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drawings/drawing311.xml" ContentType="application/vnd.openxmlformats-officedocument.drawing+xml"/>
  <Override PartName="/xl/drawings/drawing312.xml" ContentType="application/vnd.openxmlformats-officedocument.drawing+xml"/>
  <Override PartName="/xl/drawings/drawing313.xml" ContentType="application/vnd.openxmlformats-officedocument.drawing+xml"/>
  <Override PartName="/xl/drawings/drawing314.xml" ContentType="application/vnd.openxmlformats-officedocument.drawing+xml"/>
  <Override PartName="/xl/drawings/drawing315.xml" ContentType="application/vnd.openxmlformats-officedocument.drawing+xml"/>
  <Override PartName="/xl/drawings/drawing316.xml" ContentType="application/vnd.openxmlformats-officedocument.drawing+xml"/>
  <Override PartName="/xl/drawings/drawing317.xml" ContentType="application/vnd.openxmlformats-officedocument.drawing+xml"/>
  <Override PartName="/xl/drawings/drawing318.xml" ContentType="application/vnd.openxmlformats-officedocument.drawing+xml"/>
  <Override PartName="/xl/drawings/drawing319.xml" ContentType="application/vnd.openxmlformats-officedocument.drawing+xml"/>
  <Override PartName="/xl/drawings/drawing320.xml" ContentType="application/vnd.openxmlformats-officedocument.drawing+xml"/>
  <Override PartName="/xl/drawings/drawing321.xml" ContentType="application/vnd.openxmlformats-officedocument.drawing+xml"/>
  <Override PartName="/xl/drawings/drawing322.xml" ContentType="application/vnd.openxmlformats-officedocument.drawing+xml"/>
  <Override PartName="/xl/drawings/drawing323.xml" ContentType="application/vnd.openxmlformats-officedocument.drawing+xml"/>
  <Override PartName="/xl/drawings/drawing324.xml" ContentType="application/vnd.openxmlformats-officedocument.drawing+xml"/>
  <Override PartName="/xl/drawings/drawing325.xml" ContentType="application/vnd.openxmlformats-officedocument.drawing+xml"/>
  <Override PartName="/xl/drawings/drawing326.xml" ContentType="application/vnd.openxmlformats-officedocument.drawing+xml"/>
  <Override PartName="/xl/drawings/drawing327.xml" ContentType="application/vnd.openxmlformats-officedocument.drawing+xml"/>
  <Override PartName="/xl/drawings/drawing328.xml" ContentType="application/vnd.openxmlformats-officedocument.drawing+xml"/>
  <Override PartName="/xl/drawings/drawing329.xml" ContentType="application/vnd.openxmlformats-officedocument.drawing+xml"/>
  <Override PartName="/xl/drawings/drawing330.xml" ContentType="application/vnd.openxmlformats-officedocument.drawing+xml"/>
  <Override PartName="/xl/drawings/drawing331.xml" ContentType="application/vnd.openxmlformats-officedocument.drawing+xml"/>
  <Override PartName="/xl/drawings/drawing332.xml" ContentType="application/vnd.openxmlformats-officedocument.drawing+xml"/>
  <Override PartName="/xl/drawings/drawing333.xml" ContentType="application/vnd.openxmlformats-officedocument.drawing+xml"/>
  <Override PartName="/xl/drawings/drawing334.xml" ContentType="application/vnd.openxmlformats-officedocument.drawing+xml"/>
  <Override PartName="/xl/drawings/drawing335.xml" ContentType="application/vnd.openxmlformats-officedocument.drawing+xml"/>
  <Override PartName="/xl/drawings/drawing336.xml" ContentType="application/vnd.openxmlformats-officedocument.drawing+xml"/>
  <Override PartName="/xl/drawings/drawing337.xml" ContentType="application/vnd.openxmlformats-officedocument.drawing+xml"/>
  <Override PartName="/xl/drawings/drawing338.xml" ContentType="application/vnd.openxmlformats-officedocument.drawing+xml"/>
  <Override PartName="/xl/drawings/drawing339.xml" ContentType="application/vnd.openxmlformats-officedocument.drawing+xml"/>
  <Override PartName="/xl/drawings/drawing340.xml" ContentType="application/vnd.openxmlformats-officedocument.drawing+xml"/>
  <Override PartName="/xl/drawings/drawing341.xml" ContentType="application/vnd.openxmlformats-officedocument.drawing+xml"/>
  <Override PartName="/xl/drawings/drawing342.xml" ContentType="application/vnd.openxmlformats-officedocument.drawing+xml"/>
  <Override PartName="/xl/drawings/drawing343.xml" ContentType="application/vnd.openxmlformats-officedocument.drawing+xml"/>
  <Override PartName="/xl/drawings/drawing344.xml" ContentType="application/vnd.openxmlformats-officedocument.drawing+xml"/>
  <Override PartName="/xl/drawings/drawing345.xml" ContentType="application/vnd.openxmlformats-officedocument.drawing+xml"/>
  <Override PartName="/xl/drawings/drawing346.xml" ContentType="application/vnd.openxmlformats-officedocument.drawing+xml"/>
  <Override PartName="/xl/drawings/drawing347.xml" ContentType="application/vnd.openxmlformats-officedocument.drawing+xml"/>
  <Override PartName="/xl/drawings/drawing348.xml" ContentType="application/vnd.openxmlformats-officedocument.drawing+xml"/>
  <Override PartName="/xl/drawings/drawing349.xml" ContentType="application/vnd.openxmlformats-officedocument.drawing+xml"/>
  <Override PartName="/xl/drawings/drawing350.xml" ContentType="application/vnd.openxmlformats-officedocument.drawing+xml"/>
  <Override PartName="/xl/drawings/drawing351.xml" ContentType="application/vnd.openxmlformats-officedocument.drawing+xml"/>
  <Override PartName="/xl/drawings/drawing352.xml" ContentType="application/vnd.openxmlformats-officedocument.drawing+xml"/>
  <Override PartName="/xl/drawings/drawing353.xml" ContentType="application/vnd.openxmlformats-officedocument.drawing+xml"/>
  <Override PartName="/xl/drawings/drawing354.xml" ContentType="application/vnd.openxmlformats-officedocument.drawing+xml"/>
  <Override PartName="/xl/drawings/drawing355.xml" ContentType="application/vnd.openxmlformats-officedocument.drawing+xml"/>
  <Override PartName="/xl/drawings/drawing356.xml" ContentType="application/vnd.openxmlformats-officedocument.drawing+xml"/>
  <Override PartName="/xl/drawings/drawing357.xml" ContentType="application/vnd.openxmlformats-officedocument.drawing+xml"/>
  <Override PartName="/xl/drawings/drawing358.xml" ContentType="application/vnd.openxmlformats-officedocument.drawing+xml"/>
  <Override PartName="/xl/drawings/drawing359.xml" ContentType="application/vnd.openxmlformats-officedocument.drawing+xml"/>
  <Override PartName="/xl/drawings/drawing360.xml" ContentType="application/vnd.openxmlformats-officedocument.drawing+xml"/>
  <Override PartName="/xl/drawings/drawing361.xml" ContentType="application/vnd.openxmlformats-officedocument.drawing+xml"/>
  <Override PartName="/xl/drawings/drawing362.xml" ContentType="application/vnd.openxmlformats-officedocument.drawing+xml"/>
  <Override PartName="/xl/drawings/drawing363.xml" ContentType="application/vnd.openxmlformats-officedocument.drawing+xml"/>
  <Override PartName="/xl/drawings/drawing364.xml" ContentType="application/vnd.openxmlformats-officedocument.drawing+xml"/>
  <Override PartName="/xl/drawings/drawing365.xml" ContentType="application/vnd.openxmlformats-officedocument.drawing+xml"/>
  <Override PartName="/xl/drawings/drawing366.xml" ContentType="application/vnd.openxmlformats-officedocument.drawing+xml"/>
  <Override PartName="/xl/drawings/drawing36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
    </mc:Choice>
  </mc:AlternateContent>
  <xr:revisionPtr revIDLastSave="0" documentId="13_ncr:1_{6E371BAB-ADF7-47F2-BFB6-395D672CEF58}" xr6:coauthVersionLast="47" xr6:coauthVersionMax="47" xr10:uidLastSave="{00000000-0000-0000-0000-000000000000}"/>
  <bookViews>
    <workbookView xWindow="-28920" yWindow="-120" windowWidth="29040" windowHeight="1572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2 (2)" sheetId="495" r:id="rId6"/>
    <sheet name="様式A-2 (3)" sheetId="496" r:id="rId7"/>
    <sheet name="様式A-3" sheetId="59" r:id="rId8"/>
    <sheet name="様式B (1)" sheetId="93" r:id="rId9"/>
    <sheet name="様式B (2)" sheetId="100" r:id="rId10"/>
    <sheet name="様式B (3)" sheetId="107" r:id="rId11"/>
    <sheet name="様式B (4)" sheetId="99" r:id="rId12"/>
    <sheet name="様式B (5)" sheetId="437" r:id="rId13"/>
    <sheet name="様式B (6)" sheetId="438" r:id="rId14"/>
    <sheet name="様式B (7)" sheetId="439" r:id="rId15"/>
    <sheet name="様式B (8)" sheetId="440" r:id="rId16"/>
    <sheet name="様式B (9)" sheetId="441" r:id="rId17"/>
    <sheet name="様式B (10)" sheetId="442" r:id="rId18"/>
    <sheet name="様式C-1-1" sheetId="60" r:id="rId19"/>
    <sheet name="様式C-1-1 (2)" sheetId="464" r:id="rId20"/>
    <sheet name="様式C-1-1 (3)" sheetId="465" r:id="rId21"/>
    <sheet name="様式C-1-1 (4)" sheetId="466" r:id="rId22"/>
    <sheet name="様式C-1-1 (5)" sheetId="467" r:id="rId23"/>
    <sheet name="様式C-1-1 (6)" sheetId="468" r:id="rId24"/>
    <sheet name="様式C-1-1 (7)" sheetId="469" r:id="rId25"/>
    <sheet name="様式C-1-1 (8)" sheetId="470" r:id="rId26"/>
    <sheet name="様式C-1-1 (9)" sheetId="471" r:id="rId27"/>
    <sheet name="様式C-1-1 (10)" sheetId="472" r:id="rId28"/>
    <sheet name="様式C-1-1 (11)" sheetId="473" r:id="rId29"/>
    <sheet name="様式C-1-1 (12)" sheetId="474" r:id="rId30"/>
    <sheet name="様式C-1-1 (13)" sheetId="475" r:id="rId31"/>
    <sheet name="様式C-1-1 (14)" sheetId="476" r:id="rId32"/>
    <sheet name="様式C-1-1 (15)" sheetId="477" r:id="rId33"/>
    <sheet name="様式C-1-1 (16)" sheetId="478" r:id="rId34"/>
    <sheet name="様式C-1-1 (17)" sheetId="479" r:id="rId35"/>
    <sheet name="様式C-1-1 (18)" sheetId="480" r:id="rId36"/>
    <sheet name="様式C-1-1 (19)" sheetId="481" r:id="rId37"/>
    <sheet name="様式C-1-1 (20)" sheetId="482" r:id="rId38"/>
    <sheet name="様式C-1-1 (21)" sheetId="483" r:id="rId39"/>
    <sheet name="様式C-1-1 (22)" sheetId="484" r:id="rId40"/>
    <sheet name="様式C-1-1 (23)" sheetId="485" r:id="rId41"/>
    <sheet name="様式C-1-1 (24)" sheetId="486" r:id="rId42"/>
    <sheet name="様式C-1-1 (25)" sheetId="487" r:id="rId43"/>
    <sheet name="様式C-1-1 (26)" sheetId="488" r:id="rId44"/>
    <sheet name="様式C-1-1 (27)" sheetId="489" r:id="rId45"/>
    <sheet name="様式C-1-1 (28)" sheetId="490" r:id="rId46"/>
    <sheet name="様式C-1-1 (29)" sheetId="491" r:id="rId47"/>
    <sheet name="様式C-1-2" sheetId="61" r:id="rId48"/>
    <sheet name="様式C-1-2 (2)" sheetId="497" r:id="rId49"/>
    <sheet name="様式C-2" sheetId="63" r:id="rId50"/>
    <sheet name="様式D-1-1 (1)" sheetId="94" r:id="rId51"/>
    <sheet name="様式D-1-1 (2)" sheetId="98" r:id="rId52"/>
    <sheet name="様式D-1-1 (3)" sheetId="109" r:id="rId53"/>
    <sheet name="様式D-1-1 (4)" sheetId="110" r:id="rId54"/>
    <sheet name="様式D-1-1 (5)" sheetId="111" r:id="rId55"/>
    <sheet name="様式D-1-1 (6)" sheetId="112" r:id="rId56"/>
    <sheet name="様式D-1-1 (7)" sheetId="113" r:id="rId57"/>
    <sheet name="様式D-1-1 (8)" sheetId="114" r:id="rId58"/>
    <sheet name="様式D-1-1 (9)" sheetId="115" r:id="rId59"/>
    <sheet name="様式D-1-1 (10)" sheetId="116" r:id="rId60"/>
    <sheet name="様式D-1-1 (11)" sheetId="117" r:id="rId61"/>
    <sheet name="様式D-1-1 (12)" sheetId="118" r:id="rId62"/>
    <sheet name="様式D-1-1 (13)" sheetId="119" r:id="rId63"/>
    <sheet name="様式D-1-1 (14)" sheetId="120" r:id="rId64"/>
    <sheet name="様式D-1-1 (15)" sheetId="121" r:id="rId65"/>
    <sheet name="様式D-1-1 (16)" sheetId="122" r:id="rId66"/>
    <sheet name="様式D-1-1 (17)" sheetId="123" r:id="rId67"/>
    <sheet name="様式D-1-1 (18)" sheetId="124" r:id="rId68"/>
    <sheet name="様式D-1-1 (19)" sheetId="125" r:id="rId69"/>
    <sheet name="様式D-1-1 (20)" sheetId="126" r:id="rId70"/>
    <sheet name="様式D-1-1 (21)" sheetId="127" r:id="rId71"/>
    <sheet name="様式D-1-1 (22)" sheetId="128" r:id="rId72"/>
    <sheet name="様式D-1-1 (23)" sheetId="129" r:id="rId73"/>
    <sheet name="様式D-1-1 (24)" sheetId="130" r:id="rId74"/>
    <sheet name="様式D-1-1 (25)" sheetId="131" r:id="rId75"/>
    <sheet name="様式D-1-1 (26)" sheetId="132" r:id="rId76"/>
    <sheet name="様式D-1-1 (27)" sheetId="133" r:id="rId77"/>
    <sheet name="様式D-1-1 (28)" sheetId="134" r:id="rId78"/>
    <sheet name="様式D-1-1 (29)" sheetId="135" r:id="rId79"/>
    <sheet name="様式D-1-1 (30)" sheetId="136" r:id="rId80"/>
    <sheet name="様式D-1-1 (31)" sheetId="137" r:id="rId81"/>
    <sheet name="様式D-1-1 (32)" sheetId="138" r:id="rId82"/>
    <sheet name="様式D-1-1 (33)" sheetId="141" r:id="rId83"/>
    <sheet name="様式D-1-1 (34)" sheetId="142" r:id="rId84"/>
    <sheet name="様式D-1-1 (35)" sheetId="143" r:id="rId85"/>
    <sheet name="様式D-1-1 (36)" sheetId="144" r:id="rId86"/>
    <sheet name="様式D-1-1 (37)" sheetId="145" r:id="rId87"/>
    <sheet name="様式D-1-1 (38)" sheetId="146" r:id="rId88"/>
    <sheet name="様式D-1-1 (39)" sheetId="148" r:id="rId89"/>
    <sheet name="様式D-1-1 (40)" sheetId="149" r:id="rId90"/>
    <sheet name="様式D-1-1 (41)" sheetId="150" r:id="rId91"/>
    <sheet name="様式D-1-1 (42)" sheetId="151" r:id="rId92"/>
    <sheet name="様式D-1-1 (43)" sheetId="152" r:id="rId93"/>
    <sheet name="様式D-1-1 (44)" sheetId="153" r:id="rId94"/>
    <sheet name="様式D-1-1 (45)" sheetId="154" r:id="rId95"/>
    <sheet name="様式D-1-1 (46)" sheetId="155" r:id="rId96"/>
    <sheet name="様式D-1-1 (47)" sheetId="156" r:id="rId97"/>
    <sheet name="様式D-1-1 (48)" sheetId="157" r:id="rId98"/>
    <sheet name="様式D-1-1 (49)" sheetId="158" r:id="rId99"/>
    <sheet name="様式D-1-1 (50)" sheetId="159" r:id="rId100"/>
    <sheet name="様式D-1-1 (51)" sheetId="160" r:id="rId101"/>
    <sheet name="様式D-1-1 (52)" sheetId="161" r:id="rId102"/>
    <sheet name="様式D-1-1 (53)" sheetId="163" r:id="rId103"/>
    <sheet name="様式D-1-1 (54)" sheetId="164" r:id="rId104"/>
    <sheet name="様式D-1-1 (55)" sheetId="165" r:id="rId105"/>
    <sheet name="様式D-1-1 (56)" sheetId="166" r:id="rId106"/>
    <sheet name="様式D-1-1 (57)" sheetId="167" r:id="rId107"/>
    <sheet name="様式D-1-1 (58)" sheetId="168" r:id="rId108"/>
    <sheet name="様式D-1-1 (59)" sheetId="169" r:id="rId109"/>
    <sheet name="様式D-1-1 (60)" sheetId="170" r:id="rId110"/>
    <sheet name="様式D-1-1 (61)" sheetId="172" r:id="rId111"/>
    <sheet name="様式D-1-1 (62)" sheetId="173" r:id="rId112"/>
    <sheet name="様式D-1-1 (63)" sheetId="174" r:id="rId113"/>
    <sheet name="様式D-1-1 (64)" sheetId="175" r:id="rId114"/>
    <sheet name="様式D-1-1 (65)" sheetId="171" r:id="rId115"/>
    <sheet name="様式D-1-1 (66)" sheetId="176" r:id="rId116"/>
    <sheet name="様式D-1-1 (67)" sheetId="177" r:id="rId117"/>
    <sheet name="様式D-1-1 (68)" sheetId="178" r:id="rId118"/>
    <sheet name="様式D-1-1 (69)" sheetId="179" r:id="rId119"/>
    <sheet name="様式D-1-1 (70)" sheetId="180" r:id="rId120"/>
    <sheet name="様式D-1-1 (71)" sheetId="182" r:id="rId121"/>
    <sheet name="様式D-1-1 (72)" sheetId="183" r:id="rId122"/>
    <sheet name="様式D-1-1 (73)" sheetId="184" r:id="rId123"/>
    <sheet name="様式D-1-1 (74)" sheetId="185" r:id="rId124"/>
    <sheet name="様式D-1-1 (75)" sheetId="186" r:id="rId125"/>
    <sheet name="様式D-1-1 (76)" sheetId="188" r:id="rId126"/>
    <sheet name="様式D-1-1 (77)" sheetId="189" r:id="rId127"/>
    <sheet name="様式D-1-1 (78)" sheetId="190" r:id="rId128"/>
    <sheet name="様式D-1-1 (79)" sheetId="191" r:id="rId129"/>
    <sheet name="様式D-1-1 (80)" sheetId="192" r:id="rId130"/>
    <sheet name="様式D-1-1 (81)" sheetId="193" r:id="rId131"/>
    <sheet name="様式D-1-1 (82)" sheetId="194" r:id="rId132"/>
    <sheet name="様式D-1-1 (83)" sheetId="195" r:id="rId133"/>
    <sheet name="様式D-1-1 (84)" sheetId="196" r:id="rId134"/>
    <sheet name="様式D-1-1 (85)" sheetId="197" r:id="rId135"/>
    <sheet name="様式D-1-1 (86)" sheetId="198" r:id="rId136"/>
    <sheet name="様式D-1-1 (87)" sheetId="199" r:id="rId137"/>
    <sheet name="様式D-1-1 (88)" sheetId="201" r:id="rId138"/>
    <sheet name="様式D-1-1 (89)" sheetId="202" r:id="rId139"/>
    <sheet name="様式D-1-1 (90)" sheetId="203" r:id="rId140"/>
    <sheet name="様式D-1-1 (91)" sheetId="204" r:id="rId141"/>
    <sheet name="様式D-1-1 (92)" sheetId="205" r:id="rId142"/>
    <sheet name="様式D-1-1 (93)" sheetId="206" r:id="rId143"/>
    <sheet name="様式D-1-1 (94)" sheetId="207" r:id="rId144"/>
    <sheet name="様式D-1-1 (95)" sheetId="208" r:id="rId145"/>
    <sheet name="様式D-1-1 (96)" sheetId="209" r:id="rId146"/>
    <sheet name="様式D-1-1 (97)" sheetId="210" r:id="rId147"/>
    <sheet name="様式D-1-1 (98)" sheetId="211" r:id="rId148"/>
    <sheet name="様式D-1-1 (99)" sheetId="212" r:id="rId149"/>
    <sheet name="様式D-1-1 (100)" sheetId="213" r:id="rId150"/>
    <sheet name="様式D-1-1 (101)" sheetId="214" r:id="rId151"/>
    <sheet name="様式D-1-1 (102)" sheetId="215" r:id="rId152"/>
    <sheet name="様式D-1-1 (103)" sheetId="216" r:id="rId153"/>
    <sheet name="様式D-1-1 (104)" sheetId="217" r:id="rId154"/>
    <sheet name="様式D-1-1 (105)" sheetId="218" r:id="rId155"/>
    <sheet name="様式D-1-1 (106)" sheetId="219" r:id="rId156"/>
    <sheet name="様式D-1-1 (107)" sheetId="220" r:id="rId157"/>
    <sheet name="様式D-1-1 (108)" sheetId="221" r:id="rId158"/>
    <sheet name="様式D-1-1 (109)" sheetId="222" r:id="rId159"/>
    <sheet name="様式D-1-1 (110)" sheetId="223" r:id="rId160"/>
    <sheet name="様式D-1-1 (111)" sheetId="224" r:id="rId161"/>
    <sheet name="様式D-1-1 (112)" sheetId="225" r:id="rId162"/>
    <sheet name="様式D-1-1 (113)" sheetId="226" r:id="rId163"/>
    <sheet name="様式D-1-1 (114)" sheetId="227" r:id="rId164"/>
    <sheet name="様式D-1-1 (115)" sheetId="228" r:id="rId165"/>
    <sheet name="様式D-1-1 (116)" sheetId="229" r:id="rId166"/>
    <sheet name="様式D-1-1 (117)" sheetId="231" r:id="rId167"/>
    <sheet name="様式D-1-1 (118)" sheetId="232" r:id="rId168"/>
    <sheet name="様式D-1-1 (119)" sheetId="233" r:id="rId169"/>
    <sheet name="様式D-1-1 (120)" sheetId="234" r:id="rId170"/>
    <sheet name="様式D-1-1 (121)" sheetId="235" r:id="rId171"/>
    <sheet name="様式D-1-1 (122)" sheetId="236" r:id="rId172"/>
    <sheet name="様式D-1-1 (123)" sheetId="237" r:id="rId173"/>
    <sheet name="様式D-1-1 (124)" sheetId="238" r:id="rId174"/>
    <sheet name="様式D-1-1 (125)" sheetId="239" r:id="rId175"/>
    <sheet name="様式D-1-1 (126)" sheetId="240" r:id="rId176"/>
    <sheet name="様式D-1-1 (127)" sheetId="241" r:id="rId177"/>
    <sheet name="様式D-1-1 (128)" sheetId="242" r:id="rId178"/>
    <sheet name="様式D-1-1 (129)" sheetId="243" r:id="rId179"/>
    <sheet name="様式D-1-1 (130)" sheetId="244" r:id="rId180"/>
    <sheet name="様式D-1-1 (131)" sheetId="245" r:id="rId181"/>
    <sheet name="様式D-1-1 (132)" sheetId="246" r:id="rId182"/>
    <sheet name="様式D-1-1 (133)" sheetId="248" r:id="rId183"/>
    <sheet name="様式D-1-1 (134)" sheetId="249" r:id="rId184"/>
    <sheet name="様式D-1-1 (135)" sheetId="250" r:id="rId185"/>
    <sheet name="様式D-1-1 (136)" sheetId="251" r:id="rId186"/>
    <sheet name="様式D-1-1 (137)" sheetId="252" r:id="rId187"/>
    <sheet name="様式D-1-1 (138)" sheetId="253" r:id="rId188"/>
    <sheet name="様式D-1-1 (139)" sheetId="254" r:id="rId189"/>
    <sheet name="様式D-1-1 (140)" sheetId="255" r:id="rId190"/>
    <sheet name="様式D-1-1 (141)" sheetId="256" r:id="rId191"/>
    <sheet name="様式D-1-1 (142)" sheetId="258" r:id="rId192"/>
    <sheet name="様式D-1-1 (143)" sheetId="259" r:id="rId193"/>
    <sheet name="様式D-1-1 (144)" sheetId="260" r:id="rId194"/>
    <sheet name="様式D-1-1 (145)" sheetId="261" r:id="rId195"/>
    <sheet name="様式D-1-1 (146)" sheetId="262" r:id="rId196"/>
    <sheet name="様式D-1-1 (147)" sheetId="263" r:id="rId197"/>
    <sheet name="様式D-1-1 (148)" sheetId="264" r:id="rId198"/>
    <sheet name="様式D-1-1 (149)" sheetId="265" r:id="rId199"/>
    <sheet name="様式D-1-1 (150)" sheetId="266" r:id="rId200"/>
    <sheet name="様式D-1-1 (151)" sheetId="267" r:id="rId201"/>
    <sheet name="様式D-1-1 (152)" sheetId="268" r:id="rId202"/>
    <sheet name="様式D-1-1 (153)" sheetId="269" r:id="rId203"/>
    <sheet name="様式D-1-1 (154)" sheetId="270" r:id="rId204"/>
    <sheet name="様式D-1-1 (155)" sheetId="271" r:id="rId205"/>
    <sheet name="様式D-1-1 (156)" sheetId="273" r:id="rId206"/>
    <sheet name="様式D-1-1 (157)" sheetId="274" r:id="rId207"/>
    <sheet name="様式D-1-1 (158)" sheetId="275" r:id="rId208"/>
    <sheet name="様式D-1-1 (159)" sheetId="276" r:id="rId209"/>
    <sheet name="様式D-1-1 (160)" sheetId="277" r:id="rId210"/>
    <sheet name="様式D-1-1 (161)" sheetId="278" r:id="rId211"/>
    <sheet name="様式D-1-1 (162)" sheetId="279" r:id="rId212"/>
    <sheet name="様式D-1-1 (163)" sheetId="280" r:id="rId213"/>
    <sheet name="様式D-1-1 (164)" sheetId="281" r:id="rId214"/>
    <sheet name="様式D-1-1 (165)" sheetId="282" r:id="rId215"/>
    <sheet name="様式D-1-1 (166)" sheetId="283" r:id="rId216"/>
    <sheet name="様式D-1-1 (167)" sheetId="284" r:id="rId217"/>
    <sheet name="様式D-1-1 (168)" sheetId="285" r:id="rId218"/>
    <sheet name="様式D-1-1 (169)" sheetId="286" r:id="rId219"/>
    <sheet name="様式D-1-1 (170)" sheetId="287" r:id="rId220"/>
    <sheet name="様式D-1-1 (171)" sheetId="288" r:id="rId221"/>
    <sheet name="様式D-1-1 (172)" sheetId="289" r:id="rId222"/>
    <sheet name="様式D-1-1 (173)" sheetId="290" r:id="rId223"/>
    <sheet name="様式D-1-1 (174)" sheetId="291" r:id="rId224"/>
    <sheet name="様式D-1-1 (175)" sheetId="292" r:id="rId225"/>
    <sheet name="様式D-1-1 (176)" sheetId="293" r:id="rId226"/>
    <sheet name="様式D-1-1 (177)" sheetId="294" r:id="rId227"/>
    <sheet name="様式D-1-1 (178)" sheetId="295" r:id="rId228"/>
    <sheet name="様式D-1-1 (179)" sheetId="296" r:id="rId229"/>
    <sheet name="様式D-1-1 (180)" sheetId="97" r:id="rId230"/>
    <sheet name="様式D-1-1 (181)" sheetId="298" r:id="rId231"/>
    <sheet name="様式D-1-1 (182)" sheetId="299" r:id="rId232"/>
    <sheet name="様式D-1-1 (183)" sheetId="300" r:id="rId233"/>
    <sheet name="様式D-1-1 (184)" sheetId="302" r:id="rId234"/>
    <sheet name="様式D-1-1 (185)" sheetId="303" r:id="rId235"/>
    <sheet name="様式D-1-1 (186)" sheetId="304" r:id="rId236"/>
    <sheet name="様式D-1-1 (187)" sheetId="305" r:id="rId237"/>
    <sheet name="様式D-1-1 (188)" sheetId="306" r:id="rId238"/>
    <sheet name="様式D-1-1 (189)" sheetId="307" r:id="rId239"/>
    <sheet name="様式D-1-1 (190)" sheetId="308" r:id="rId240"/>
    <sheet name="様式D-1-1 (191)" sheetId="309" r:id="rId241"/>
    <sheet name="様式D-1-1 (192)" sheetId="310" r:id="rId242"/>
    <sheet name="様式D-1-1 (193)" sheetId="311" r:id="rId243"/>
    <sheet name="様式D-1-1 (194)" sheetId="312" r:id="rId244"/>
    <sheet name="様式D-1-1 (195)" sheetId="313" r:id="rId245"/>
    <sheet name="様式D-1-1 (196)" sheetId="314" r:id="rId246"/>
    <sheet name="様式D-1-1 (197)" sheetId="315" r:id="rId247"/>
    <sheet name="様式D-1-1 (198)" sheetId="316" r:id="rId248"/>
    <sheet name="様式D-1-1 (199)" sheetId="317" r:id="rId249"/>
    <sheet name="様式D-1-1 (200)" sheetId="318" r:id="rId250"/>
    <sheet name="様式D-1-1 (201)" sheetId="319" r:id="rId251"/>
    <sheet name="様式D-1-1 (202)" sheetId="320" r:id="rId252"/>
    <sheet name="様式D-1-1 (203)" sheetId="321" r:id="rId253"/>
    <sheet name="様式D-1-1 (204)" sheetId="322" r:id="rId254"/>
    <sheet name="様式D-1-1 (205)" sheetId="323" r:id="rId255"/>
    <sheet name="様式D-1-1 (206)" sheetId="324" r:id="rId256"/>
    <sheet name="様式D-1-1 (207)" sheetId="325" r:id="rId257"/>
    <sheet name="様式D-1-1 (208)" sheetId="326" r:id="rId258"/>
    <sheet name="様式D-1-1 (209)" sheetId="327" r:id="rId259"/>
    <sheet name="様式D-1-1 (210)" sheetId="328" r:id="rId260"/>
    <sheet name="様式D-1-1 (211)" sheetId="329" r:id="rId261"/>
    <sheet name="様式D-1-1 (212)" sheetId="330" r:id="rId262"/>
    <sheet name="様式D-1-1 (213)" sheetId="331" r:id="rId263"/>
    <sheet name="様式D-1-1 (214)" sheetId="332" r:id="rId264"/>
    <sheet name="様式D-1-1 (215)" sheetId="333" r:id="rId265"/>
    <sheet name="様式D-1-1 (216)" sheetId="334" r:id="rId266"/>
    <sheet name="様式D-1-1 (217)" sheetId="335" r:id="rId267"/>
    <sheet name="様式D-1-1 (218)" sheetId="336" r:id="rId268"/>
    <sheet name="様式D-1-1 (219)" sheetId="337" r:id="rId269"/>
    <sheet name="様式D-1-1 (220)" sheetId="338" r:id="rId270"/>
    <sheet name="様式D-1-1 (221)" sheetId="339" r:id="rId271"/>
    <sheet name="様式D-1-1 (222)" sheetId="340" r:id="rId272"/>
    <sheet name="様式D-1-1 (223)" sheetId="341" r:id="rId273"/>
    <sheet name="様式D-1-1 (224)" sheetId="342" r:id="rId274"/>
    <sheet name="様式D-1-1 (225)" sheetId="343" r:id="rId275"/>
    <sheet name="様式D-1-1 (226)" sheetId="344" r:id="rId276"/>
    <sheet name="様式D-1-1 (227)" sheetId="345" r:id="rId277"/>
    <sheet name="様式D-1-1 (228)" sheetId="346" r:id="rId278"/>
    <sheet name="様式D-1-1 (229)" sheetId="347" r:id="rId279"/>
    <sheet name="様式D-1-1 (230)" sheetId="348" r:id="rId280"/>
    <sheet name="様式D-1-1 (231)" sheetId="349" r:id="rId281"/>
    <sheet name="様式D-1-1 (232)" sheetId="350" r:id="rId282"/>
    <sheet name="様式D-1-1 (233)" sheetId="351" r:id="rId283"/>
    <sheet name="様式D-1-1 (234)" sheetId="352" r:id="rId284"/>
    <sheet name="様式D-1-1 (235)" sheetId="353" r:id="rId285"/>
    <sheet name="様式D-1-1 (0)" sheetId="297" state="hidden" r:id="rId286"/>
    <sheet name="様式D-1-2 (1)" sheetId="65" r:id="rId287"/>
    <sheet name="様式D-1-2 (2)" sheetId="108" r:id="rId288"/>
    <sheet name="様式D-1-2 (3)" sheetId="140" r:id="rId289"/>
    <sheet name="様式D-1-2 (4)" sheetId="162" r:id="rId290"/>
    <sheet name="様式D-1-2 (5)" sheetId="181" r:id="rId291"/>
    <sheet name="様式D-1-2 (6)" sheetId="200" r:id="rId292"/>
    <sheet name="様式D-1-2 (7)" sheetId="230" r:id="rId293"/>
    <sheet name="様式D-1-2 (8)" sheetId="257" r:id="rId294"/>
    <sheet name="様式D-1-2 (9)" sheetId="272" r:id="rId295"/>
    <sheet name="様式D-1-2 (10)" sheetId="301" r:id="rId296"/>
    <sheet name="様式D-1-2 (11)" sheetId="354" r:id="rId297"/>
    <sheet name="様式D-1-2 (0)" sheetId="139" state="hidden" r:id="rId298"/>
    <sheet name="様式D-2-1 (1)" sheetId="42" r:id="rId299"/>
    <sheet name="様式D-2-1 (2)" sheetId="102" r:id="rId300"/>
    <sheet name="様式D-2-1 (3)" sheetId="101" r:id="rId301"/>
    <sheet name="様式D-2-1 (4)" sheetId="444" r:id="rId302"/>
    <sheet name="様式D-2-1 (5)" sheetId="445" r:id="rId303"/>
    <sheet name="様式D-2-1 (6)" sheetId="446" r:id="rId304"/>
    <sheet name="様式D-2-1 (7)" sheetId="447" r:id="rId305"/>
    <sheet name="様式D-2-1 (8)" sheetId="448" r:id="rId306"/>
    <sheet name="様式D-2-1 (9)" sheetId="449" r:id="rId307"/>
    <sheet name="様式D-2-1 (10)" sheetId="450" r:id="rId308"/>
    <sheet name="様式D-2-1 (11)" sheetId="451" r:id="rId309"/>
    <sheet name="様式D-2-1 (12)" sheetId="452" r:id="rId310"/>
    <sheet name="様式D-2-1´ (1)" sheetId="55" r:id="rId311"/>
    <sheet name="様式D-2-1´ (2)" sheetId="104" r:id="rId312"/>
    <sheet name="様式D-2-1´ (3)" sheetId="103" r:id="rId313"/>
    <sheet name="様式D-2-1´ (4)" sheetId="453" r:id="rId314"/>
    <sheet name="様式D-2-1´ (5)" sheetId="454" r:id="rId315"/>
    <sheet name="様式D-2-1´ (6)" sheetId="455" r:id="rId316"/>
    <sheet name="様式D-2-1´ (7)" sheetId="456" r:id="rId317"/>
    <sheet name="様式D-3_PS" sheetId="83" r:id="rId318"/>
    <sheet name="様式D-3_S01" sheetId="105" r:id="rId319"/>
    <sheet name="様式D-3_S02" sheetId="106" r:id="rId320"/>
    <sheet name="様式D-3_S03" sheetId="355" r:id="rId321"/>
    <sheet name="様式D-3_S04" sheetId="356" r:id="rId322"/>
    <sheet name="様式D-3_S05" sheetId="357" r:id="rId323"/>
    <sheet name="様式D-3_S06" sheetId="358" r:id="rId324"/>
    <sheet name="様式D-3_S07" sheetId="359" r:id="rId325"/>
    <sheet name="様式D-3_S08" sheetId="360" r:id="rId326"/>
    <sheet name="様式D-3_S09" sheetId="361" r:id="rId327"/>
    <sheet name="様式D-3_S10" sheetId="362" r:id="rId328"/>
    <sheet name="様式D-3_S11" sheetId="363" r:id="rId329"/>
    <sheet name="様式D-3_S12" sheetId="364" r:id="rId330"/>
    <sheet name="様式D-3_S13" sheetId="365" r:id="rId331"/>
    <sheet name="様式D-3_S14" sheetId="366" r:id="rId332"/>
    <sheet name="様式D-3_S15" sheetId="367" r:id="rId333"/>
    <sheet name="様式D-3_S16" sheetId="368" r:id="rId334"/>
    <sheet name="様式D-3_S17" sheetId="369" r:id="rId335"/>
    <sheet name="様式D-3_S18" sheetId="370" r:id="rId336"/>
    <sheet name="様式D-3_S19" sheetId="371" r:id="rId337"/>
    <sheet name="様式D-3_S20" sheetId="372" r:id="rId338"/>
    <sheet name="様式D-3_S21" sheetId="373" r:id="rId339"/>
    <sheet name="様式D-3_S22" sheetId="374" r:id="rId340"/>
    <sheet name="様式D-3_S23" sheetId="375" r:id="rId341"/>
    <sheet name="様式D-3_S24" sheetId="376" r:id="rId342"/>
    <sheet name="様式D-3_S25" sheetId="377" r:id="rId343"/>
    <sheet name="様式D-3_S26" sheetId="378" r:id="rId344"/>
    <sheet name="様式D-3_S27" sheetId="379" r:id="rId345"/>
    <sheet name="様式D-3_S28" sheetId="380" r:id="rId346"/>
    <sheet name="様式D-3_S29" sheetId="381" r:id="rId347"/>
    <sheet name="様式D-3_S30" sheetId="382" r:id="rId348"/>
    <sheet name="様式D-3_S31" sheetId="383" r:id="rId349"/>
    <sheet name="様式D-3_S32" sheetId="384" r:id="rId350"/>
    <sheet name="様式D-3_S33" sheetId="385" r:id="rId351"/>
    <sheet name="様式D-3_S34" sheetId="386" r:id="rId352"/>
    <sheet name="様式D-3_S35" sheetId="387" r:id="rId353"/>
    <sheet name="様式D-3_S36" sheetId="388" r:id="rId354"/>
    <sheet name="様式D-3_S37" sheetId="389" r:id="rId355"/>
    <sheet name="様式D-3_S38" sheetId="390" r:id="rId356"/>
    <sheet name="様式D-3_S39" sheetId="391" r:id="rId357"/>
    <sheet name="様式D-3_S40" sheetId="392" r:id="rId358"/>
    <sheet name="様式D-3_S41" sheetId="393" r:id="rId359"/>
    <sheet name="様式D-3_S42" sheetId="394" r:id="rId360"/>
    <sheet name="様式D-3_S43" sheetId="395" r:id="rId361"/>
    <sheet name="様式D-3_S44" sheetId="396" r:id="rId362"/>
    <sheet name="様式D-3_S45" sheetId="397" r:id="rId363"/>
    <sheet name="様式D-3_S46" sheetId="398" r:id="rId364"/>
    <sheet name="様式D-3_S47" sheetId="399" r:id="rId365"/>
    <sheet name="様式D-3_S48" sheetId="400" r:id="rId366"/>
    <sheet name="様式D-3_S49" sheetId="401" r:id="rId367"/>
    <sheet name="様式D-3_S50" sheetId="402" r:id="rId368"/>
    <sheet name="様式D-3_S51" sheetId="403" r:id="rId369"/>
    <sheet name="様式D-3_S52" sheetId="404" r:id="rId370"/>
    <sheet name="様式D-3_S53" sheetId="405" r:id="rId371"/>
    <sheet name="様式D-3_S54" sheetId="406" r:id="rId372"/>
    <sheet name="様式D-3_S55" sheetId="407" r:id="rId373"/>
    <sheet name="様式D-3_S56" sheetId="408" r:id="rId374"/>
    <sheet name="様式D-3_S57" sheetId="409" r:id="rId375"/>
    <sheet name="様式D-3_S58" sheetId="410" r:id="rId376"/>
    <sheet name="様式D-3_S59" sheetId="411" r:id="rId377"/>
    <sheet name="様式D-3_S60" sheetId="412" r:id="rId378"/>
    <sheet name="様式D-3_S61" sheetId="413" r:id="rId379"/>
    <sheet name="様式D-3_S62" sheetId="414" r:id="rId380"/>
    <sheet name="様式D-3_S63" sheetId="415" r:id="rId381"/>
    <sheet name="様式D-3_S64" sheetId="416" r:id="rId382"/>
    <sheet name="様式D-3_S65" sheetId="417" r:id="rId383"/>
    <sheet name="様式D-3_S66" sheetId="418" r:id="rId384"/>
    <sheet name="様式D-3_S67" sheetId="419" r:id="rId385"/>
    <sheet name="様式D-3_S68" sheetId="420" r:id="rId386"/>
    <sheet name="様式D-3_S69" sheetId="421" r:id="rId387"/>
    <sheet name="様式D-3_S70" sheetId="422" r:id="rId388"/>
    <sheet name="様式D-3_S71" sheetId="423" r:id="rId389"/>
    <sheet name="様式D-3_S72" sheetId="424" r:id="rId390"/>
    <sheet name="様式D-3_S73" sheetId="425" r:id="rId391"/>
    <sheet name="様式D-3_S74" sheetId="426" r:id="rId392"/>
    <sheet name="様式D-3_S75" sheetId="427" r:id="rId393"/>
    <sheet name="様式D-3_S76" sheetId="428" r:id="rId394"/>
    <sheet name="様式D-3_S77" sheetId="429" r:id="rId395"/>
    <sheet name="様式D-3_S78" sheetId="430" r:id="rId396"/>
    <sheet name="様式D-3_S79" sheetId="431" r:id="rId397"/>
    <sheet name="様式D-3_S80" sheetId="432" r:id="rId398"/>
    <sheet name="様式D-3_S81" sheetId="433" r:id="rId399"/>
    <sheet name="様式D-3_S82" sheetId="434" r:id="rId400"/>
    <sheet name="様式D-3_S83" sheetId="435" r:id="rId401"/>
    <sheet name="様式D-3_PE" sheetId="436" r:id="rId402"/>
    <sheet name="様式E" sheetId="64" r:id="rId403"/>
    <sheet name="様式F (全体)" sheetId="81" state="hidden" r:id="rId404"/>
    <sheet name="様式F  (1)" sheetId="492" r:id="rId405"/>
    <sheet name="様式F  (2)" sheetId="493" r:id="rId406"/>
    <sheet name="様式F  (3)" sheetId="494" r:id="rId407"/>
    <sheet name="様式G" sheetId="95" r:id="rId408"/>
    <sheet name="(参考)リスト" sheetId="74" r:id="rId409"/>
  </sheets>
  <externalReferences>
    <externalReference r:id="rId410"/>
    <externalReference r:id="rId411"/>
  </externalReferences>
  <definedNames>
    <definedName name="_xlnm._FilterDatabase" localSheetId="18" hidden="1">'様式C-1-1'!$I$7:$L$8</definedName>
    <definedName name="_xlnm._FilterDatabase" localSheetId="27" hidden="1">'様式C-1-1 (10)'!$I$7:$L$8</definedName>
    <definedName name="_xlnm._FilterDatabase" localSheetId="28" hidden="1">'様式C-1-1 (11)'!$I$7:$L$8</definedName>
    <definedName name="_xlnm._FilterDatabase" localSheetId="29" hidden="1">'様式C-1-1 (12)'!$I$7:$L$8</definedName>
    <definedName name="_xlnm._FilterDatabase" localSheetId="30" hidden="1">'様式C-1-1 (13)'!$I$7:$L$8</definedName>
    <definedName name="_xlnm._FilterDatabase" localSheetId="31" hidden="1">'様式C-1-1 (14)'!$I$7:$L$8</definedName>
    <definedName name="_xlnm._FilterDatabase" localSheetId="32" hidden="1">'様式C-1-1 (15)'!$I$7:$L$8</definedName>
    <definedName name="_xlnm._FilterDatabase" localSheetId="33" hidden="1">'様式C-1-1 (16)'!$I$7:$L$8</definedName>
    <definedName name="_xlnm._FilterDatabase" localSheetId="34" hidden="1">'様式C-1-1 (17)'!$I$7:$L$8</definedName>
    <definedName name="_xlnm._FilterDatabase" localSheetId="35" hidden="1">'様式C-1-1 (18)'!$I$7:$L$8</definedName>
    <definedName name="_xlnm._FilterDatabase" localSheetId="36" hidden="1">'様式C-1-1 (19)'!$I$7:$L$8</definedName>
    <definedName name="_xlnm._FilterDatabase" localSheetId="19" hidden="1">'様式C-1-1 (2)'!$I$7:$L$8</definedName>
    <definedName name="_xlnm._FilterDatabase" localSheetId="37" hidden="1">'様式C-1-1 (20)'!$I$7:$L$8</definedName>
    <definedName name="_xlnm._FilterDatabase" localSheetId="38" hidden="1">'様式C-1-1 (21)'!$I$7:$L$47</definedName>
    <definedName name="_xlnm._FilterDatabase" localSheetId="39" hidden="1">'様式C-1-1 (22)'!$I$7:$L$8</definedName>
    <definedName name="_xlnm._FilterDatabase" localSheetId="40" hidden="1">'様式C-1-1 (23)'!$I$7:$L$8</definedName>
    <definedName name="_xlnm._FilterDatabase" localSheetId="41" hidden="1">'様式C-1-1 (24)'!$I$7:$L$8</definedName>
    <definedName name="_xlnm._FilterDatabase" localSheetId="42" hidden="1">'様式C-1-1 (25)'!$I$7:$L$8</definedName>
    <definedName name="_xlnm._FilterDatabase" localSheetId="43" hidden="1">'様式C-1-1 (26)'!$I$7:$L$8</definedName>
    <definedName name="_xlnm._FilterDatabase" localSheetId="44" hidden="1">'様式C-1-1 (27)'!$I$7:$L$8</definedName>
    <definedName name="_xlnm._FilterDatabase" localSheetId="45" hidden="1">'様式C-1-1 (28)'!$I$7:$L$8</definedName>
    <definedName name="_xlnm._FilterDatabase" localSheetId="46" hidden="1">'様式C-1-1 (29)'!$I$7:$L$8</definedName>
    <definedName name="_xlnm._FilterDatabase" localSheetId="20" hidden="1">'様式C-1-1 (3)'!$I$7:$L$8</definedName>
    <definedName name="_xlnm._FilterDatabase" localSheetId="21" hidden="1">'様式C-1-1 (4)'!$I$7:$L$8</definedName>
    <definedName name="_xlnm._FilterDatabase" localSheetId="22" hidden="1">'様式C-1-1 (5)'!$I$7:$L$8</definedName>
    <definedName name="_xlnm._FilterDatabase" localSheetId="23" hidden="1">'様式C-1-1 (6)'!$I$7:$L$8</definedName>
    <definedName name="_xlnm._FilterDatabase" localSheetId="24" hidden="1">'様式C-1-1 (7)'!$I$7:$L$8</definedName>
    <definedName name="_xlnm._FilterDatabase" localSheetId="25" hidden="1">'様式C-1-1 (8)'!$I$7:$L$8</definedName>
    <definedName name="_xlnm._FilterDatabase" localSheetId="26" hidden="1">'様式C-1-1 (9)'!$I$7:$L$8</definedName>
    <definedName name="_xlnm.Print_Area" localSheetId="408">'(参考)リスト'!$A$3:$K$84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'様式A-2'!$B$3:$AN$48</definedName>
    <definedName name="_xlnm.Print_Area" localSheetId="5">'様式A-2 (2)'!$B$3:$AN$48</definedName>
    <definedName name="_xlnm.Print_Area" localSheetId="6">'様式A-2 (3)'!$B$3:$AN$48</definedName>
    <definedName name="_xlnm.Print_Area" localSheetId="7">'様式A-3'!$A$1:$AI$31</definedName>
    <definedName name="_xlnm.Print_Area" localSheetId="8">'様式B (1)'!$B$2:$AA$33</definedName>
    <definedName name="_xlnm.Print_Area" localSheetId="17">'様式B (10)'!$B$2:$AA$33</definedName>
    <definedName name="_xlnm.Print_Area" localSheetId="9">'様式B (2)'!$B$2:$AA$33</definedName>
    <definedName name="_xlnm.Print_Area" localSheetId="10">'様式B (3)'!$B$2:$AA$33</definedName>
    <definedName name="_xlnm.Print_Area" localSheetId="11">'様式B (4)'!$B$2:$AA$33</definedName>
    <definedName name="_xlnm.Print_Area" localSheetId="12">'様式B (5)'!$B$2:$AA$33</definedName>
    <definedName name="_xlnm.Print_Area" localSheetId="13">'様式B (6)'!$B$2:$AA$33</definedName>
    <definedName name="_xlnm.Print_Area" localSheetId="14">'様式B (7)'!$B$2:$AA$33</definedName>
    <definedName name="_xlnm.Print_Area" localSheetId="15">'様式B (8)'!$B$2:$AA$33</definedName>
    <definedName name="_xlnm.Print_Area" localSheetId="16">'様式B (9)'!$B$2:$AA$33</definedName>
    <definedName name="_xlnm.Print_Area" localSheetId="18">'様式C-1-1'!$B$2:$Y$47</definedName>
    <definedName name="_xlnm.Print_Area" localSheetId="27">'様式C-1-1 (10)'!$B$2:$Y$47</definedName>
    <definedName name="_xlnm.Print_Area" localSheetId="28">'様式C-1-1 (11)'!$B$2:$Y$47</definedName>
    <definedName name="_xlnm.Print_Area" localSheetId="29">'様式C-1-1 (12)'!$B$2:$Y$47</definedName>
    <definedName name="_xlnm.Print_Area" localSheetId="30">'様式C-1-1 (13)'!$B$2:$Y$47</definedName>
    <definedName name="_xlnm.Print_Area" localSheetId="31">'様式C-1-1 (14)'!$B$2:$Y$47</definedName>
    <definedName name="_xlnm.Print_Area" localSheetId="32">'様式C-1-1 (15)'!$B$2:$Y$47</definedName>
    <definedName name="_xlnm.Print_Area" localSheetId="33">'様式C-1-1 (16)'!$B$2:$Y$47</definedName>
    <definedName name="_xlnm.Print_Area" localSheetId="34">'様式C-1-1 (17)'!$B$2:$Y$47</definedName>
    <definedName name="_xlnm.Print_Area" localSheetId="35">'様式C-1-1 (18)'!$B$2:$Y$47</definedName>
    <definedName name="_xlnm.Print_Area" localSheetId="36">'様式C-1-1 (19)'!$B$2:$Y$47</definedName>
    <definedName name="_xlnm.Print_Area" localSheetId="19">'様式C-1-1 (2)'!$B$2:$Y$47</definedName>
    <definedName name="_xlnm.Print_Area" localSheetId="37">'様式C-1-1 (20)'!$B$2:$Y$47</definedName>
    <definedName name="_xlnm.Print_Area" localSheetId="38">'様式C-1-1 (21)'!$B$2:$Y$47</definedName>
    <definedName name="_xlnm.Print_Area" localSheetId="39">'様式C-1-1 (22)'!$B$2:$Y$47</definedName>
    <definedName name="_xlnm.Print_Area" localSheetId="40">'様式C-1-1 (23)'!$B$2:$Y$47</definedName>
    <definedName name="_xlnm.Print_Area" localSheetId="41">'様式C-1-1 (24)'!$B$2:$Y$47</definedName>
    <definedName name="_xlnm.Print_Area" localSheetId="42">'様式C-1-1 (25)'!$B$2:$Y$47</definedName>
    <definedName name="_xlnm.Print_Area" localSheetId="43">'様式C-1-1 (26)'!$B$2:$Y$47</definedName>
    <definedName name="_xlnm.Print_Area" localSheetId="44">'様式C-1-1 (27)'!$B$2:$Y$47</definedName>
    <definedName name="_xlnm.Print_Area" localSheetId="45">'様式C-1-1 (28)'!$B$2:$Y$47</definedName>
    <definedName name="_xlnm.Print_Area" localSheetId="46">'様式C-1-1 (29)'!$B$2:$Y$47</definedName>
    <definedName name="_xlnm.Print_Area" localSheetId="20">'様式C-1-1 (3)'!$B$2:$Y$47</definedName>
    <definedName name="_xlnm.Print_Area" localSheetId="21">'様式C-1-1 (4)'!$B$2:$Y$47</definedName>
    <definedName name="_xlnm.Print_Area" localSheetId="22">'様式C-1-1 (5)'!$B$2:$Y$47</definedName>
    <definedName name="_xlnm.Print_Area" localSheetId="23">'様式C-1-1 (6)'!$B$2:$Y$47</definedName>
    <definedName name="_xlnm.Print_Area" localSheetId="24">'様式C-1-1 (7)'!$B$2:$Y$47</definedName>
    <definedName name="_xlnm.Print_Area" localSheetId="25">'様式C-1-1 (8)'!$B$2:$Y$47</definedName>
    <definedName name="_xlnm.Print_Area" localSheetId="26">'様式C-1-1 (9)'!$B$2:$Y$47</definedName>
    <definedName name="_xlnm.Print_Area" localSheetId="47">'様式C-1-2'!$B$2:$X$48</definedName>
    <definedName name="_xlnm.Print_Area" localSheetId="48">'様式C-1-2 (2)'!$B$2:$X$48</definedName>
    <definedName name="_xlnm.Print_Area" localSheetId="49">'様式C-2'!$B$2:$Z$23</definedName>
    <definedName name="_xlnm.Print_Area" localSheetId="285">'様式D-1-1 (0)'!$B$2:$W$30</definedName>
    <definedName name="_xlnm.Print_Area" localSheetId="50">'様式D-1-1 (1)'!$B$2:$W$30</definedName>
    <definedName name="_xlnm.Print_Area" localSheetId="59">'様式D-1-1 (10)'!$B$2:$W$30</definedName>
    <definedName name="_xlnm.Print_Area" localSheetId="149">'様式D-1-1 (100)'!$B$2:$W$30</definedName>
    <definedName name="_xlnm.Print_Area" localSheetId="150">'様式D-1-1 (101)'!$B$2:$W$30</definedName>
    <definedName name="_xlnm.Print_Area" localSheetId="151">'様式D-1-1 (102)'!$B$2:$W$30</definedName>
    <definedName name="_xlnm.Print_Area" localSheetId="152">'様式D-1-1 (103)'!$B$2:$W$30</definedName>
    <definedName name="_xlnm.Print_Area" localSheetId="153">'様式D-1-1 (104)'!$B$2:$W$30</definedName>
    <definedName name="_xlnm.Print_Area" localSheetId="154">'様式D-1-1 (105)'!$B$2:$W$30</definedName>
    <definedName name="_xlnm.Print_Area" localSheetId="155">'様式D-1-1 (106)'!$B$2:$W$30</definedName>
    <definedName name="_xlnm.Print_Area" localSheetId="156">'様式D-1-1 (107)'!$B$2:$W$30</definedName>
    <definedName name="_xlnm.Print_Area" localSheetId="157">'様式D-1-1 (108)'!$B$2:$W$30</definedName>
    <definedName name="_xlnm.Print_Area" localSheetId="158">'様式D-1-1 (109)'!$B$2:$W$30</definedName>
    <definedName name="_xlnm.Print_Area" localSheetId="60">'様式D-1-1 (11)'!$B$2:$W$30</definedName>
    <definedName name="_xlnm.Print_Area" localSheetId="159">'様式D-1-1 (110)'!$B$2:$W$30</definedName>
    <definedName name="_xlnm.Print_Area" localSheetId="160">'様式D-1-1 (111)'!$B$2:$W$30</definedName>
    <definedName name="_xlnm.Print_Area" localSheetId="161">'様式D-1-1 (112)'!$B$2:$W$30</definedName>
    <definedName name="_xlnm.Print_Area" localSheetId="162">'様式D-1-1 (113)'!$B$2:$W$30</definedName>
    <definedName name="_xlnm.Print_Area" localSheetId="163">'様式D-1-1 (114)'!$B$2:$W$30</definedName>
    <definedName name="_xlnm.Print_Area" localSheetId="164">'様式D-1-1 (115)'!$B$2:$W$30</definedName>
    <definedName name="_xlnm.Print_Area" localSheetId="165">'様式D-1-1 (116)'!$B$2:$W$30</definedName>
    <definedName name="_xlnm.Print_Area" localSheetId="166">'様式D-1-1 (117)'!$B$2:$W$30</definedName>
    <definedName name="_xlnm.Print_Area" localSheetId="167">'様式D-1-1 (118)'!$B$2:$W$30</definedName>
    <definedName name="_xlnm.Print_Area" localSheetId="168">'様式D-1-1 (119)'!$B$2:$W$30</definedName>
    <definedName name="_xlnm.Print_Area" localSheetId="61">'様式D-1-1 (12)'!$B$2:$W$30</definedName>
    <definedName name="_xlnm.Print_Area" localSheetId="169">'様式D-1-1 (120)'!$B$2:$W$30</definedName>
    <definedName name="_xlnm.Print_Area" localSheetId="170">'様式D-1-1 (121)'!$B$2:$W$30</definedName>
    <definedName name="_xlnm.Print_Area" localSheetId="171">'様式D-1-1 (122)'!$B$2:$W$30</definedName>
    <definedName name="_xlnm.Print_Area" localSheetId="172">'様式D-1-1 (123)'!$B$2:$W$30</definedName>
    <definedName name="_xlnm.Print_Area" localSheetId="173">'様式D-1-1 (124)'!$B$2:$W$30</definedName>
    <definedName name="_xlnm.Print_Area" localSheetId="174">'様式D-1-1 (125)'!$B$2:$W$30</definedName>
    <definedName name="_xlnm.Print_Area" localSheetId="175">'様式D-1-1 (126)'!$B$2:$W$30</definedName>
    <definedName name="_xlnm.Print_Area" localSheetId="176">'様式D-1-1 (127)'!$B$2:$W$30</definedName>
    <definedName name="_xlnm.Print_Area" localSheetId="177">'様式D-1-1 (128)'!$B$2:$W$30</definedName>
    <definedName name="_xlnm.Print_Area" localSheetId="178">'様式D-1-1 (129)'!$B$2:$W$30</definedName>
    <definedName name="_xlnm.Print_Area" localSheetId="62">'様式D-1-1 (13)'!$B$2:$W$30</definedName>
    <definedName name="_xlnm.Print_Area" localSheetId="179">'様式D-1-1 (130)'!$B$2:$W$30</definedName>
    <definedName name="_xlnm.Print_Area" localSheetId="180">'様式D-1-1 (131)'!$B$2:$W$30</definedName>
    <definedName name="_xlnm.Print_Area" localSheetId="181">'様式D-1-1 (132)'!$B$2:$W$30</definedName>
    <definedName name="_xlnm.Print_Area" localSheetId="182">'様式D-1-1 (133)'!$B$2:$W$30</definedName>
    <definedName name="_xlnm.Print_Area" localSheetId="183">'様式D-1-1 (134)'!$B$2:$W$30</definedName>
    <definedName name="_xlnm.Print_Area" localSheetId="184">'様式D-1-1 (135)'!$B$2:$W$30</definedName>
    <definedName name="_xlnm.Print_Area" localSheetId="185">'様式D-1-1 (136)'!$B$2:$W$30</definedName>
    <definedName name="_xlnm.Print_Area" localSheetId="186">'様式D-1-1 (137)'!$B$2:$W$30</definedName>
    <definedName name="_xlnm.Print_Area" localSheetId="187">'様式D-1-1 (138)'!$B$2:$W$30</definedName>
    <definedName name="_xlnm.Print_Area" localSheetId="188">'様式D-1-1 (139)'!$B$2:$W$30</definedName>
    <definedName name="_xlnm.Print_Area" localSheetId="63">'様式D-1-1 (14)'!$B$2:$W$30</definedName>
    <definedName name="_xlnm.Print_Area" localSheetId="189">'様式D-1-1 (140)'!$B$2:$W$30</definedName>
    <definedName name="_xlnm.Print_Area" localSheetId="190">'様式D-1-1 (141)'!$B$2:$W$30</definedName>
    <definedName name="_xlnm.Print_Area" localSheetId="191">'様式D-1-1 (142)'!$B$2:$W$30</definedName>
    <definedName name="_xlnm.Print_Area" localSheetId="192">'様式D-1-1 (143)'!$B$2:$W$30</definedName>
    <definedName name="_xlnm.Print_Area" localSheetId="193">'様式D-1-1 (144)'!$B$2:$W$30</definedName>
    <definedName name="_xlnm.Print_Area" localSheetId="194">'様式D-1-1 (145)'!$B$2:$W$30</definedName>
    <definedName name="_xlnm.Print_Area" localSheetId="195">'様式D-1-1 (146)'!$B$2:$W$30</definedName>
    <definedName name="_xlnm.Print_Area" localSheetId="196">'様式D-1-1 (147)'!$B$2:$W$30</definedName>
    <definedName name="_xlnm.Print_Area" localSheetId="197">'様式D-1-1 (148)'!$B$2:$W$30</definedName>
    <definedName name="_xlnm.Print_Area" localSheetId="198">'様式D-1-1 (149)'!$B$2:$W$30</definedName>
    <definedName name="_xlnm.Print_Area" localSheetId="64">'様式D-1-1 (15)'!$B$2:$W$30</definedName>
    <definedName name="_xlnm.Print_Area" localSheetId="199">'様式D-1-1 (150)'!$B$2:$W$30</definedName>
    <definedName name="_xlnm.Print_Area" localSheetId="200">'様式D-1-1 (151)'!$B$2:$W$30</definedName>
    <definedName name="_xlnm.Print_Area" localSheetId="201">'様式D-1-1 (152)'!$B$2:$W$30</definedName>
    <definedName name="_xlnm.Print_Area" localSheetId="202">'様式D-1-1 (153)'!$B$2:$W$30</definedName>
    <definedName name="_xlnm.Print_Area" localSheetId="204">'様式D-1-1 (155)'!$B$2:$W$30</definedName>
    <definedName name="_xlnm.Print_Area" localSheetId="205">'様式D-1-1 (156)'!$B$2:$W$30</definedName>
    <definedName name="_xlnm.Print_Area" localSheetId="206">'様式D-1-1 (157)'!$B$2:$W$30</definedName>
    <definedName name="_xlnm.Print_Area" localSheetId="207">'様式D-1-1 (158)'!$B$2:$W$30</definedName>
    <definedName name="_xlnm.Print_Area" localSheetId="208">'様式D-1-1 (159)'!$B$2:$W$30</definedName>
    <definedName name="_xlnm.Print_Area" localSheetId="65">'様式D-1-1 (16)'!$B$2:$W$30</definedName>
    <definedName name="_xlnm.Print_Area" localSheetId="209">'様式D-1-1 (160)'!$B$2:$W$30</definedName>
    <definedName name="_xlnm.Print_Area" localSheetId="210">'様式D-1-1 (161)'!$B$2:$W$30</definedName>
    <definedName name="_xlnm.Print_Area" localSheetId="211">'様式D-1-1 (162)'!$B$2:$W$30</definedName>
    <definedName name="_xlnm.Print_Area" localSheetId="212">'様式D-1-1 (163)'!$B$2:$W$30</definedName>
    <definedName name="_xlnm.Print_Area" localSheetId="213">'様式D-1-1 (164)'!$B$2:$W$30</definedName>
    <definedName name="_xlnm.Print_Area" localSheetId="214">'様式D-1-1 (165)'!$B$2:$W$30</definedName>
    <definedName name="_xlnm.Print_Area" localSheetId="215">'様式D-1-1 (166)'!$B$2:$W$30</definedName>
    <definedName name="_xlnm.Print_Area" localSheetId="216">'様式D-1-1 (167)'!$B$2:$W$30</definedName>
    <definedName name="_xlnm.Print_Area" localSheetId="217">'様式D-1-1 (168)'!$B$2:$W$30</definedName>
    <definedName name="_xlnm.Print_Area" localSheetId="218">'様式D-1-1 (169)'!$B$2:$W$30</definedName>
    <definedName name="_xlnm.Print_Area" localSheetId="66">'様式D-1-1 (17)'!$B$2:$W$30</definedName>
    <definedName name="_xlnm.Print_Area" localSheetId="219">'様式D-1-1 (170)'!$B$2:$W$30</definedName>
    <definedName name="_xlnm.Print_Area" localSheetId="220">'様式D-1-1 (171)'!$B$2:$W$30</definedName>
    <definedName name="_xlnm.Print_Area" localSheetId="221">'様式D-1-1 (172)'!$B$2:$W$30</definedName>
    <definedName name="_xlnm.Print_Area" localSheetId="222">'様式D-1-1 (173)'!$B$2:$W$30</definedName>
    <definedName name="_xlnm.Print_Area" localSheetId="223">'様式D-1-1 (174)'!$B$2:$W$30</definedName>
    <definedName name="_xlnm.Print_Area" localSheetId="224">'様式D-1-1 (175)'!$B$2:$W$30</definedName>
    <definedName name="_xlnm.Print_Area" localSheetId="225">'様式D-1-1 (176)'!$B$2:$W$30</definedName>
    <definedName name="_xlnm.Print_Area" localSheetId="226">'様式D-1-1 (177)'!$B$2:$W$30</definedName>
    <definedName name="_xlnm.Print_Area" localSheetId="227">'様式D-1-1 (178)'!$B$2:$W$30</definedName>
    <definedName name="_xlnm.Print_Area" localSheetId="228">'様式D-1-1 (179)'!$B$2:$W$30</definedName>
    <definedName name="_xlnm.Print_Area" localSheetId="67">'様式D-1-1 (18)'!$B$2:$W$30</definedName>
    <definedName name="_xlnm.Print_Area" localSheetId="229">'様式D-1-1 (180)'!$B$2:$W$30</definedName>
    <definedName name="_xlnm.Print_Area" localSheetId="230">'様式D-1-1 (181)'!$B$2:$W$30</definedName>
    <definedName name="_xlnm.Print_Area" localSheetId="231">'様式D-1-1 (182)'!$B$2:$W$30</definedName>
    <definedName name="_xlnm.Print_Area" localSheetId="232">'様式D-1-1 (183)'!$B$2:$W$30</definedName>
    <definedName name="_xlnm.Print_Area" localSheetId="233">'様式D-1-1 (184)'!$B$2:$W$30</definedName>
    <definedName name="_xlnm.Print_Area" localSheetId="234">'様式D-1-1 (185)'!$B$2:$W$30</definedName>
    <definedName name="_xlnm.Print_Area" localSheetId="235">'様式D-1-1 (186)'!$B$2:$W$30</definedName>
    <definedName name="_xlnm.Print_Area" localSheetId="236">'様式D-1-1 (187)'!$B$2:$W$30</definedName>
    <definedName name="_xlnm.Print_Area" localSheetId="237">'様式D-1-1 (188)'!$B$2:$W$30</definedName>
    <definedName name="_xlnm.Print_Area" localSheetId="238">'様式D-1-1 (189)'!$B$2:$W$30</definedName>
    <definedName name="_xlnm.Print_Area" localSheetId="68">'様式D-1-1 (19)'!$B$2:$W$30</definedName>
    <definedName name="_xlnm.Print_Area" localSheetId="239">'様式D-1-1 (190)'!$B$2:$W$30</definedName>
    <definedName name="_xlnm.Print_Area" localSheetId="240">'様式D-1-1 (191)'!$B$2:$W$30</definedName>
    <definedName name="_xlnm.Print_Area" localSheetId="241">'様式D-1-1 (192)'!$B$2:$W$30</definedName>
    <definedName name="_xlnm.Print_Area" localSheetId="242">'様式D-1-1 (193)'!$B$2:$W$30</definedName>
    <definedName name="_xlnm.Print_Area" localSheetId="243">'様式D-1-1 (194)'!$B$2:$W$30</definedName>
    <definedName name="_xlnm.Print_Area" localSheetId="244">'様式D-1-1 (195)'!$B$2:$W$30</definedName>
    <definedName name="_xlnm.Print_Area" localSheetId="245">'様式D-1-1 (196)'!$B$2:$W$30</definedName>
    <definedName name="_xlnm.Print_Area" localSheetId="246">'様式D-1-1 (197)'!$B$2:$W$30</definedName>
    <definedName name="_xlnm.Print_Area" localSheetId="247">'様式D-1-1 (198)'!$B$2:$W$30</definedName>
    <definedName name="_xlnm.Print_Area" localSheetId="248">'様式D-1-1 (199)'!$B$2:$W$30</definedName>
    <definedName name="_xlnm.Print_Area" localSheetId="51">'様式D-1-1 (2)'!$B$2:$W$30</definedName>
    <definedName name="_xlnm.Print_Area" localSheetId="69">'様式D-1-1 (20)'!$B$2:$W$30</definedName>
    <definedName name="_xlnm.Print_Area" localSheetId="249">'様式D-1-1 (200)'!$B$2:$W$30</definedName>
    <definedName name="_xlnm.Print_Area" localSheetId="250">'様式D-1-1 (201)'!$B$2:$W$30</definedName>
    <definedName name="_xlnm.Print_Area" localSheetId="251">'様式D-1-1 (202)'!$B$2:$W$30</definedName>
    <definedName name="_xlnm.Print_Area" localSheetId="252">'様式D-1-1 (203)'!$B$2:$W$30</definedName>
    <definedName name="_xlnm.Print_Area" localSheetId="253">'様式D-1-1 (204)'!$B$2:$W$30</definedName>
    <definedName name="_xlnm.Print_Area" localSheetId="254">'様式D-1-1 (205)'!$B$2:$W$30</definedName>
    <definedName name="_xlnm.Print_Area" localSheetId="255">'様式D-1-1 (206)'!$B$2:$W$30</definedName>
    <definedName name="_xlnm.Print_Area" localSheetId="256">'様式D-1-1 (207)'!$B$2:$W$30</definedName>
    <definedName name="_xlnm.Print_Area" localSheetId="257">'様式D-1-1 (208)'!$B$2:$W$30</definedName>
    <definedName name="_xlnm.Print_Area" localSheetId="258">'様式D-1-1 (209)'!$B$2:$W$30</definedName>
    <definedName name="_xlnm.Print_Area" localSheetId="70">'様式D-1-1 (21)'!$B$2:$W$30</definedName>
    <definedName name="_xlnm.Print_Area" localSheetId="259">'様式D-1-1 (210)'!$B$2:$W$30</definedName>
    <definedName name="_xlnm.Print_Area" localSheetId="260">'様式D-1-1 (211)'!$B$2:$W$30</definedName>
    <definedName name="_xlnm.Print_Area" localSheetId="261">'様式D-1-1 (212)'!$B$2:$W$30</definedName>
    <definedName name="_xlnm.Print_Area" localSheetId="262">'様式D-1-1 (213)'!$B$2:$W$30</definedName>
    <definedName name="_xlnm.Print_Area" localSheetId="263">'様式D-1-1 (214)'!$B$2:$W$30</definedName>
    <definedName name="_xlnm.Print_Area" localSheetId="264">'様式D-1-1 (215)'!$B$2:$W$30</definedName>
    <definedName name="_xlnm.Print_Area" localSheetId="265">'様式D-1-1 (216)'!$B$2:$W$30</definedName>
    <definedName name="_xlnm.Print_Area" localSheetId="266">'様式D-1-1 (217)'!$B$2:$W$30</definedName>
    <definedName name="_xlnm.Print_Area" localSheetId="267">'様式D-1-1 (218)'!$B$2:$W$30</definedName>
    <definedName name="_xlnm.Print_Area" localSheetId="268">'様式D-1-1 (219)'!$B$2:$W$30</definedName>
    <definedName name="_xlnm.Print_Area" localSheetId="71">'様式D-1-1 (22)'!$B$2:$W$30</definedName>
    <definedName name="_xlnm.Print_Area" localSheetId="269">'様式D-1-1 (220)'!$B$2:$W$30</definedName>
    <definedName name="_xlnm.Print_Area" localSheetId="270">'様式D-1-1 (221)'!$B$2:$W$30</definedName>
    <definedName name="_xlnm.Print_Area" localSheetId="271">'様式D-1-1 (222)'!$B$2:$W$30</definedName>
    <definedName name="_xlnm.Print_Area" localSheetId="272">'様式D-1-1 (223)'!$B$2:$W$30</definedName>
    <definedName name="_xlnm.Print_Area" localSheetId="273">'様式D-1-1 (224)'!$B$2:$W$30</definedName>
    <definedName name="_xlnm.Print_Area" localSheetId="274">'様式D-1-1 (225)'!$B$2:$W$30</definedName>
    <definedName name="_xlnm.Print_Area" localSheetId="275">'様式D-1-1 (226)'!$B$2:$W$30</definedName>
    <definedName name="_xlnm.Print_Area" localSheetId="276">'様式D-1-1 (227)'!$B$2:$W$30</definedName>
    <definedName name="_xlnm.Print_Area" localSheetId="277">'様式D-1-1 (228)'!$B$2:$W$30</definedName>
    <definedName name="_xlnm.Print_Area" localSheetId="278">'様式D-1-1 (229)'!$B$2:$W$30</definedName>
    <definedName name="_xlnm.Print_Area" localSheetId="72">'様式D-1-1 (23)'!$B$2:$W$30</definedName>
    <definedName name="_xlnm.Print_Area" localSheetId="279">'様式D-1-1 (230)'!$B$2:$W$30</definedName>
    <definedName name="_xlnm.Print_Area" localSheetId="280">'様式D-1-1 (231)'!$B$2:$W$30</definedName>
    <definedName name="_xlnm.Print_Area" localSheetId="281">'様式D-1-1 (232)'!$B$2:$W$30</definedName>
    <definedName name="_xlnm.Print_Area" localSheetId="282">'様式D-1-1 (233)'!$B$2:$W$30</definedName>
    <definedName name="_xlnm.Print_Area" localSheetId="283">'様式D-1-1 (234)'!$B$2:$W$30</definedName>
    <definedName name="_xlnm.Print_Area" localSheetId="284">'様式D-1-1 (235)'!$B$2:$W$30</definedName>
    <definedName name="_xlnm.Print_Area" localSheetId="73">'様式D-1-1 (24)'!$B$2:$W$30</definedName>
    <definedName name="_xlnm.Print_Area" localSheetId="74">'様式D-1-1 (25)'!$B$2:$W$30</definedName>
    <definedName name="_xlnm.Print_Area" localSheetId="75">'様式D-1-1 (26)'!$B$2:$W$30</definedName>
    <definedName name="_xlnm.Print_Area" localSheetId="76">'様式D-1-1 (27)'!$B$2:$W$30</definedName>
    <definedName name="_xlnm.Print_Area" localSheetId="77">'様式D-1-1 (28)'!$B$2:$W$30</definedName>
    <definedName name="_xlnm.Print_Area" localSheetId="78">'様式D-1-1 (29)'!$B$2:$W$30</definedName>
    <definedName name="_xlnm.Print_Area" localSheetId="52">'様式D-1-1 (3)'!$B$2:$W$30</definedName>
    <definedName name="_xlnm.Print_Area" localSheetId="79">'様式D-1-1 (30)'!$B$2:$W$30</definedName>
    <definedName name="_xlnm.Print_Area" localSheetId="80">'様式D-1-1 (31)'!$B$2:$W$30</definedName>
    <definedName name="_xlnm.Print_Area" localSheetId="81">'様式D-1-1 (32)'!$B$2:$W$30</definedName>
    <definedName name="_xlnm.Print_Area" localSheetId="82">'様式D-1-1 (33)'!$B$2:$W$30</definedName>
    <definedName name="_xlnm.Print_Area" localSheetId="83">'様式D-1-1 (34)'!$B$2:$W$30</definedName>
    <definedName name="_xlnm.Print_Area" localSheetId="84">'様式D-1-1 (35)'!$B$2:$W$30</definedName>
    <definedName name="_xlnm.Print_Area" localSheetId="85">'様式D-1-1 (36)'!$B$2:$W$30</definedName>
    <definedName name="_xlnm.Print_Area" localSheetId="86">'様式D-1-1 (37)'!$B$2:$W$30</definedName>
    <definedName name="_xlnm.Print_Area" localSheetId="87">'様式D-1-1 (38)'!$B$2:$W$30</definedName>
    <definedName name="_xlnm.Print_Area" localSheetId="88">'様式D-1-1 (39)'!$B$2:$W$30</definedName>
    <definedName name="_xlnm.Print_Area" localSheetId="53">'様式D-1-1 (4)'!$B$2:$W$30</definedName>
    <definedName name="_xlnm.Print_Area" localSheetId="89">'様式D-1-1 (40)'!$B$2:$W$30</definedName>
    <definedName name="_xlnm.Print_Area" localSheetId="90">'様式D-1-1 (41)'!$B$2:$W$30</definedName>
    <definedName name="_xlnm.Print_Area" localSheetId="91">'様式D-1-1 (42)'!$B$2:$W$30</definedName>
    <definedName name="_xlnm.Print_Area" localSheetId="92">'様式D-1-1 (43)'!$B$2:$W$30</definedName>
    <definedName name="_xlnm.Print_Area" localSheetId="93">'様式D-1-1 (44)'!$B$2:$W$30</definedName>
    <definedName name="_xlnm.Print_Area" localSheetId="94">'様式D-1-1 (45)'!$B$2:$W$30</definedName>
    <definedName name="_xlnm.Print_Area" localSheetId="95">'様式D-1-1 (46)'!$B$2:$W$30</definedName>
    <definedName name="_xlnm.Print_Area" localSheetId="96">'様式D-1-1 (47)'!$B$2:$W$30</definedName>
    <definedName name="_xlnm.Print_Area" localSheetId="97">'様式D-1-1 (48)'!$B$2:$W$30</definedName>
    <definedName name="_xlnm.Print_Area" localSheetId="98">'様式D-1-1 (49)'!$B$2:$W$30</definedName>
    <definedName name="_xlnm.Print_Area" localSheetId="54">'様式D-1-1 (5)'!$B$2:$W$30</definedName>
    <definedName name="_xlnm.Print_Area" localSheetId="99">'様式D-1-1 (50)'!$B$2:$W$30</definedName>
    <definedName name="_xlnm.Print_Area" localSheetId="100">'様式D-1-1 (51)'!$B$2:$W$30</definedName>
    <definedName name="_xlnm.Print_Area" localSheetId="101">'様式D-1-1 (52)'!$B$2:$W$30</definedName>
    <definedName name="_xlnm.Print_Area" localSheetId="102">'様式D-1-1 (53)'!$B$2:$W$30</definedName>
    <definedName name="_xlnm.Print_Area" localSheetId="103">'様式D-1-1 (54)'!$B$2:$W$30</definedName>
    <definedName name="_xlnm.Print_Area" localSheetId="104">'様式D-1-1 (55)'!$B$2:$W$30</definedName>
    <definedName name="_xlnm.Print_Area" localSheetId="105">'様式D-1-1 (56)'!$B$2:$W$30</definedName>
    <definedName name="_xlnm.Print_Area" localSheetId="106">'様式D-1-1 (57)'!$B$2:$W$30</definedName>
    <definedName name="_xlnm.Print_Area" localSheetId="107">'様式D-1-1 (58)'!$B$2:$W$30</definedName>
    <definedName name="_xlnm.Print_Area" localSheetId="108">'様式D-1-1 (59)'!$B$2:$W$30</definedName>
    <definedName name="_xlnm.Print_Area" localSheetId="55">'様式D-1-1 (6)'!$B$2:$W$30</definedName>
    <definedName name="_xlnm.Print_Area" localSheetId="109">'様式D-1-1 (60)'!$B$2:$W$30</definedName>
    <definedName name="_xlnm.Print_Area" localSheetId="110">'様式D-1-1 (61)'!$B$2:$W$30</definedName>
    <definedName name="_xlnm.Print_Area" localSheetId="111">'様式D-1-1 (62)'!$B$2:$W$30</definedName>
    <definedName name="_xlnm.Print_Area" localSheetId="112">'様式D-1-1 (63)'!$B$2:$W$30</definedName>
    <definedName name="_xlnm.Print_Area" localSheetId="113">'様式D-1-1 (64)'!$B$2:$W$30</definedName>
    <definedName name="_xlnm.Print_Area" localSheetId="114">'様式D-1-1 (65)'!$B$2:$W$30</definedName>
    <definedName name="_xlnm.Print_Area" localSheetId="115">'様式D-1-1 (66)'!$B$2:$W$30</definedName>
    <definedName name="_xlnm.Print_Area" localSheetId="116">'様式D-1-1 (67)'!$B$2:$W$30</definedName>
    <definedName name="_xlnm.Print_Area" localSheetId="117">'様式D-1-1 (68)'!$B$2:$W$30</definedName>
    <definedName name="_xlnm.Print_Area" localSheetId="118">'様式D-1-1 (69)'!$B$2:$W$30</definedName>
    <definedName name="_xlnm.Print_Area" localSheetId="56">'様式D-1-1 (7)'!$B$2:$W$30</definedName>
    <definedName name="_xlnm.Print_Area" localSheetId="119">'様式D-1-1 (70)'!$B$2:$W$30</definedName>
    <definedName name="_xlnm.Print_Area" localSheetId="120">'様式D-1-1 (71)'!$B$2:$W$30</definedName>
    <definedName name="_xlnm.Print_Area" localSheetId="121">'様式D-1-1 (72)'!$B$2:$W$30</definedName>
    <definedName name="_xlnm.Print_Area" localSheetId="122">'様式D-1-1 (73)'!$B$2:$W$30</definedName>
    <definedName name="_xlnm.Print_Area" localSheetId="123">'様式D-1-1 (74)'!$B$2:$W$30</definedName>
    <definedName name="_xlnm.Print_Area" localSheetId="124">'様式D-1-1 (75)'!$B$2:$W$30</definedName>
    <definedName name="_xlnm.Print_Area" localSheetId="125">'様式D-1-1 (76)'!$B$2:$W$30</definedName>
    <definedName name="_xlnm.Print_Area" localSheetId="126">'様式D-1-1 (77)'!$B$2:$W$30</definedName>
    <definedName name="_xlnm.Print_Area" localSheetId="127">'様式D-1-1 (78)'!$B$2:$W$30</definedName>
    <definedName name="_xlnm.Print_Area" localSheetId="128">'様式D-1-1 (79)'!$B$2:$W$30</definedName>
    <definedName name="_xlnm.Print_Area" localSheetId="57">'様式D-1-1 (8)'!$B$2:$W$30</definedName>
    <definedName name="_xlnm.Print_Area" localSheetId="129">'様式D-1-1 (80)'!$B$2:$W$30</definedName>
    <definedName name="_xlnm.Print_Area" localSheetId="130">'様式D-1-1 (81)'!$B$2:$W$30</definedName>
    <definedName name="_xlnm.Print_Area" localSheetId="131">'様式D-1-1 (82)'!$B$2:$W$30</definedName>
    <definedName name="_xlnm.Print_Area" localSheetId="132">'様式D-1-1 (83)'!$B$2:$W$30</definedName>
    <definedName name="_xlnm.Print_Area" localSheetId="133">'様式D-1-1 (84)'!$B$2:$W$30</definedName>
    <definedName name="_xlnm.Print_Area" localSheetId="134">'様式D-1-1 (85)'!$B$2:$W$30</definedName>
    <definedName name="_xlnm.Print_Area" localSheetId="135">'様式D-1-1 (86)'!$B$2:$W$30</definedName>
    <definedName name="_xlnm.Print_Area" localSheetId="136">'様式D-1-1 (87)'!$B$2:$W$30</definedName>
    <definedName name="_xlnm.Print_Area" localSheetId="137">'様式D-1-1 (88)'!$B$2:$W$30</definedName>
    <definedName name="_xlnm.Print_Area" localSheetId="138">'様式D-1-1 (89)'!$B$2:$W$30</definedName>
    <definedName name="_xlnm.Print_Area" localSheetId="58">'様式D-1-1 (9)'!$B$2:$W$30</definedName>
    <definedName name="_xlnm.Print_Area" localSheetId="139">'様式D-1-1 (90)'!$B$2:$W$30</definedName>
    <definedName name="_xlnm.Print_Area" localSheetId="140">'様式D-1-1 (91)'!$B$2:$W$30</definedName>
    <definedName name="_xlnm.Print_Area" localSheetId="141">'様式D-1-1 (92)'!$B$2:$W$30</definedName>
    <definedName name="_xlnm.Print_Area" localSheetId="142">'様式D-1-1 (93)'!$B$2:$W$30</definedName>
    <definedName name="_xlnm.Print_Area" localSheetId="143">'様式D-1-1 (94)'!$B$2:$W$30</definedName>
    <definedName name="_xlnm.Print_Area" localSheetId="144">'様式D-1-1 (95)'!$B$2:$W$30</definedName>
    <definedName name="_xlnm.Print_Area" localSheetId="145">'様式D-1-1 (96)'!$B$2:$W$30</definedName>
    <definedName name="_xlnm.Print_Area" localSheetId="146">'様式D-1-1 (97)'!$B$2:$W$30</definedName>
    <definedName name="_xlnm.Print_Area" localSheetId="147">'様式D-1-1 (98)'!$B$2:$W$30</definedName>
    <definedName name="_xlnm.Print_Area" localSheetId="148">'様式D-1-1 (99)'!$B$2:$W$30</definedName>
    <definedName name="_xlnm.Print_Area" localSheetId="297">'様式D-1-2 (0)'!$B$2:$Y$41</definedName>
    <definedName name="_xlnm.Print_Area" localSheetId="286">'様式D-1-2 (1)'!$B$2:$Y$41</definedName>
    <definedName name="_xlnm.Print_Area" localSheetId="295">'様式D-1-2 (10)'!$B$2:$Y$41</definedName>
    <definedName name="_xlnm.Print_Area" localSheetId="296">'様式D-1-2 (11)'!$B$2:$Y$41</definedName>
    <definedName name="_xlnm.Print_Area" localSheetId="287">'様式D-1-2 (2)'!$B$2:$Y$41</definedName>
    <definedName name="_xlnm.Print_Area" localSheetId="288">'様式D-1-2 (3)'!$B$2:$Y$41</definedName>
    <definedName name="_xlnm.Print_Area" localSheetId="289">'様式D-1-2 (4)'!$B$2:$Y$41</definedName>
    <definedName name="_xlnm.Print_Area" localSheetId="290">'様式D-1-2 (5)'!$B$2:$Y$41</definedName>
    <definedName name="_xlnm.Print_Area" localSheetId="291">'様式D-1-2 (6)'!$B$2:$Y$41</definedName>
    <definedName name="_xlnm.Print_Area" localSheetId="292">'様式D-1-2 (7)'!$B$2:$Y$41</definedName>
    <definedName name="_xlnm.Print_Area" localSheetId="293">'様式D-1-2 (8)'!$B$2:$Y$41</definedName>
    <definedName name="_xlnm.Print_Area" localSheetId="294">'様式D-1-2 (9)'!$B$2:$Y$41</definedName>
    <definedName name="_xlnm.Print_Area" localSheetId="298">'様式D-2-1 (1)'!$B$3:$AI$18</definedName>
    <definedName name="_xlnm.Print_Area" localSheetId="307">'様式D-2-1 (10)'!$B$3:$AI$18</definedName>
    <definedName name="_xlnm.Print_Area" localSheetId="308">'様式D-2-1 (11)'!$B$3:$AI$18</definedName>
    <definedName name="_xlnm.Print_Area" localSheetId="309">'様式D-2-1 (12)'!$B$3:$AI$18</definedName>
    <definedName name="_xlnm.Print_Area" localSheetId="299">'様式D-2-1 (2)'!$B$3:$AI$18</definedName>
    <definedName name="_xlnm.Print_Area" localSheetId="300">'様式D-2-1 (3)'!$B$3:$AI$18</definedName>
    <definedName name="_xlnm.Print_Area" localSheetId="301">'様式D-2-1 (4)'!$B$3:$AI$18</definedName>
    <definedName name="_xlnm.Print_Area" localSheetId="302">'様式D-2-1 (5)'!$B$3:$AI$18</definedName>
    <definedName name="_xlnm.Print_Area" localSheetId="303">'様式D-2-1 (6)'!$B$3:$AI$18</definedName>
    <definedName name="_xlnm.Print_Area" localSheetId="304">'様式D-2-1 (7)'!$B$3:$AI$18</definedName>
    <definedName name="_xlnm.Print_Area" localSheetId="305">'様式D-2-1 (8)'!$B$3:$AI$18</definedName>
    <definedName name="_xlnm.Print_Area" localSheetId="306">'様式D-2-1 (9)'!$B$3:$AI$18</definedName>
    <definedName name="_xlnm.Print_Area" localSheetId="310">'様式D-2-1´ (1)'!$B$3:$AI$18</definedName>
    <definedName name="_xlnm.Print_Area" localSheetId="311">'様式D-2-1´ (2)'!$B$3:$AI$18</definedName>
    <definedName name="_xlnm.Print_Area" localSheetId="312">'様式D-2-1´ (3)'!$B$3:$AI$18</definedName>
    <definedName name="_xlnm.Print_Area" localSheetId="313">'様式D-2-1´ (4)'!$B$3:$AI$18</definedName>
    <definedName name="_xlnm.Print_Area" localSheetId="314">'様式D-2-1´ (5)'!$B$3:$AI$18</definedName>
    <definedName name="_xlnm.Print_Area" localSheetId="315">'様式D-2-1´ (6)'!$B$3:$AI$18</definedName>
    <definedName name="_xlnm.Print_Area" localSheetId="316">'様式D-2-1´ (7)'!$B$3:$AI$18</definedName>
    <definedName name="_xlnm.Print_Area" localSheetId="401">'様式D-3_PE'!$A$3:$AO$53</definedName>
    <definedName name="_xlnm.Print_Area" localSheetId="317">'様式D-3_PS'!$A$3:$AO$53</definedName>
    <definedName name="_xlnm.Print_Area" localSheetId="318">'様式D-3_S01'!$A$3:$AO$53</definedName>
    <definedName name="_xlnm.Print_Area" localSheetId="319">'様式D-3_S02'!$A$3:$AO$53</definedName>
    <definedName name="_xlnm.Print_Area" localSheetId="320">'様式D-3_S03'!$A$3:$AO$53</definedName>
    <definedName name="_xlnm.Print_Area" localSheetId="321">'様式D-3_S04'!$A$3:$AO$53</definedName>
    <definedName name="_xlnm.Print_Area" localSheetId="322">'様式D-3_S05'!$A$3:$AO$53</definedName>
    <definedName name="_xlnm.Print_Area" localSheetId="323">'様式D-3_S06'!$A$3:$AO$53</definedName>
    <definedName name="_xlnm.Print_Area" localSheetId="324">'様式D-3_S07'!$A$3:$AO$53</definedName>
    <definedName name="_xlnm.Print_Area" localSheetId="325">'様式D-3_S08'!$A$3:$AO$53</definedName>
    <definedName name="_xlnm.Print_Area" localSheetId="326">'様式D-3_S09'!$A$3:$AO$53</definedName>
    <definedName name="_xlnm.Print_Area" localSheetId="327">'様式D-3_S10'!$A$3:$AO$53</definedName>
    <definedName name="_xlnm.Print_Area" localSheetId="328">'様式D-3_S11'!$A$3:$AO$53</definedName>
    <definedName name="_xlnm.Print_Area" localSheetId="329">'様式D-3_S12'!$A$3:$AO$53</definedName>
    <definedName name="_xlnm.Print_Area" localSheetId="330">'様式D-3_S13'!$A$3:$AO$53</definedName>
    <definedName name="_xlnm.Print_Area" localSheetId="331">'様式D-3_S14'!$A$3:$AO$53</definedName>
    <definedName name="_xlnm.Print_Area" localSheetId="332">'様式D-3_S15'!$A$3:$AO$53</definedName>
    <definedName name="_xlnm.Print_Area" localSheetId="333">'様式D-3_S16'!$A$3:$AO$53</definedName>
    <definedName name="_xlnm.Print_Area" localSheetId="334">'様式D-3_S17'!$A$3:$AO$53</definedName>
    <definedName name="_xlnm.Print_Area" localSheetId="335">'様式D-3_S18'!$A$3:$AO$53</definedName>
    <definedName name="_xlnm.Print_Area" localSheetId="336">'様式D-3_S19'!$A$3:$AO$53</definedName>
    <definedName name="_xlnm.Print_Area" localSheetId="337">'様式D-3_S20'!$A$3:$AO$53</definedName>
    <definedName name="_xlnm.Print_Area" localSheetId="338">'様式D-3_S21'!$A$3:$AO$53</definedName>
    <definedName name="_xlnm.Print_Area" localSheetId="339">'様式D-3_S22'!$A$3:$AO$53</definedName>
    <definedName name="_xlnm.Print_Area" localSheetId="340">'様式D-3_S23'!$A$3:$AO$53</definedName>
    <definedName name="_xlnm.Print_Area" localSheetId="341">'様式D-3_S24'!$A$3:$AO$53</definedName>
    <definedName name="_xlnm.Print_Area" localSheetId="342">'様式D-3_S25'!$A$3:$AO$53</definedName>
    <definedName name="_xlnm.Print_Area" localSheetId="343">'様式D-3_S26'!$A$3:$AO$53</definedName>
    <definedName name="_xlnm.Print_Area" localSheetId="344">'様式D-3_S27'!$A$3:$AO$53</definedName>
    <definedName name="_xlnm.Print_Area" localSheetId="345">'様式D-3_S28'!$A$3:$AO$53</definedName>
    <definedName name="_xlnm.Print_Area" localSheetId="346">'様式D-3_S29'!$A$3:$AO$53</definedName>
    <definedName name="_xlnm.Print_Area" localSheetId="347">'様式D-3_S30'!$A$3:$AO$53</definedName>
    <definedName name="_xlnm.Print_Area" localSheetId="348">'様式D-3_S31'!$A$3:$AO$53</definedName>
    <definedName name="_xlnm.Print_Area" localSheetId="349">'様式D-3_S32'!$A$3:$AO$53</definedName>
    <definedName name="_xlnm.Print_Area" localSheetId="350">'様式D-3_S33'!$A$3:$AO$53</definedName>
    <definedName name="_xlnm.Print_Area" localSheetId="351">'様式D-3_S34'!$A$3:$AO$53</definedName>
    <definedName name="_xlnm.Print_Area" localSheetId="352">'様式D-3_S35'!$A$3:$AO$53</definedName>
    <definedName name="_xlnm.Print_Area" localSheetId="353">'様式D-3_S36'!$A$3:$AO$53</definedName>
    <definedName name="_xlnm.Print_Area" localSheetId="354">'様式D-3_S37'!$A$3:$AO$53</definedName>
    <definedName name="_xlnm.Print_Area" localSheetId="355">'様式D-3_S38'!$A$3:$AO$53</definedName>
    <definedName name="_xlnm.Print_Area" localSheetId="356">'様式D-3_S39'!$A$3:$AO$53</definedName>
    <definedName name="_xlnm.Print_Area" localSheetId="357">'様式D-3_S40'!$A$3:$AO$53</definedName>
    <definedName name="_xlnm.Print_Area" localSheetId="358">'様式D-3_S41'!$A$3:$AO$53</definedName>
    <definedName name="_xlnm.Print_Area" localSheetId="359">'様式D-3_S42'!$A$3:$AO$53</definedName>
    <definedName name="_xlnm.Print_Area" localSheetId="360">'様式D-3_S43'!$A$3:$AO$53</definedName>
    <definedName name="_xlnm.Print_Area" localSheetId="361">'様式D-3_S44'!$A$3:$AO$53</definedName>
    <definedName name="_xlnm.Print_Area" localSheetId="362">'様式D-3_S45'!$A$3:$AO$53</definedName>
    <definedName name="_xlnm.Print_Area" localSheetId="363">'様式D-3_S46'!$A$3:$AO$53</definedName>
    <definedName name="_xlnm.Print_Area" localSheetId="364">'様式D-3_S47'!$A$3:$AO$53</definedName>
    <definedName name="_xlnm.Print_Area" localSheetId="365">'様式D-3_S48'!$A$3:$AO$53</definedName>
    <definedName name="_xlnm.Print_Area" localSheetId="366">'様式D-3_S49'!$A$3:$AO$53</definedName>
    <definedName name="_xlnm.Print_Area" localSheetId="367">'様式D-3_S50'!$A$3:$AO$53</definedName>
    <definedName name="_xlnm.Print_Area" localSheetId="368">'様式D-3_S51'!$A$3:$AO$53</definedName>
    <definedName name="_xlnm.Print_Area" localSheetId="369">'様式D-3_S52'!$A$3:$AO$53</definedName>
    <definedName name="_xlnm.Print_Area" localSheetId="370">'様式D-3_S53'!$A$3:$AO$53</definedName>
    <definedName name="_xlnm.Print_Area" localSheetId="371">'様式D-3_S54'!$A$3:$AO$53</definedName>
    <definedName name="_xlnm.Print_Area" localSheetId="372">'様式D-3_S55'!$A$3:$AO$53</definedName>
    <definedName name="_xlnm.Print_Area" localSheetId="373">'様式D-3_S56'!$A$3:$AO$53</definedName>
    <definedName name="_xlnm.Print_Area" localSheetId="374">'様式D-3_S57'!$A$3:$AO$53</definedName>
    <definedName name="_xlnm.Print_Area" localSheetId="375">'様式D-3_S58'!$A$3:$AO$53</definedName>
    <definedName name="_xlnm.Print_Area" localSheetId="376">'様式D-3_S59'!$A$3:$AO$53</definedName>
    <definedName name="_xlnm.Print_Area" localSheetId="377">'様式D-3_S60'!$A$3:$AO$53</definedName>
    <definedName name="_xlnm.Print_Area" localSheetId="378">'様式D-3_S61'!$A$3:$AO$53</definedName>
    <definedName name="_xlnm.Print_Area" localSheetId="379">'様式D-3_S62'!$A$3:$AO$53</definedName>
    <definedName name="_xlnm.Print_Area" localSheetId="380">'様式D-3_S63'!$A$3:$AO$53</definedName>
    <definedName name="_xlnm.Print_Area" localSheetId="381">'様式D-3_S64'!$A$3:$AO$53</definedName>
    <definedName name="_xlnm.Print_Area" localSheetId="382">'様式D-3_S65'!$A$3:$AO$53</definedName>
    <definedName name="_xlnm.Print_Area" localSheetId="383">'様式D-3_S66'!$A$3:$AO$53</definedName>
    <definedName name="_xlnm.Print_Area" localSheetId="384">'様式D-3_S67'!$A$3:$AO$53</definedName>
    <definedName name="_xlnm.Print_Area" localSheetId="385">'様式D-3_S68'!$A$3:$AO$53</definedName>
    <definedName name="_xlnm.Print_Area" localSheetId="386">'様式D-3_S69'!$A$3:$AO$53</definedName>
    <definedName name="_xlnm.Print_Area" localSheetId="387">'様式D-3_S70'!$A$3:$AO$53</definedName>
    <definedName name="_xlnm.Print_Area" localSheetId="388">'様式D-3_S71'!$A$3:$AO$53</definedName>
    <definedName name="_xlnm.Print_Area" localSheetId="389">'様式D-3_S72'!$A$3:$AO$53</definedName>
    <definedName name="_xlnm.Print_Area" localSheetId="390">'様式D-3_S73'!$A$3:$AO$53</definedName>
    <definedName name="_xlnm.Print_Area" localSheetId="391">'様式D-3_S74'!$A$3:$AO$53</definedName>
    <definedName name="_xlnm.Print_Area" localSheetId="392">'様式D-3_S75'!$A$3:$AO$53</definedName>
    <definedName name="_xlnm.Print_Area" localSheetId="393">'様式D-3_S76'!$A$3:$AO$53</definedName>
    <definedName name="_xlnm.Print_Area" localSheetId="394">'様式D-3_S77'!$A$3:$AO$53</definedName>
    <definedName name="_xlnm.Print_Area" localSheetId="395">'様式D-3_S78'!$A$3:$AO$53</definedName>
    <definedName name="_xlnm.Print_Area" localSheetId="396">'様式D-3_S79'!$A$3:$AO$53</definedName>
    <definedName name="_xlnm.Print_Area" localSheetId="397">'様式D-3_S80'!$A$3:$AO$53</definedName>
    <definedName name="_xlnm.Print_Area" localSheetId="398">'様式D-3_S81'!$A$3:$AO$53</definedName>
    <definedName name="_xlnm.Print_Area" localSheetId="399">'様式D-3_S82'!$A$3:$AO$53</definedName>
    <definedName name="_xlnm.Print_Area" localSheetId="400">'様式D-3_S83'!$A$3:$AO$53</definedName>
    <definedName name="_xlnm.Print_Area" localSheetId="402">様式E!$B$2:$BK$21</definedName>
    <definedName name="_xlnm.Print_Area" localSheetId="404">'様式F  (1)'!$B$1:$AB$50</definedName>
    <definedName name="_xlnm.Print_Area" localSheetId="405">'様式F  (2)'!$B$1:$AB$50</definedName>
    <definedName name="_xlnm.Print_Area" localSheetId="406">'様式F  (3)'!$B$1:$AB$50</definedName>
    <definedName name="_xlnm.Print_Area" localSheetId="403">'様式F (全体)'!$B$1:$AB$105</definedName>
    <definedName name="_xlnm.Print_Area" localSheetId="407">様式G!$B$2:$Z$15</definedName>
    <definedName name="_xlnm.Print_Titles" localSheetId="4">'様式A-2'!$3:$9</definedName>
    <definedName name="_xlnm.Print_Titles" localSheetId="5">'様式A-2 (2)'!$3:$9</definedName>
    <definedName name="_xlnm.Print_Titles" localSheetId="6">'様式A-2 (3)'!$3:$9</definedName>
    <definedName name="_xlnm.Print_Titles" localSheetId="7">'様式A-3'!$1:$5</definedName>
    <definedName name="_xlnm.Print_Titles" localSheetId="18">'様式C-1-1'!$2:$8</definedName>
    <definedName name="_xlnm.Print_Titles" localSheetId="27">'様式C-1-1 (10)'!$2:$8</definedName>
    <definedName name="_xlnm.Print_Titles" localSheetId="28">'様式C-1-1 (11)'!$2:$8</definedName>
    <definedName name="_xlnm.Print_Titles" localSheetId="29">'様式C-1-1 (12)'!$2:$8</definedName>
    <definedName name="_xlnm.Print_Titles" localSheetId="30">'様式C-1-1 (13)'!$2:$8</definedName>
    <definedName name="_xlnm.Print_Titles" localSheetId="31">'様式C-1-1 (14)'!$2:$8</definedName>
    <definedName name="_xlnm.Print_Titles" localSheetId="32">'様式C-1-1 (15)'!$2:$8</definedName>
    <definedName name="_xlnm.Print_Titles" localSheetId="33">'様式C-1-1 (16)'!$2:$8</definedName>
    <definedName name="_xlnm.Print_Titles" localSheetId="34">'様式C-1-1 (17)'!$2:$8</definedName>
    <definedName name="_xlnm.Print_Titles" localSheetId="35">'様式C-1-1 (18)'!$2:$8</definedName>
    <definedName name="_xlnm.Print_Titles" localSheetId="36">'様式C-1-1 (19)'!$2:$8</definedName>
    <definedName name="_xlnm.Print_Titles" localSheetId="19">'様式C-1-1 (2)'!$2:$8</definedName>
    <definedName name="_xlnm.Print_Titles" localSheetId="37">'様式C-1-1 (20)'!$2:$8</definedName>
    <definedName name="_xlnm.Print_Titles" localSheetId="38">'様式C-1-1 (21)'!$2:$8</definedName>
    <definedName name="_xlnm.Print_Titles" localSheetId="39">'様式C-1-1 (22)'!$2:$8</definedName>
    <definedName name="_xlnm.Print_Titles" localSheetId="40">'様式C-1-1 (23)'!$2:$8</definedName>
    <definedName name="_xlnm.Print_Titles" localSheetId="41">'様式C-1-1 (24)'!$2:$8</definedName>
    <definedName name="_xlnm.Print_Titles" localSheetId="42">'様式C-1-1 (25)'!$2:$8</definedName>
    <definedName name="_xlnm.Print_Titles" localSheetId="43">'様式C-1-1 (26)'!$2:$8</definedName>
    <definedName name="_xlnm.Print_Titles" localSheetId="44">'様式C-1-1 (27)'!$2:$8</definedName>
    <definedName name="_xlnm.Print_Titles" localSheetId="45">'様式C-1-1 (28)'!$2:$8</definedName>
    <definedName name="_xlnm.Print_Titles" localSheetId="46">'様式C-1-1 (29)'!$2:$8</definedName>
    <definedName name="_xlnm.Print_Titles" localSheetId="20">'様式C-1-1 (3)'!$2:$8</definedName>
    <definedName name="_xlnm.Print_Titles" localSheetId="21">'様式C-1-1 (4)'!$2:$8</definedName>
    <definedName name="_xlnm.Print_Titles" localSheetId="22">'様式C-1-1 (5)'!$2:$8</definedName>
    <definedName name="_xlnm.Print_Titles" localSheetId="23">'様式C-1-1 (6)'!$2:$8</definedName>
    <definedName name="_xlnm.Print_Titles" localSheetId="24">'様式C-1-1 (7)'!$2:$8</definedName>
    <definedName name="_xlnm.Print_Titles" localSheetId="25">'様式C-1-1 (8)'!$2:$8</definedName>
    <definedName name="_xlnm.Print_Titles" localSheetId="26">'様式C-1-1 (9)'!$2:$8</definedName>
    <definedName name="_xlnm.Print_Titles" localSheetId="285">'様式D-1-1 (0)'!$B:$W,'様式D-1-1 (0)'!$2:$4</definedName>
    <definedName name="_xlnm.Print_Titles" localSheetId="50">'様式D-1-1 (1)'!$B:$W,'様式D-1-1 (1)'!$2:$4</definedName>
    <definedName name="_xlnm.Print_Titles" localSheetId="59">'様式D-1-1 (10)'!$B:$W,'様式D-1-1 (10)'!$2:$4</definedName>
    <definedName name="_xlnm.Print_Titles" localSheetId="149">'様式D-1-1 (100)'!$B:$W,'様式D-1-1 (100)'!$2:$4</definedName>
    <definedName name="_xlnm.Print_Titles" localSheetId="150">'様式D-1-1 (101)'!$B:$W,'様式D-1-1 (101)'!$2:$4</definedName>
    <definedName name="_xlnm.Print_Titles" localSheetId="151">'様式D-1-1 (102)'!$B:$W,'様式D-1-1 (102)'!$2:$4</definedName>
    <definedName name="_xlnm.Print_Titles" localSheetId="152">'様式D-1-1 (103)'!$B:$W,'様式D-1-1 (103)'!$2:$4</definedName>
    <definedName name="_xlnm.Print_Titles" localSheetId="153">'様式D-1-1 (104)'!$B:$W,'様式D-1-1 (104)'!$2:$4</definedName>
    <definedName name="_xlnm.Print_Titles" localSheetId="154">'様式D-1-1 (105)'!$B:$W,'様式D-1-1 (105)'!$2:$4</definedName>
    <definedName name="_xlnm.Print_Titles" localSheetId="155">'様式D-1-1 (106)'!$B:$W,'様式D-1-1 (106)'!$2:$4</definedName>
    <definedName name="_xlnm.Print_Titles" localSheetId="156">'様式D-1-1 (107)'!$B:$W,'様式D-1-1 (107)'!$2:$4</definedName>
    <definedName name="_xlnm.Print_Titles" localSheetId="157">'様式D-1-1 (108)'!$B:$W,'様式D-1-1 (108)'!$2:$4</definedName>
    <definedName name="_xlnm.Print_Titles" localSheetId="158">'様式D-1-1 (109)'!$B:$W,'様式D-1-1 (109)'!$2:$4</definedName>
    <definedName name="_xlnm.Print_Titles" localSheetId="60">'様式D-1-1 (11)'!$B:$W,'様式D-1-1 (11)'!$2:$4</definedName>
    <definedName name="_xlnm.Print_Titles" localSheetId="159">'様式D-1-1 (110)'!$B:$W,'様式D-1-1 (110)'!$2:$4</definedName>
    <definedName name="_xlnm.Print_Titles" localSheetId="160">'様式D-1-1 (111)'!$B:$W,'様式D-1-1 (111)'!$2:$4</definedName>
    <definedName name="_xlnm.Print_Titles" localSheetId="161">'様式D-1-1 (112)'!$B:$W,'様式D-1-1 (112)'!$2:$4</definedName>
    <definedName name="_xlnm.Print_Titles" localSheetId="162">'様式D-1-1 (113)'!$B:$W,'様式D-1-1 (113)'!$2:$4</definedName>
    <definedName name="_xlnm.Print_Titles" localSheetId="163">'様式D-1-1 (114)'!$B:$W,'様式D-1-1 (114)'!$2:$4</definedName>
    <definedName name="_xlnm.Print_Titles" localSheetId="164">'様式D-1-1 (115)'!$B:$W,'様式D-1-1 (115)'!$2:$4</definedName>
    <definedName name="_xlnm.Print_Titles" localSheetId="165">'様式D-1-1 (116)'!$B:$W,'様式D-1-1 (116)'!$2:$4</definedName>
    <definedName name="_xlnm.Print_Titles" localSheetId="166">'様式D-1-1 (117)'!$B:$W,'様式D-1-1 (117)'!$2:$4</definedName>
    <definedName name="_xlnm.Print_Titles" localSheetId="167">'様式D-1-1 (118)'!$B:$W,'様式D-1-1 (118)'!$2:$4</definedName>
    <definedName name="_xlnm.Print_Titles" localSheetId="168">'様式D-1-1 (119)'!$B:$W,'様式D-1-1 (119)'!$2:$4</definedName>
    <definedName name="_xlnm.Print_Titles" localSheetId="61">'様式D-1-1 (12)'!$B:$W,'様式D-1-1 (12)'!$2:$4</definedName>
    <definedName name="_xlnm.Print_Titles" localSheetId="169">'様式D-1-1 (120)'!$B:$W,'様式D-1-1 (120)'!$2:$4</definedName>
    <definedName name="_xlnm.Print_Titles" localSheetId="170">'様式D-1-1 (121)'!$B:$W,'様式D-1-1 (121)'!$2:$4</definedName>
    <definedName name="_xlnm.Print_Titles" localSheetId="171">'様式D-1-1 (122)'!$B:$W,'様式D-1-1 (122)'!$2:$4</definedName>
    <definedName name="_xlnm.Print_Titles" localSheetId="172">'様式D-1-1 (123)'!$B:$W,'様式D-1-1 (123)'!$2:$4</definedName>
    <definedName name="_xlnm.Print_Titles" localSheetId="173">'様式D-1-1 (124)'!$B:$W,'様式D-1-1 (124)'!$2:$4</definedName>
    <definedName name="_xlnm.Print_Titles" localSheetId="174">'様式D-1-1 (125)'!$B:$W,'様式D-1-1 (125)'!$2:$4</definedName>
    <definedName name="_xlnm.Print_Titles" localSheetId="175">'様式D-1-1 (126)'!$B:$W,'様式D-1-1 (126)'!$2:$4</definedName>
    <definedName name="_xlnm.Print_Titles" localSheetId="176">'様式D-1-1 (127)'!$B:$W,'様式D-1-1 (127)'!$2:$4</definedName>
    <definedName name="_xlnm.Print_Titles" localSheetId="177">'様式D-1-1 (128)'!$B:$W,'様式D-1-1 (128)'!$2:$4</definedName>
    <definedName name="_xlnm.Print_Titles" localSheetId="178">'様式D-1-1 (129)'!$B:$W,'様式D-1-1 (129)'!$2:$4</definedName>
    <definedName name="_xlnm.Print_Titles" localSheetId="62">'様式D-1-1 (13)'!$B:$W,'様式D-1-1 (13)'!$2:$4</definedName>
    <definedName name="_xlnm.Print_Titles" localSheetId="179">'様式D-1-1 (130)'!$B:$W,'様式D-1-1 (130)'!$2:$4</definedName>
    <definedName name="_xlnm.Print_Titles" localSheetId="180">'様式D-1-1 (131)'!$B:$W,'様式D-1-1 (131)'!$2:$4</definedName>
    <definedName name="_xlnm.Print_Titles" localSheetId="181">'様式D-1-1 (132)'!$B:$W,'様式D-1-1 (132)'!$2:$4</definedName>
    <definedName name="_xlnm.Print_Titles" localSheetId="182">'様式D-1-1 (133)'!$B:$W,'様式D-1-1 (133)'!$2:$4</definedName>
    <definedName name="_xlnm.Print_Titles" localSheetId="183">'様式D-1-1 (134)'!$B:$W,'様式D-1-1 (134)'!$2:$4</definedName>
    <definedName name="_xlnm.Print_Titles" localSheetId="184">'様式D-1-1 (135)'!$B:$W,'様式D-1-1 (135)'!$2:$4</definedName>
    <definedName name="_xlnm.Print_Titles" localSheetId="185">'様式D-1-1 (136)'!$B:$W,'様式D-1-1 (136)'!$2:$4</definedName>
    <definedName name="_xlnm.Print_Titles" localSheetId="186">'様式D-1-1 (137)'!$B:$W,'様式D-1-1 (137)'!$2:$4</definedName>
    <definedName name="_xlnm.Print_Titles" localSheetId="187">'様式D-1-1 (138)'!$B:$W,'様式D-1-1 (138)'!$2:$4</definedName>
    <definedName name="_xlnm.Print_Titles" localSheetId="188">'様式D-1-1 (139)'!$B:$W,'様式D-1-1 (139)'!$2:$4</definedName>
    <definedName name="_xlnm.Print_Titles" localSheetId="63">'様式D-1-1 (14)'!$B:$W,'様式D-1-1 (14)'!$2:$4</definedName>
    <definedName name="_xlnm.Print_Titles" localSheetId="189">'様式D-1-1 (140)'!$B:$W,'様式D-1-1 (140)'!$2:$4</definedName>
    <definedName name="_xlnm.Print_Titles" localSheetId="190">'様式D-1-1 (141)'!$B:$W,'様式D-1-1 (141)'!$2:$4</definedName>
    <definedName name="_xlnm.Print_Titles" localSheetId="191">'様式D-1-1 (142)'!$B:$W,'様式D-1-1 (142)'!$2:$4</definedName>
    <definedName name="_xlnm.Print_Titles" localSheetId="192">'様式D-1-1 (143)'!$B:$W,'様式D-1-1 (143)'!$2:$4</definedName>
    <definedName name="_xlnm.Print_Titles" localSheetId="193">'様式D-1-1 (144)'!$B:$W,'様式D-1-1 (144)'!$2:$4</definedName>
    <definedName name="_xlnm.Print_Titles" localSheetId="194">'様式D-1-1 (145)'!$B:$W,'様式D-1-1 (145)'!$2:$4</definedName>
    <definedName name="_xlnm.Print_Titles" localSheetId="195">'様式D-1-1 (146)'!$B:$W,'様式D-1-1 (146)'!$2:$4</definedName>
    <definedName name="_xlnm.Print_Titles" localSheetId="196">'様式D-1-1 (147)'!$B:$W,'様式D-1-1 (147)'!$2:$4</definedName>
    <definedName name="_xlnm.Print_Titles" localSheetId="197">'様式D-1-1 (148)'!$B:$W,'様式D-1-1 (148)'!$2:$4</definedName>
    <definedName name="_xlnm.Print_Titles" localSheetId="198">'様式D-1-1 (149)'!$B:$W,'様式D-1-1 (149)'!$2:$4</definedName>
    <definedName name="_xlnm.Print_Titles" localSheetId="64">'様式D-1-1 (15)'!$B:$W,'様式D-1-1 (15)'!$2:$4</definedName>
    <definedName name="_xlnm.Print_Titles" localSheetId="199">'様式D-1-1 (150)'!$B:$W,'様式D-1-1 (150)'!$2:$4</definedName>
    <definedName name="_xlnm.Print_Titles" localSheetId="200">'様式D-1-1 (151)'!$B:$W,'様式D-1-1 (151)'!$2:$4</definedName>
    <definedName name="_xlnm.Print_Titles" localSheetId="201">'様式D-1-1 (152)'!$B:$W,'様式D-1-1 (152)'!$2:$4</definedName>
    <definedName name="_xlnm.Print_Titles" localSheetId="202">'様式D-1-1 (153)'!$B:$W,'様式D-1-1 (153)'!$2:$4</definedName>
    <definedName name="_xlnm.Print_Titles" localSheetId="203">'様式D-1-1 (154)'!$B:$W,'様式D-1-1 (154)'!$2:$4</definedName>
    <definedName name="_xlnm.Print_Titles" localSheetId="204">'様式D-1-1 (155)'!$B:$W,'様式D-1-1 (155)'!$2:$4</definedName>
    <definedName name="_xlnm.Print_Titles" localSheetId="205">'様式D-1-1 (156)'!$B:$W,'様式D-1-1 (156)'!$2:$4</definedName>
    <definedName name="_xlnm.Print_Titles" localSheetId="206">'様式D-1-1 (157)'!$B:$W,'様式D-1-1 (157)'!$2:$4</definedName>
    <definedName name="_xlnm.Print_Titles" localSheetId="207">'様式D-1-1 (158)'!$B:$W,'様式D-1-1 (158)'!$2:$4</definedName>
    <definedName name="_xlnm.Print_Titles" localSheetId="208">'様式D-1-1 (159)'!$B:$W,'様式D-1-1 (159)'!$2:$4</definedName>
    <definedName name="_xlnm.Print_Titles" localSheetId="65">'様式D-1-1 (16)'!$B:$W,'様式D-1-1 (16)'!$2:$4</definedName>
    <definedName name="_xlnm.Print_Titles" localSheetId="209">'様式D-1-1 (160)'!$B:$W,'様式D-1-1 (160)'!$2:$4</definedName>
    <definedName name="_xlnm.Print_Titles" localSheetId="210">'様式D-1-1 (161)'!$B:$W,'様式D-1-1 (161)'!$2:$4</definedName>
    <definedName name="_xlnm.Print_Titles" localSheetId="211">'様式D-1-1 (162)'!$B:$W,'様式D-1-1 (162)'!$2:$4</definedName>
    <definedName name="_xlnm.Print_Titles" localSheetId="212">'様式D-1-1 (163)'!$B:$W,'様式D-1-1 (163)'!$2:$4</definedName>
    <definedName name="_xlnm.Print_Titles" localSheetId="213">'様式D-1-1 (164)'!$B:$W,'様式D-1-1 (164)'!$2:$4</definedName>
    <definedName name="_xlnm.Print_Titles" localSheetId="214">'様式D-1-1 (165)'!$B:$W,'様式D-1-1 (165)'!$2:$4</definedName>
    <definedName name="_xlnm.Print_Titles" localSheetId="215">'様式D-1-1 (166)'!$B:$W,'様式D-1-1 (166)'!$2:$4</definedName>
    <definedName name="_xlnm.Print_Titles" localSheetId="216">'様式D-1-1 (167)'!$B:$W,'様式D-1-1 (167)'!$2:$4</definedName>
    <definedName name="_xlnm.Print_Titles" localSheetId="217">'様式D-1-1 (168)'!$B:$W,'様式D-1-1 (168)'!$2:$4</definedName>
    <definedName name="_xlnm.Print_Titles" localSheetId="218">'様式D-1-1 (169)'!$B:$W,'様式D-1-1 (169)'!$2:$4</definedName>
    <definedName name="_xlnm.Print_Titles" localSheetId="66">'様式D-1-1 (17)'!$B:$W,'様式D-1-1 (17)'!$2:$4</definedName>
    <definedName name="_xlnm.Print_Titles" localSheetId="219">'様式D-1-1 (170)'!$B:$W,'様式D-1-1 (170)'!$2:$4</definedName>
    <definedName name="_xlnm.Print_Titles" localSheetId="220">'様式D-1-1 (171)'!$B:$W,'様式D-1-1 (171)'!$2:$4</definedName>
    <definedName name="_xlnm.Print_Titles" localSheetId="221">'様式D-1-1 (172)'!$B:$W,'様式D-1-1 (172)'!$2:$4</definedName>
    <definedName name="_xlnm.Print_Titles" localSheetId="222">'様式D-1-1 (173)'!$B:$W,'様式D-1-1 (173)'!$2:$4</definedName>
    <definedName name="_xlnm.Print_Titles" localSheetId="223">'様式D-1-1 (174)'!$B:$W,'様式D-1-1 (174)'!$2:$4</definedName>
    <definedName name="_xlnm.Print_Titles" localSheetId="224">'様式D-1-1 (175)'!$B:$W,'様式D-1-1 (175)'!$2:$4</definedName>
    <definedName name="_xlnm.Print_Titles" localSheetId="225">'様式D-1-1 (176)'!$B:$W,'様式D-1-1 (176)'!$2:$4</definedName>
    <definedName name="_xlnm.Print_Titles" localSheetId="226">'様式D-1-1 (177)'!$B:$W,'様式D-1-1 (177)'!$2:$4</definedName>
    <definedName name="_xlnm.Print_Titles" localSheetId="227">'様式D-1-1 (178)'!$B:$W,'様式D-1-1 (178)'!$2:$4</definedName>
    <definedName name="_xlnm.Print_Titles" localSheetId="228">'様式D-1-1 (179)'!$B:$W,'様式D-1-1 (179)'!$2:$4</definedName>
    <definedName name="_xlnm.Print_Titles" localSheetId="67">'様式D-1-1 (18)'!$B:$W,'様式D-1-1 (18)'!$2:$4</definedName>
    <definedName name="_xlnm.Print_Titles" localSheetId="229">'様式D-1-1 (180)'!$B:$W,'様式D-1-1 (180)'!$2:$4</definedName>
    <definedName name="_xlnm.Print_Titles" localSheetId="230">'様式D-1-1 (181)'!$B:$W,'様式D-1-1 (181)'!$2:$4</definedName>
    <definedName name="_xlnm.Print_Titles" localSheetId="231">'様式D-1-1 (182)'!$B:$W,'様式D-1-1 (182)'!$2:$4</definedName>
    <definedName name="_xlnm.Print_Titles" localSheetId="232">'様式D-1-1 (183)'!$B:$W,'様式D-1-1 (183)'!$2:$4</definedName>
    <definedName name="_xlnm.Print_Titles" localSheetId="233">'様式D-1-1 (184)'!$B:$W,'様式D-1-1 (184)'!$2:$4</definedName>
    <definedName name="_xlnm.Print_Titles" localSheetId="234">'様式D-1-1 (185)'!$B:$W,'様式D-1-1 (185)'!$2:$4</definedName>
    <definedName name="_xlnm.Print_Titles" localSheetId="235">'様式D-1-1 (186)'!$B:$W,'様式D-1-1 (186)'!$2:$4</definedName>
    <definedName name="_xlnm.Print_Titles" localSheetId="236">'様式D-1-1 (187)'!$B:$W,'様式D-1-1 (187)'!$2:$4</definedName>
    <definedName name="_xlnm.Print_Titles" localSheetId="237">'様式D-1-1 (188)'!$B:$W,'様式D-1-1 (188)'!$2:$4</definedName>
    <definedName name="_xlnm.Print_Titles" localSheetId="238">'様式D-1-1 (189)'!$B:$W,'様式D-1-1 (189)'!$2:$4</definedName>
    <definedName name="_xlnm.Print_Titles" localSheetId="68">'様式D-1-1 (19)'!$B:$W,'様式D-1-1 (19)'!$2:$4</definedName>
    <definedName name="_xlnm.Print_Titles" localSheetId="239">'様式D-1-1 (190)'!$B:$W,'様式D-1-1 (190)'!$2:$4</definedName>
    <definedName name="_xlnm.Print_Titles" localSheetId="240">'様式D-1-1 (191)'!$B:$W,'様式D-1-1 (191)'!$2:$4</definedName>
    <definedName name="_xlnm.Print_Titles" localSheetId="241">'様式D-1-1 (192)'!$B:$W,'様式D-1-1 (192)'!$2:$4</definedName>
    <definedName name="_xlnm.Print_Titles" localSheetId="242">'様式D-1-1 (193)'!$B:$W,'様式D-1-1 (193)'!$2:$4</definedName>
    <definedName name="_xlnm.Print_Titles" localSheetId="243">'様式D-1-1 (194)'!$B:$W,'様式D-1-1 (194)'!$2:$4</definedName>
    <definedName name="_xlnm.Print_Titles" localSheetId="244">'様式D-1-1 (195)'!$B:$W,'様式D-1-1 (195)'!$2:$4</definedName>
    <definedName name="_xlnm.Print_Titles" localSheetId="245">'様式D-1-1 (196)'!$B:$W,'様式D-1-1 (196)'!$2:$4</definedName>
    <definedName name="_xlnm.Print_Titles" localSheetId="246">'様式D-1-1 (197)'!$B:$W,'様式D-1-1 (197)'!$2:$4</definedName>
    <definedName name="_xlnm.Print_Titles" localSheetId="247">'様式D-1-1 (198)'!$B:$W,'様式D-1-1 (198)'!$2:$4</definedName>
    <definedName name="_xlnm.Print_Titles" localSheetId="248">'様式D-1-1 (199)'!$B:$W,'様式D-1-1 (199)'!$2:$4</definedName>
    <definedName name="_xlnm.Print_Titles" localSheetId="51">'様式D-1-1 (2)'!$B:$W,'様式D-1-1 (2)'!$2:$4</definedName>
    <definedName name="_xlnm.Print_Titles" localSheetId="69">'様式D-1-1 (20)'!$B:$W,'様式D-1-1 (20)'!$2:$4</definedName>
    <definedName name="_xlnm.Print_Titles" localSheetId="249">'様式D-1-1 (200)'!$B:$W,'様式D-1-1 (200)'!$2:$4</definedName>
    <definedName name="_xlnm.Print_Titles" localSheetId="250">'様式D-1-1 (201)'!$B:$W,'様式D-1-1 (201)'!$2:$4</definedName>
    <definedName name="_xlnm.Print_Titles" localSheetId="251">'様式D-1-1 (202)'!$B:$W,'様式D-1-1 (202)'!$2:$4</definedName>
    <definedName name="_xlnm.Print_Titles" localSheetId="252">'様式D-1-1 (203)'!$B:$W,'様式D-1-1 (203)'!$2:$4</definedName>
    <definedName name="_xlnm.Print_Titles" localSheetId="253">'様式D-1-1 (204)'!$B:$W,'様式D-1-1 (204)'!$2:$4</definedName>
    <definedName name="_xlnm.Print_Titles" localSheetId="254">'様式D-1-1 (205)'!$B:$W,'様式D-1-1 (205)'!$2:$4</definedName>
    <definedName name="_xlnm.Print_Titles" localSheetId="255">'様式D-1-1 (206)'!$B:$W,'様式D-1-1 (206)'!$2:$4</definedName>
    <definedName name="_xlnm.Print_Titles" localSheetId="256">'様式D-1-1 (207)'!$B:$W,'様式D-1-1 (207)'!$2:$4</definedName>
    <definedName name="_xlnm.Print_Titles" localSheetId="257">'様式D-1-1 (208)'!$B:$W,'様式D-1-1 (208)'!$2:$4</definedName>
    <definedName name="_xlnm.Print_Titles" localSheetId="258">'様式D-1-1 (209)'!$B:$W,'様式D-1-1 (209)'!$2:$4</definedName>
    <definedName name="_xlnm.Print_Titles" localSheetId="70">'様式D-1-1 (21)'!$B:$W,'様式D-1-1 (21)'!$2:$4</definedName>
    <definedName name="_xlnm.Print_Titles" localSheetId="259">'様式D-1-1 (210)'!$B:$W,'様式D-1-1 (210)'!$2:$4</definedName>
    <definedName name="_xlnm.Print_Titles" localSheetId="260">'様式D-1-1 (211)'!$B:$W,'様式D-1-1 (211)'!$2:$4</definedName>
    <definedName name="_xlnm.Print_Titles" localSheetId="261">'様式D-1-1 (212)'!$B:$W,'様式D-1-1 (212)'!$2:$4</definedName>
    <definedName name="_xlnm.Print_Titles" localSheetId="262">'様式D-1-1 (213)'!$B:$W,'様式D-1-1 (213)'!$2:$4</definedName>
    <definedName name="_xlnm.Print_Titles" localSheetId="263">'様式D-1-1 (214)'!$B:$W,'様式D-1-1 (214)'!$2:$4</definedName>
    <definedName name="_xlnm.Print_Titles" localSheetId="264">'様式D-1-1 (215)'!$B:$W,'様式D-1-1 (215)'!$2:$4</definedName>
    <definedName name="_xlnm.Print_Titles" localSheetId="265">'様式D-1-1 (216)'!$B:$W,'様式D-1-1 (216)'!$2:$4</definedName>
    <definedName name="_xlnm.Print_Titles" localSheetId="266">'様式D-1-1 (217)'!$B:$W,'様式D-1-1 (217)'!$2:$4</definedName>
    <definedName name="_xlnm.Print_Titles" localSheetId="267">'様式D-1-1 (218)'!$B:$W,'様式D-1-1 (218)'!$2:$4</definedName>
    <definedName name="_xlnm.Print_Titles" localSheetId="268">'様式D-1-1 (219)'!$B:$W,'様式D-1-1 (219)'!$2:$4</definedName>
    <definedName name="_xlnm.Print_Titles" localSheetId="71">'様式D-1-1 (22)'!$B:$W,'様式D-1-1 (22)'!$2:$4</definedName>
    <definedName name="_xlnm.Print_Titles" localSheetId="269">'様式D-1-1 (220)'!$B:$W,'様式D-1-1 (220)'!$2:$4</definedName>
    <definedName name="_xlnm.Print_Titles" localSheetId="270">'様式D-1-1 (221)'!$B:$W,'様式D-1-1 (221)'!$2:$4</definedName>
    <definedName name="_xlnm.Print_Titles" localSheetId="271">'様式D-1-1 (222)'!$B:$W,'様式D-1-1 (222)'!$2:$4</definedName>
    <definedName name="_xlnm.Print_Titles" localSheetId="272">'様式D-1-1 (223)'!$B:$W,'様式D-1-1 (223)'!$2:$4</definedName>
    <definedName name="_xlnm.Print_Titles" localSheetId="273">'様式D-1-1 (224)'!$B:$W,'様式D-1-1 (224)'!$2:$4</definedName>
    <definedName name="_xlnm.Print_Titles" localSheetId="274">'様式D-1-1 (225)'!$B:$W,'様式D-1-1 (225)'!$2:$4</definedName>
    <definedName name="_xlnm.Print_Titles" localSheetId="275">'様式D-1-1 (226)'!$B:$W,'様式D-1-1 (226)'!$2:$4</definedName>
    <definedName name="_xlnm.Print_Titles" localSheetId="276">'様式D-1-1 (227)'!$B:$W,'様式D-1-1 (227)'!$2:$4</definedName>
    <definedName name="_xlnm.Print_Titles" localSheetId="277">'様式D-1-1 (228)'!$B:$W,'様式D-1-1 (228)'!$2:$4</definedName>
    <definedName name="_xlnm.Print_Titles" localSheetId="278">'様式D-1-1 (229)'!$B:$W,'様式D-1-1 (229)'!$2:$4</definedName>
    <definedName name="_xlnm.Print_Titles" localSheetId="72">'様式D-1-1 (23)'!$B:$W,'様式D-1-1 (23)'!$2:$4</definedName>
    <definedName name="_xlnm.Print_Titles" localSheetId="279">'様式D-1-1 (230)'!$B:$W,'様式D-1-1 (230)'!$2:$4</definedName>
    <definedName name="_xlnm.Print_Titles" localSheetId="280">'様式D-1-1 (231)'!$B:$W,'様式D-1-1 (231)'!$2:$4</definedName>
    <definedName name="_xlnm.Print_Titles" localSheetId="281">'様式D-1-1 (232)'!$B:$W,'様式D-1-1 (232)'!$2:$4</definedName>
    <definedName name="_xlnm.Print_Titles" localSheetId="282">'様式D-1-1 (233)'!$B:$W,'様式D-1-1 (233)'!$2:$4</definedName>
    <definedName name="_xlnm.Print_Titles" localSheetId="283">'様式D-1-1 (234)'!$B:$W,'様式D-1-1 (234)'!$2:$4</definedName>
    <definedName name="_xlnm.Print_Titles" localSheetId="284">'様式D-1-1 (235)'!$B:$W,'様式D-1-1 (235)'!$2:$4</definedName>
    <definedName name="_xlnm.Print_Titles" localSheetId="73">'様式D-1-1 (24)'!$B:$W,'様式D-1-1 (24)'!$2:$4</definedName>
    <definedName name="_xlnm.Print_Titles" localSheetId="74">'様式D-1-1 (25)'!$B:$W,'様式D-1-1 (25)'!$2:$4</definedName>
    <definedName name="_xlnm.Print_Titles" localSheetId="75">'様式D-1-1 (26)'!$B:$W,'様式D-1-1 (26)'!$2:$4</definedName>
    <definedName name="_xlnm.Print_Titles" localSheetId="76">'様式D-1-1 (27)'!$B:$W,'様式D-1-1 (27)'!$2:$4</definedName>
    <definedName name="_xlnm.Print_Titles" localSheetId="77">'様式D-1-1 (28)'!$B:$W,'様式D-1-1 (28)'!$2:$4</definedName>
    <definedName name="_xlnm.Print_Titles" localSheetId="78">'様式D-1-1 (29)'!$B:$W,'様式D-1-1 (29)'!$2:$4</definedName>
    <definedName name="_xlnm.Print_Titles" localSheetId="52">'様式D-1-1 (3)'!$B:$W,'様式D-1-1 (3)'!$2:$4</definedName>
    <definedName name="_xlnm.Print_Titles" localSheetId="79">'様式D-1-1 (30)'!$B:$W,'様式D-1-1 (30)'!$2:$4</definedName>
    <definedName name="_xlnm.Print_Titles" localSheetId="80">'様式D-1-1 (31)'!$B:$W,'様式D-1-1 (31)'!$2:$4</definedName>
    <definedName name="_xlnm.Print_Titles" localSheetId="81">'様式D-1-1 (32)'!$B:$W,'様式D-1-1 (32)'!$2:$4</definedName>
    <definedName name="_xlnm.Print_Titles" localSheetId="82">'様式D-1-1 (33)'!$B:$W,'様式D-1-1 (33)'!$2:$4</definedName>
    <definedName name="_xlnm.Print_Titles" localSheetId="83">'様式D-1-1 (34)'!$B:$W,'様式D-1-1 (34)'!$2:$4</definedName>
    <definedName name="_xlnm.Print_Titles" localSheetId="84">'様式D-1-1 (35)'!$B:$W,'様式D-1-1 (35)'!$2:$4</definedName>
    <definedName name="_xlnm.Print_Titles" localSheetId="85">'様式D-1-1 (36)'!$B:$W,'様式D-1-1 (36)'!$2:$4</definedName>
    <definedName name="_xlnm.Print_Titles" localSheetId="86">'様式D-1-1 (37)'!$B:$W,'様式D-1-1 (37)'!$2:$4</definedName>
    <definedName name="_xlnm.Print_Titles" localSheetId="87">'様式D-1-1 (38)'!$B:$W,'様式D-1-1 (38)'!$2:$4</definedName>
    <definedName name="_xlnm.Print_Titles" localSheetId="88">'様式D-1-1 (39)'!$B:$W,'様式D-1-1 (39)'!$2:$4</definedName>
    <definedName name="_xlnm.Print_Titles" localSheetId="53">'様式D-1-1 (4)'!$B:$W,'様式D-1-1 (4)'!$2:$4</definedName>
    <definedName name="_xlnm.Print_Titles" localSheetId="89">'様式D-1-1 (40)'!$B:$W,'様式D-1-1 (40)'!$2:$4</definedName>
    <definedName name="_xlnm.Print_Titles" localSheetId="90">'様式D-1-1 (41)'!$B:$W,'様式D-1-1 (41)'!$2:$4</definedName>
    <definedName name="_xlnm.Print_Titles" localSheetId="91">'様式D-1-1 (42)'!$B:$W,'様式D-1-1 (42)'!$2:$4</definedName>
    <definedName name="_xlnm.Print_Titles" localSheetId="92">'様式D-1-1 (43)'!$B:$W,'様式D-1-1 (43)'!$2:$4</definedName>
    <definedName name="_xlnm.Print_Titles" localSheetId="93">'様式D-1-1 (44)'!$B:$W,'様式D-1-1 (44)'!$2:$4</definedName>
    <definedName name="_xlnm.Print_Titles" localSheetId="94">'様式D-1-1 (45)'!$B:$W,'様式D-1-1 (45)'!$2:$4</definedName>
    <definedName name="_xlnm.Print_Titles" localSheetId="95">'様式D-1-1 (46)'!$B:$W,'様式D-1-1 (46)'!$2:$4</definedName>
    <definedName name="_xlnm.Print_Titles" localSheetId="96">'様式D-1-1 (47)'!$B:$W,'様式D-1-1 (47)'!$2:$4</definedName>
    <definedName name="_xlnm.Print_Titles" localSheetId="97">'様式D-1-1 (48)'!$B:$W,'様式D-1-1 (48)'!$2:$4</definedName>
    <definedName name="_xlnm.Print_Titles" localSheetId="98">'様式D-1-1 (49)'!$B:$W,'様式D-1-1 (49)'!$2:$4</definedName>
    <definedName name="_xlnm.Print_Titles" localSheetId="54">'様式D-1-1 (5)'!$B:$W,'様式D-1-1 (5)'!$2:$4</definedName>
    <definedName name="_xlnm.Print_Titles" localSheetId="99">'様式D-1-1 (50)'!$B:$W,'様式D-1-1 (50)'!$2:$4</definedName>
    <definedName name="_xlnm.Print_Titles" localSheetId="100">'様式D-1-1 (51)'!$B:$W,'様式D-1-1 (51)'!$2:$4</definedName>
    <definedName name="_xlnm.Print_Titles" localSheetId="101">'様式D-1-1 (52)'!$B:$W,'様式D-1-1 (52)'!$2:$4</definedName>
    <definedName name="_xlnm.Print_Titles" localSheetId="102">'様式D-1-1 (53)'!$B:$W,'様式D-1-1 (53)'!$2:$4</definedName>
    <definedName name="_xlnm.Print_Titles" localSheetId="103">'様式D-1-1 (54)'!$B:$W,'様式D-1-1 (54)'!$2:$4</definedName>
    <definedName name="_xlnm.Print_Titles" localSheetId="104">'様式D-1-1 (55)'!$B:$W,'様式D-1-1 (55)'!$2:$4</definedName>
    <definedName name="_xlnm.Print_Titles" localSheetId="105">'様式D-1-1 (56)'!$B:$W,'様式D-1-1 (56)'!$2:$4</definedName>
    <definedName name="_xlnm.Print_Titles" localSheetId="106">'様式D-1-1 (57)'!$B:$W,'様式D-1-1 (57)'!$2:$4</definedName>
    <definedName name="_xlnm.Print_Titles" localSheetId="107">'様式D-1-1 (58)'!$B:$W,'様式D-1-1 (58)'!$2:$4</definedName>
    <definedName name="_xlnm.Print_Titles" localSheetId="108">'様式D-1-1 (59)'!$B:$W,'様式D-1-1 (59)'!$2:$4</definedName>
    <definedName name="_xlnm.Print_Titles" localSheetId="55">'様式D-1-1 (6)'!$B:$W,'様式D-1-1 (6)'!$2:$4</definedName>
    <definedName name="_xlnm.Print_Titles" localSheetId="109">'様式D-1-1 (60)'!$B:$W,'様式D-1-1 (60)'!$2:$4</definedName>
    <definedName name="_xlnm.Print_Titles" localSheetId="110">'様式D-1-1 (61)'!$B:$W,'様式D-1-1 (61)'!$2:$4</definedName>
    <definedName name="_xlnm.Print_Titles" localSheetId="111">'様式D-1-1 (62)'!$B:$W,'様式D-1-1 (62)'!$2:$4</definedName>
    <definedName name="_xlnm.Print_Titles" localSheetId="112">'様式D-1-1 (63)'!$B:$W,'様式D-1-1 (63)'!$2:$4</definedName>
    <definedName name="_xlnm.Print_Titles" localSheetId="113">'様式D-1-1 (64)'!$B:$W,'様式D-1-1 (64)'!$2:$4</definedName>
    <definedName name="_xlnm.Print_Titles" localSheetId="114">'様式D-1-1 (65)'!$B:$W,'様式D-1-1 (65)'!$2:$4</definedName>
    <definedName name="_xlnm.Print_Titles" localSheetId="115">'様式D-1-1 (66)'!$B:$W,'様式D-1-1 (66)'!$2:$4</definedName>
    <definedName name="_xlnm.Print_Titles" localSheetId="116">'様式D-1-1 (67)'!$B:$W,'様式D-1-1 (67)'!$2:$4</definedName>
    <definedName name="_xlnm.Print_Titles" localSheetId="117">'様式D-1-1 (68)'!$B:$W,'様式D-1-1 (68)'!$2:$4</definedName>
    <definedName name="_xlnm.Print_Titles" localSheetId="118">'様式D-1-1 (69)'!$B:$W,'様式D-1-1 (69)'!$2:$4</definedName>
    <definedName name="_xlnm.Print_Titles" localSheetId="56">'様式D-1-1 (7)'!$B:$W,'様式D-1-1 (7)'!$2:$4</definedName>
    <definedName name="_xlnm.Print_Titles" localSheetId="119">'様式D-1-1 (70)'!$B:$W,'様式D-1-1 (70)'!$2:$4</definedName>
    <definedName name="_xlnm.Print_Titles" localSheetId="120">'様式D-1-1 (71)'!$B:$W,'様式D-1-1 (71)'!$2:$4</definedName>
    <definedName name="_xlnm.Print_Titles" localSheetId="121">'様式D-1-1 (72)'!$B:$W,'様式D-1-1 (72)'!$2:$4</definedName>
    <definedName name="_xlnm.Print_Titles" localSheetId="122">'様式D-1-1 (73)'!$B:$W,'様式D-1-1 (73)'!$2:$4</definedName>
    <definedName name="_xlnm.Print_Titles" localSheetId="123">'様式D-1-1 (74)'!$B:$W,'様式D-1-1 (74)'!$2:$4</definedName>
    <definedName name="_xlnm.Print_Titles" localSheetId="124">'様式D-1-1 (75)'!$B:$W,'様式D-1-1 (75)'!$2:$4</definedName>
    <definedName name="_xlnm.Print_Titles" localSheetId="125">'様式D-1-1 (76)'!$B:$W,'様式D-1-1 (76)'!$2:$4</definedName>
    <definedName name="_xlnm.Print_Titles" localSheetId="126">'様式D-1-1 (77)'!$B:$W,'様式D-1-1 (77)'!$2:$4</definedName>
    <definedName name="_xlnm.Print_Titles" localSheetId="127">'様式D-1-1 (78)'!$B:$W,'様式D-1-1 (78)'!$2:$4</definedName>
    <definedName name="_xlnm.Print_Titles" localSheetId="128">'様式D-1-1 (79)'!$B:$W,'様式D-1-1 (79)'!$2:$4</definedName>
    <definedName name="_xlnm.Print_Titles" localSheetId="57">'様式D-1-1 (8)'!$B:$W,'様式D-1-1 (8)'!$2:$4</definedName>
    <definedName name="_xlnm.Print_Titles" localSheetId="129">'様式D-1-1 (80)'!$B:$W,'様式D-1-1 (80)'!$2:$4</definedName>
    <definedName name="_xlnm.Print_Titles" localSheetId="130">'様式D-1-1 (81)'!$B:$W,'様式D-1-1 (81)'!$2:$4</definedName>
    <definedName name="_xlnm.Print_Titles" localSheetId="131">'様式D-1-1 (82)'!$B:$W,'様式D-1-1 (82)'!$2:$4</definedName>
    <definedName name="_xlnm.Print_Titles" localSheetId="132">'様式D-1-1 (83)'!$B:$W,'様式D-1-1 (83)'!$2:$4</definedName>
    <definedName name="_xlnm.Print_Titles" localSheetId="133">'様式D-1-1 (84)'!$B:$W,'様式D-1-1 (84)'!$2:$4</definedName>
    <definedName name="_xlnm.Print_Titles" localSheetId="134">'様式D-1-1 (85)'!$B:$W,'様式D-1-1 (85)'!$2:$4</definedName>
    <definedName name="_xlnm.Print_Titles" localSheetId="135">'様式D-1-1 (86)'!$B:$W,'様式D-1-1 (86)'!$2:$4</definedName>
    <definedName name="_xlnm.Print_Titles" localSheetId="136">'様式D-1-1 (87)'!$B:$W,'様式D-1-1 (87)'!$2:$4</definedName>
    <definedName name="_xlnm.Print_Titles" localSheetId="137">'様式D-1-1 (88)'!$B:$W,'様式D-1-1 (88)'!$2:$4</definedName>
    <definedName name="_xlnm.Print_Titles" localSheetId="138">'様式D-1-1 (89)'!$B:$W,'様式D-1-1 (89)'!$2:$4</definedName>
    <definedName name="_xlnm.Print_Titles" localSheetId="58">'様式D-1-1 (9)'!$B:$W,'様式D-1-1 (9)'!$2:$4</definedName>
    <definedName name="_xlnm.Print_Titles" localSheetId="139">'様式D-1-1 (90)'!$B:$W,'様式D-1-1 (90)'!$2:$4</definedName>
    <definedName name="_xlnm.Print_Titles" localSheetId="140">'様式D-1-1 (91)'!$B:$W,'様式D-1-1 (91)'!$2:$4</definedName>
    <definedName name="_xlnm.Print_Titles" localSheetId="141">'様式D-1-1 (92)'!$B:$W,'様式D-1-1 (92)'!$2:$4</definedName>
    <definedName name="_xlnm.Print_Titles" localSheetId="142">'様式D-1-1 (93)'!$B:$W,'様式D-1-1 (93)'!$2:$4</definedName>
    <definedName name="_xlnm.Print_Titles" localSheetId="143">'様式D-1-1 (94)'!$B:$W,'様式D-1-1 (94)'!$2:$4</definedName>
    <definedName name="_xlnm.Print_Titles" localSheetId="144">'様式D-1-1 (95)'!$B:$W,'様式D-1-1 (95)'!$2:$4</definedName>
    <definedName name="_xlnm.Print_Titles" localSheetId="145">'様式D-1-1 (96)'!$B:$W,'様式D-1-1 (96)'!$2:$4</definedName>
    <definedName name="_xlnm.Print_Titles" localSheetId="146">'様式D-1-1 (97)'!$B:$W,'様式D-1-1 (97)'!$2:$4</definedName>
    <definedName name="_xlnm.Print_Titles" localSheetId="147">'様式D-1-1 (98)'!$B:$W,'様式D-1-1 (98)'!$2:$4</definedName>
    <definedName name="_xlnm.Print_Titles" localSheetId="148">'様式D-1-1 (99)'!$B:$W,'様式D-1-1 (99)'!$2:$4</definedName>
    <definedName name="_xlnm.Print_Titles" localSheetId="297">'様式D-1-2 (0)'!$B:$Y,'様式D-1-2 (0)'!$2:$8</definedName>
    <definedName name="_xlnm.Print_Titles" localSheetId="286">'様式D-1-2 (1)'!$B:$Y,'様式D-1-2 (1)'!$2:$8</definedName>
    <definedName name="_xlnm.Print_Titles" localSheetId="295">'様式D-1-2 (10)'!$B:$Y,'様式D-1-2 (10)'!$2:$8</definedName>
    <definedName name="_xlnm.Print_Titles" localSheetId="296">'様式D-1-2 (11)'!$B:$Y,'様式D-1-2 (11)'!$2:$8</definedName>
    <definedName name="_xlnm.Print_Titles" localSheetId="287">'様式D-1-2 (2)'!$B:$Y,'様式D-1-2 (2)'!$2:$8</definedName>
    <definedName name="_xlnm.Print_Titles" localSheetId="288">'様式D-1-2 (3)'!$B:$Y,'様式D-1-2 (3)'!$2:$8</definedName>
    <definedName name="_xlnm.Print_Titles" localSheetId="289">'様式D-1-2 (4)'!$B:$Y,'様式D-1-2 (4)'!$2:$8</definedName>
    <definedName name="_xlnm.Print_Titles" localSheetId="290">'様式D-1-2 (5)'!$B:$Y,'様式D-1-2 (5)'!$2:$8</definedName>
    <definedName name="_xlnm.Print_Titles" localSheetId="291">'様式D-1-2 (6)'!$B:$Y,'様式D-1-2 (6)'!$2:$8</definedName>
    <definedName name="_xlnm.Print_Titles" localSheetId="292">'様式D-1-2 (7)'!$B:$Y,'様式D-1-2 (7)'!$2:$8</definedName>
    <definedName name="_xlnm.Print_Titles" localSheetId="293">'様式D-1-2 (8)'!$B:$Y,'様式D-1-2 (8)'!$2:$8</definedName>
    <definedName name="_xlnm.Print_Titles" localSheetId="294">'様式D-1-2 (9)'!$B:$Y,'様式D-1-2 (9)'!$2:$8</definedName>
    <definedName name="_xlnm.Print_Titles" localSheetId="401">'様式D-3_PE'!$B:$AO,'様式D-3_PE'!$3:$5</definedName>
    <definedName name="_xlnm.Print_Titles" localSheetId="317">'様式D-3_PS'!$B:$AO,'様式D-3_PS'!$3:$5</definedName>
    <definedName name="_xlnm.Print_Titles" localSheetId="318">'様式D-3_S01'!$B:$AO,'様式D-3_S01'!$3:$5</definedName>
    <definedName name="_xlnm.Print_Titles" localSheetId="319">'様式D-3_S02'!$B:$AO,'様式D-3_S02'!$3:$5</definedName>
    <definedName name="_xlnm.Print_Titles" localSheetId="320">'様式D-3_S03'!$B:$AO,'様式D-3_S03'!$3:$5</definedName>
    <definedName name="_xlnm.Print_Titles" localSheetId="321">'様式D-3_S04'!$B:$AO,'様式D-3_S04'!$3:$5</definedName>
    <definedName name="_xlnm.Print_Titles" localSheetId="322">'様式D-3_S05'!$B:$AO,'様式D-3_S05'!$3:$5</definedName>
    <definedName name="_xlnm.Print_Titles" localSheetId="323">'様式D-3_S06'!$B:$AO,'様式D-3_S06'!$3:$5</definedName>
    <definedName name="_xlnm.Print_Titles" localSheetId="324">'様式D-3_S07'!$B:$AO,'様式D-3_S07'!$3:$5</definedName>
    <definedName name="_xlnm.Print_Titles" localSheetId="325">'様式D-3_S08'!$B:$AO,'様式D-3_S08'!$3:$5</definedName>
    <definedName name="_xlnm.Print_Titles" localSheetId="326">'様式D-3_S09'!$B:$AO,'様式D-3_S09'!$3:$5</definedName>
    <definedName name="_xlnm.Print_Titles" localSheetId="327">'様式D-3_S10'!$B:$AO,'様式D-3_S10'!$3:$5</definedName>
    <definedName name="_xlnm.Print_Titles" localSheetId="328">'様式D-3_S11'!$B:$AO,'様式D-3_S11'!$3:$5</definedName>
    <definedName name="_xlnm.Print_Titles" localSheetId="329">'様式D-3_S12'!$B:$AO,'様式D-3_S12'!$3:$5</definedName>
    <definedName name="_xlnm.Print_Titles" localSheetId="330">'様式D-3_S13'!$B:$AO,'様式D-3_S13'!$3:$5</definedName>
    <definedName name="_xlnm.Print_Titles" localSheetId="331">'様式D-3_S14'!$B:$AO,'様式D-3_S14'!$3:$5</definedName>
    <definedName name="_xlnm.Print_Titles" localSheetId="332">'様式D-3_S15'!$B:$AO,'様式D-3_S15'!$3:$5</definedName>
    <definedName name="_xlnm.Print_Titles" localSheetId="333">'様式D-3_S16'!$B:$AO,'様式D-3_S16'!$3:$5</definedName>
    <definedName name="_xlnm.Print_Titles" localSheetId="334">'様式D-3_S17'!$B:$AO,'様式D-3_S17'!$3:$5</definedName>
    <definedName name="_xlnm.Print_Titles" localSheetId="335">'様式D-3_S18'!$B:$AO,'様式D-3_S18'!$3:$5</definedName>
    <definedName name="_xlnm.Print_Titles" localSheetId="336">'様式D-3_S19'!$B:$AO,'様式D-3_S19'!$3:$5</definedName>
    <definedName name="_xlnm.Print_Titles" localSheetId="337">'様式D-3_S20'!$B:$AO,'様式D-3_S20'!$3:$5</definedName>
    <definedName name="_xlnm.Print_Titles" localSheetId="338">'様式D-3_S21'!$B:$AO,'様式D-3_S21'!$3:$5</definedName>
    <definedName name="_xlnm.Print_Titles" localSheetId="339">'様式D-3_S22'!$B:$AO,'様式D-3_S22'!$3:$5</definedName>
    <definedName name="_xlnm.Print_Titles" localSheetId="340">'様式D-3_S23'!$B:$AO,'様式D-3_S23'!$3:$5</definedName>
    <definedName name="_xlnm.Print_Titles" localSheetId="341">'様式D-3_S24'!$B:$AO,'様式D-3_S24'!$3:$5</definedName>
    <definedName name="_xlnm.Print_Titles" localSheetId="342">'様式D-3_S25'!$B:$AO,'様式D-3_S25'!$3:$5</definedName>
    <definedName name="_xlnm.Print_Titles" localSheetId="343">'様式D-3_S26'!$B:$AO,'様式D-3_S26'!$3:$5</definedName>
    <definedName name="_xlnm.Print_Titles" localSheetId="344">'様式D-3_S27'!$B:$AO,'様式D-3_S27'!$3:$5</definedName>
    <definedName name="_xlnm.Print_Titles" localSheetId="345">'様式D-3_S28'!$B:$AO,'様式D-3_S28'!$3:$5</definedName>
    <definedName name="_xlnm.Print_Titles" localSheetId="346">'様式D-3_S29'!$B:$AO,'様式D-3_S29'!$3:$5</definedName>
    <definedName name="_xlnm.Print_Titles" localSheetId="347">'様式D-3_S30'!$B:$AO,'様式D-3_S30'!$3:$5</definedName>
    <definedName name="_xlnm.Print_Titles" localSheetId="348">'様式D-3_S31'!$B:$AO,'様式D-3_S31'!$3:$5</definedName>
    <definedName name="_xlnm.Print_Titles" localSheetId="349">'様式D-3_S32'!$B:$AO,'様式D-3_S32'!$3:$5</definedName>
    <definedName name="_xlnm.Print_Titles" localSheetId="350">'様式D-3_S33'!$B:$AO,'様式D-3_S33'!$3:$5</definedName>
    <definedName name="_xlnm.Print_Titles" localSheetId="351">'様式D-3_S34'!$B:$AO,'様式D-3_S34'!$3:$5</definedName>
    <definedName name="_xlnm.Print_Titles" localSheetId="352">'様式D-3_S35'!$B:$AO,'様式D-3_S35'!$3:$5</definedName>
    <definedName name="_xlnm.Print_Titles" localSheetId="353">'様式D-3_S36'!$B:$AO,'様式D-3_S36'!$3:$5</definedName>
    <definedName name="_xlnm.Print_Titles" localSheetId="354">'様式D-3_S37'!$B:$AO,'様式D-3_S37'!$3:$5</definedName>
    <definedName name="_xlnm.Print_Titles" localSheetId="355">'様式D-3_S38'!$B:$AO,'様式D-3_S38'!$3:$5</definedName>
    <definedName name="_xlnm.Print_Titles" localSheetId="356">'様式D-3_S39'!$B:$AO,'様式D-3_S39'!$3:$5</definedName>
    <definedName name="_xlnm.Print_Titles" localSheetId="357">'様式D-3_S40'!$B:$AO,'様式D-3_S40'!$3:$5</definedName>
    <definedName name="_xlnm.Print_Titles" localSheetId="358">'様式D-3_S41'!$B:$AO,'様式D-3_S41'!$3:$5</definedName>
    <definedName name="_xlnm.Print_Titles" localSheetId="359">'様式D-3_S42'!$B:$AO,'様式D-3_S42'!$3:$5</definedName>
    <definedName name="_xlnm.Print_Titles" localSheetId="360">'様式D-3_S43'!$B:$AO,'様式D-3_S43'!$3:$5</definedName>
    <definedName name="_xlnm.Print_Titles" localSheetId="361">'様式D-3_S44'!$B:$AO,'様式D-3_S44'!$3:$5</definedName>
    <definedName name="_xlnm.Print_Titles" localSheetId="362">'様式D-3_S45'!$B:$AO,'様式D-3_S45'!$3:$5</definedName>
    <definedName name="_xlnm.Print_Titles" localSheetId="363">'様式D-3_S46'!$B:$AO,'様式D-3_S46'!$3:$5</definedName>
    <definedName name="_xlnm.Print_Titles" localSheetId="364">'様式D-3_S47'!$B:$AO,'様式D-3_S47'!$3:$5</definedName>
    <definedName name="_xlnm.Print_Titles" localSheetId="365">'様式D-3_S48'!$B:$AO,'様式D-3_S48'!$3:$5</definedName>
    <definedName name="_xlnm.Print_Titles" localSheetId="366">'様式D-3_S49'!$B:$AO,'様式D-3_S49'!$3:$5</definedName>
    <definedName name="_xlnm.Print_Titles" localSheetId="367">'様式D-3_S50'!$B:$AO,'様式D-3_S50'!$3:$5</definedName>
    <definedName name="_xlnm.Print_Titles" localSheetId="368">'様式D-3_S51'!$B:$AO,'様式D-3_S51'!$3:$5</definedName>
    <definedName name="_xlnm.Print_Titles" localSheetId="369">'様式D-3_S52'!$B:$AO,'様式D-3_S52'!$3:$5</definedName>
    <definedName name="_xlnm.Print_Titles" localSheetId="370">'様式D-3_S53'!$B:$AO,'様式D-3_S53'!$3:$5</definedName>
    <definedName name="_xlnm.Print_Titles" localSheetId="371">'様式D-3_S54'!$B:$AO,'様式D-3_S54'!$3:$5</definedName>
    <definedName name="_xlnm.Print_Titles" localSheetId="372">'様式D-3_S55'!$B:$AO,'様式D-3_S55'!$3:$5</definedName>
    <definedName name="_xlnm.Print_Titles" localSheetId="373">'様式D-3_S56'!$B:$AO,'様式D-3_S56'!$3:$5</definedName>
    <definedName name="_xlnm.Print_Titles" localSheetId="374">'様式D-3_S57'!$B:$AO,'様式D-3_S57'!$3:$5</definedName>
    <definedName name="_xlnm.Print_Titles" localSheetId="375">'様式D-3_S58'!$B:$AO,'様式D-3_S58'!$3:$5</definedName>
    <definedName name="_xlnm.Print_Titles" localSheetId="376">'様式D-3_S59'!$B:$AO,'様式D-3_S59'!$3:$5</definedName>
    <definedName name="_xlnm.Print_Titles" localSheetId="377">'様式D-3_S60'!$B:$AO,'様式D-3_S60'!$3:$5</definedName>
    <definedName name="_xlnm.Print_Titles" localSheetId="378">'様式D-3_S61'!$B:$AO,'様式D-3_S61'!$3:$5</definedName>
    <definedName name="_xlnm.Print_Titles" localSheetId="379">'様式D-3_S62'!$B:$AO,'様式D-3_S62'!$3:$5</definedName>
    <definedName name="_xlnm.Print_Titles" localSheetId="380">'様式D-3_S63'!$B:$AO,'様式D-3_S63'!$3:$5</definedName>
    <definedName name="_xlnm.Print_Titles" localSheetId="381">'様式D-3_S64'!$B:$AO,'様式D-3_S64'!$3:$5</definedName>
    <definedName name="_xlnm.Print_Titles" localSheetId="382">'様式D-3_S65'!$B:$AO,'様式D-3_S65'!$3:$5</definedName>
    <definedName name="_xlnm.Print_Titles" localSheetId="383">'様式D-3_S66'!$B:$AO,'様式D-3_S66'!$3:$5</definedName>
    <definedName name="_xlnm.Print_Titles" localSheetId="384">'様式D-3_S67'!$B:$AO,'様式D-3_S67'!$3:$5</definedName>
    <definedName name="_xlnm.Print_Titles" localSheetId="385">'様式D-3_S68'!$B:$AO,'様式D-3_S68'!$3:$5</definedName>
    <definedName name="_xlnm.Print_Titles" localSheetId="386">'様式D-3_S69'!$B:$AO,'様式D-3_S69'!$3:$5</definedName>
    <definedName name="_xlnm.Print_Titles" localSheetId="387">'様式D-3_S70'!$B:$AO,'様式D-3_S70'!$3:$5</definedName>
    <definedName name="_xlnm.Print_Titles" localSheetId="388">'様式D-3_S71'!$B:$AO,'様式D-3_S71'!$3:$5</definedName>
    <definedName name="_xlnm.Print_Titles" localSheetId="389">'様式D-3_S72'!$B:$AO,'様式D-3_S72'!$3:$5</definedName>
    <definedName name="_xlnm.Print_Titles" localSheetId="390">'様式D-3_S73'!$B:$AO,'様式D-3_S73'!$3:$5</definedName>
    <definedName name="_xlnm.Print_Titles" localSheetId="391">'様式D-3_S74'!$B:$AO,'様式D-3_S74'!$3:$5</definedName>
    <definedName name="_xlnm.Print_Titles" localSheetId="392">'様式D-3_S75'!$B:$AO,'様式D-3_S75'!$3:$5</definedName>
    <definedName name="_xlnm.Print_Titles" localSheetId="393">'様式D-3_S76'!$B:$AO,'様式D-3_S76'!$3:$5</definedName>
    <definedName name="_xlnm.Print_Titles" localSheetId="394">'様式D-3_S77'!$B:$AO,'様式D-3_S77'!$3:$5</definedName>
    <definedName name="_xlnm.Print_Titles" localSheetId="395">'様式D-3_S78'!$B:$AO,'様式D-3_S78'!$3:$5</definedName>
    <definedName name="_xlnm.Print_Titles" localSheetId="396">'様式D-3_S79'!$B:$AO,'様式D-3_S79'!$3:$5</definedName>
    <definedName name="_xlnm.Print_Titles" localSheetId="397">'様式D-3_S80'!$B:$AO,'様式D-3_S80'!$3:$5</definedName>
    <definedName name="_xlnm.Print_Titles" localSheetId="398">'様式D-3_S81'!$B:$AO,'様式D-3_S81'!$3:$5</definedName>
    <definedName name="_xlnm.Print_Titles" localSheetId="399">'様式D-3_S82'!$B:$AO,'様式D-3_S82'!$3:$5</definedName>
    <definedName name="_xlnm.Print_Titles" localSheetId="400">'様式D-3_S83'!$B:$AO,'様式D-3_S83'!$3:$5</definedName>
    <definedName name="Z_D77EBD73_782E_4A63_AC37_29D349B4D009_.wvu.Cols" localSheetId="18" hidden="1">'様式C-1-1'!#REF!</definedName>
    <definedName name="Z_D77EBD73_782E_4A63_AC37_29D349B4D009_.wvu.Cols" localSheetId="27" hidden="1">'様式C-1-1 (10)'!#REF!</definedName>
    <definedName name="Z_D77EBD73_782E_4A63_AC37_29D349B4D009_.wvu.Cols" localSheetId="28" hidden="1">'様式C-1-1 (11)'!#REF!</definedName>
    <definedName name="Z_D77EBD73_782E_4A63_AC37_29D349B4D009_.wvu.Cols" localSheetId="29" hidden="1">'様式C-1-1 (12)'!#REF!</definedName>
    <definedName name="Z_D77EBD73_782E_4A63_AC37_29D349B4D009_.wvu.Cols" localSheetId="30" hidden="1">'様式C-1-1 (13)'!#REF!</definedName>
    <definedName name="Z_D77EBD73_782E_4A63_AC37_29D349B4D009_.wvu.Cols" localSheetId="31" hidden="1">'様式C-1-1 (14)'!#REF!</definedName>
    <definedName name="Z_D77EBD73_782E_4A63_AC37_29D349B4D009_.wvu.Cols" localSheetId="32" hidden="1">'様式C-1-1 (15)'!#REF!</definedName>
    <definedName name="Z_D77EBD73_782E_4A63_AC37_29D349B4D009_.wvu.Cols" localSheetId="33" hidden="1">'様式C-1-1 (16)'!#REF!</definedName>
    <definedName name="Z_D77EBD73_782E_4A63_AC37_29D349B4D009_.wvu.Cols" localSheetId="34" hidden="1">'様式C-1-1 (17)'!#REF!</definedName>
    <definedName name="Z_D77EBD73_782E_4A63_AC37_29D349B4D009_.wvu.Cols" localSheetId="35" hidden="1">'様式C-1-1 (18)'!#REF!</definedName>
    <definedName name="Z_D77EBD73_782E_4A63_AC37_29D349B4D009_.wvu.Cols" localSheetId="36" hidden="1">'様式C-1-1 (19)'!#REF!</definedName>
    <definedName name="Z_D77EBD73_782E_4A63_AC37_29D349B4D009_.wvu.Cols" localSheetId="19" hidden="1">'様式C-1-1 (2)'!#REF!</definedName>
    <definedName name="Z_D77EBD73_782E_4A63_AC37_29D349B4D009_.wvu.Cols" localSheetId="37" hidden="1">'様式C-1-1 (20)'!#REF!</definedName>
    <definedName name="Z_D77EBD73_782E_4A63_AC37_29D349B4D009_.wvu.Cols" localSheetId="38" hidden="1">'様式C-1-1 (21)'!#REF!</definedName>
    <definedName name="Z_D77EBD73_782E_4A63_AC37_29D349B4D009_.wvu.Cols" localSheetId="39" hidden="1">'様式C-1-1 (22)'!#REF!</definedName>
    <definedName name="Z_D77EBD73_782E_4A63_AC37_29D349B4D009_.wvu.Cols" localSheetId="40" hidden="1">'様式C-1-1 (23)'!#REF!</definedName>
    <definedName name="Z_D77EBD73_782E_4A63_AC37_29D349B4D009_.wvu.Cols" localSheetId="41" hidden="1">'様式C-1-1 (24)'!#REF!</definedName>
    <definedName name="Z_D77EBD73_782E_4A63_AC37_29D349B4D009_.wvu.Cols" localSheetId="42" hidden="1">'様式C-1-1 (25)'!#REF!</definedName>
    <definedName name="Z_D77EBD73_782E_4A63_AC37_29D349B4D009_.wvu.Cols" localSheetId="43" hidden="1">'様式C-1-1 (26)'!#REF!</definedName>
    <definedName name="Z_D77EBD73_782E_4A63_AC37_29D349B4D009_.wvu.Cols" localSheetId="44" hidden="1">'様式C-1-1 (27)'!#REF!</definedName>
    <definedName name="Z_D77EBD73_782E_4A63_AC37_29D349B4D009_.wvu.Cols" localSheetId="45" hidden="1">'様式C-1-1 (28)'!#REF!</definedName>
    <definedName name="Z_D77EBD73_782E_4A63_AC37_29D349B4D009_.wvu.Cols" localSheetId="46" hidden="1">'様式C-1-1 (29)'!#REF!</definedName>
    <definedName name="Z_D77EBD73_782E_4A63_AC37_29D349B4D009_.wvu.Cols" localSheetId="20" hidden="1">'様式C-1-1 (3)'!#REF!</definedName>
    <definedName name="Z_D77EBD73_782E_4A63_AC37_29D349B4D009_.wvu.Cols" localSheetId="21" hidden="1">'様式C-1-1 (4)'!#REF!</definedName>
    <definedName name="Z_D77EBD73_782E_4A63_AC37_29D349B4D009_.wvu.Cols" localSheetId="22" hidden="1">'様式C-1-1 (5)'!#REF!</definedName>
    <definedName name="Z_D77EBD73_782E_4A63_AC37_29D349B4D009_.wvu.Cols" localSheetId="23" hidden="1">'様式C-1-1 (6)'!#REF!</definedName>
    <definedName name="Z_D77EBD73_782E_4A63_AC37_29D349B4D009_.wvu.Cols" localSheetId="24" hidden="1">'様式C-1-1 (7)'!#REF!</definedName>
    <definedName name="Z_D77EBD73_782E_4A63_AC37_29D349B4D009_.wvu.Cols" localSheetId="25" hidden="1">'様式C-1-1 (8)'!#REF!</definedName>
    <definedName name="Z_D77EBD73_782E_4A63_AC37_29D349B4D009_.wvu.Cols" localSheetId="26" hidden="1">'様式C-1-1 (9)'!#REF!</definedName>
    <definedName name="Z_D77EBD73_782E_4A63_AC37_29D349B4D009_.wvu.Cols" localSheetId="47" hidden="1">'様式C-1-2'!#REF!</definedName>
    <definedName name="Z_D77EBD73_782E_4A63_AC37_29D349B4D009_.wvu.Cols" localSheetId="48" hidden="1">'様式C-1-2 (2)'!#REF!</definedName>
    <definedName name="Z_D77EBD73_782E_4A63_AC37_29D349B4D009_.wvu.Cols" localSheetId="49" hidden="1">'様式C-2'!$AA:$AA</definedName>
    <definedName name="Z_D77EBD73_782E_4A63_AC37_29D349B4D009_.wvu.PrintArea" localSheetId="3" hidden="1">'様式A-1'!$B$2:$AB$29</definedName>
    <definedName name="Z_D77EBD73_782E_4A63_AC37_29D349B4D009_.wvu.PrintArea" localSheetId="4" hidden="1">'様式A-2'!$B$3:$AN$47</definedName>
    <definedName name="Z_D77EBD73_782E_4A63_AC37_29D349B4D009_.wvu.PrintArea" localSheetId="5" hidden="1">'様式A-2 (2)'!$B$3:$AN$10</definedName>
    <definedName name="Z_D77EBD73_782E_4A63_AC37_29D349B4D009_.wvu.PrintArea" localSheetId="6" hidden="1">'様式A-2 (3)'!$B$3:$AN$9</definedName>
    <definedName name="Z_D77EBD73_782E_4A63_AC37_29D349B4D009_.wvu.PrintArea" localSheetId="7" hidden="1">'様式A-3'!$B$3:$AI$18</definedName>
    <definedName name="Z_D77EBD73_782E_4A63_AC37_29D349B4D009_.wvu.PrintArea" localSheetId="8" hidden="1">'様式B (1)'!$B$20:$Z$29</definedName>
    <definedName name="Z_D77EBD73_782E_4A63_AC37_29D349B4D009_.wvu.PrintArea" localSheetId="17" hidden="1">'様式B (10)'!$B$20:$Z$29</definedName>
    <definedName name="Z_D77EBD73_782E_4A63_AC37_29D349B4D009_.wvu.PrintArea" localSheetId="9" hidden="1">'様式B (2)'!$B$20:$Z$29</definedName>
    <definedName name="Z_D77EBD73_782E_4A63_AC37_29D349B4D009_.wvu.PrintArea" localSheetId="10" hidden="1">'様式B (3)'!$B$20:$Z$29</definedName>
    <definedName name="Z_D77EBD73_782E_4A63_AC37_29D349B4D009_.wvu.PrintArea" localSheetId="11" hidden="1">'様式B (4)'!$B$20:$Z$29</definedName>
    <definedName name="Z_D77EBD73_782E_4A63_AC37_29D349B4D009_.wvu.PrintArea" localSheetId="12" hidden="1">'様式B (5)'!$B$20:$Z$29</definedName>
    <definedName name="Z_D77EBD73_782E_4A63_AC37_29D349B4D009_.wvu.PrintArea" localSheetId="13" hidden="1">'様式B (6)'!$B$20:$Z$29</definedName>
    <definedName name="Z_D77EBD73_782E_4A63_AC37_29D349B4D009_.wvu.PrintArea" localSheetId="14" hidden="1">'様式B (7)'!$B$20:$Z$29</definedName>
    <definedName name="Z_D77EBD73_782E_4A63_AC37_29D349B4D009_.wvu.PrintArea" localSheetId="15" hidden="1">'様式B (8)'!$B$20:$Z$29</definedName>
    <definedName name="Z_D77EBD73_782E_4A63_AC37_29D349B4D009_.wvu.PrintArea" localSheetId="16" hidden="1">'様式B (9)'!$B$20:$Z$29</definedName>
    <definedName name="Z_D77EBD73_782E_4A63_AC37_29D349B4D009_.wvu.PrintArea" localSheetId="18" hidden="1">'様式C-1-1'!$B$2:$X$47</definedName>
    <definedName name="Z_D77EBD73_782E_4A63_AC37_29D349B4D009_.wvu.PrintArea" localSheetId="27" hidden="1">'様式C-1-1 (10)'!$B$2:$X$47</definedName>
    <definedName name="Z_D77EBD73_782E_4A63_AC37_29D349B4D009_.wvu.PrintArea" localSheetId="28" hidden="1">'様式C-1-1 (11)'!$B$2:$X$47</definedName>
    <definedName name="Z_D77EBD73_782E_4A63_AC37_29D349B4D009_.wvu.PrintArea" localSheetId="29" hidden="1">'様式C-1-1 (12)'!$B$2:$X$47</definedName>
    <definedName name="Z_D77EBD73_782E_4A63_AC37_29D349B4D009_.wvu.PrintArea" localSheetId="30" hidden="1">'様式C-1-1 (13)'!$B$2:$X$47</definedName>
    <definedName name="Z_D77EBD73_782E_4A63_AC37_29D349B4D009_.wvu.PrintArea" localSheetId="31" hidden="1">'様式C-1-1 (14)'!$B$2:$X$47</definedName>
    <definedName name="Z_D77EBD73_782E_4A63_AC37_29D349B4D009_.wvu.PrintArea" localSheetId="32" hidden="1">'様式C-1-1 (15)'!$B$2:$X$47</definedName>
    <definedName name="Z_D77EBD73_782E_4A63_AC37_29D349B4D009_.wvu.PrintArea" localSheetId="33" hidden="1">'様式C-1-1 (16)'!$B$2:$X$47</definedName>
    <definedName name="Z_D77EBD73_782E_4A63_AC37_29D349B4D009_.wvu.PrintArea" localSheetId="34" hidden="1">'様式C-1-1 (17)'!$B$2:$X$47</definedName>
    <definedName name="Z_D77EBD73_782E_4A63_AC37_29D349B4D009_.wvu.PrintArea" localSheetId="35" hidden="1">'様式C-1-1 (18)'!$B$2:$X$47</definedName>
    <definedName name="Z_D77EBD73_782E_4A63_AC37_29D349B4D009_.wvu.PrintArea" localSheetId="36" hidden="1">'様式C-1-1 (19)'!$B$2:$X$47</definedName>
    <definedName name="Z_D77EBD73_782E_4A63_AC37_29D349B4D009_.wvu.PrintArea" localSheetId="19" hidden="1">'様式C-1-1 (2)'!$B$2:$X$47</definedName>
    <definedName name="Z_D77EBD73_782E_4A63_AC37_29D349B4D009_.wvu.PrintArea" localSheetId="37" hidden="1">'様式C-1-1 (20)'!$B$2:$X$47</definedName>
    <definedName name="Z_D77EBD73_782E_4A63_AC37_29D349B4D009_.wvu.PrintArea" localSheetId="38" hidden="1">'様式C-1-1 (21)'!$B$2:$X$47</definedName>
    <definedName name="Z_D77EBD73_782E_4A63_AC37_29D349B4D009_.wvu.PrintArea" localSheetId="39" hidden="1">'様式C-1-1 (22)'!$B$2:$X$47</definedName>
    <definedName name="Z_D77EBD73_782E_4A63_AC37_29D349B4D009_.wvu.PrintArea" localSheetId="40" hidden="1">'様式C-1-1 (23)'!$B$2:$X$47</definedName>
    <definedName name="Z_D77EBD73_782E_4A63_AC37_29D349B4D009_.wvu.PrintArea" localSheetId="41" hidden="1">'様式C-1-1 (24)'!$B$2:$X$47</definedName>
    <definedName name="Z_D77EBD73_782E_4A63_AC37_29D349B4D009_.wvu.PrintArea" localSheetId="42" hidden="1">'様式C-1-1 (25)'!$B$2:$X$47</definedName>
    <definedName name="Z_D77EBD73_782E_4A63_AC37_29D349B4D009_.wvu.PrintArea" localSheetId="43" hidden="1">'様式C-1-1 (26)'!$B$2:$X$47</definedName>
    <definedName name="Z_D77EBD73_782E_4A63_AC37_29D349B4D009_.wvu.PrintArea" localSheetId="44" hidden="1">'様式C-1-1 (27)'!$B$2:$X$47</definedName>
    <definedName name="Z_D77EBD73_782E_4A63_AC37_29D349B4D009_.wvu.PrintArea" localSheetId="45" hidden="1">'様式C-1-1 (28)'!$B$2:$X$47</definedName>
    <definedName name="Z_D77EBD73_782E_4A63_AC37_29D349B4D009_.wvu.PrintArea" localSheetId="46" hidden="1">'様式C-1-1 (29)'!$B$2:$X$45</definedName>
    <definedName name="Z_D77EBD73_782E_4A63_AC37_29D349B4D009_.wvu.PrintArea" localSheetId="20" hidden="1">'様式C-1-1 (3)'!$B$2:$X$47</definedName>
    <definedName name="Z_D77EBD73_782E_4A63_AC37_29D349B4D009_.wvu.PrintArea" localSheetId="21" hidden="1">'様式C-1-1 (4)'!$B$2:$X$47</definedName>
    <definedName name="Z_D77EBD73_782E_4A63_AC37_29D349B4D009_.wvu.PrintArea" localSheetId="22" hidden="1">'様式C-1-1 (5)'!$B$2:$X$47</definedName>
    <definedName name="Z_D77EBD73_782E_4A63_AC37_29D349B4D009_.wvu.PrintArea" localSheetId="23" hidden="1">'様式C-1-1 (6)'!$B$2:$X$47</definedName>
    <definedName name="Z_D77EBD73_782E_4A63_AC37_29D349B4D009_.wvu.PrintArea" localSheetId="24" hidden="1">'様式C-1-1 (7)'!$B$2:$X$47</definedName>
    <definedName name="Z_D77EBD73_782E_4A63_AC37_29D349B4D009_.wvu.PrintArea" localSheetId="25" hidden="1">'様式C-1-1 (8)'!$B$2:$X$47</definedName>
    <definedName name="Z_D77EBD73_782E_4A63_AC37_29D349B4D009_.wvu.PrintArea" localSheetId="26" hidden="1">'様式C-1-1 (9)'!$B$2:$X$47</definedName>
    <definedName name="Z_D77EBD73_782E_4A63_AC37_29D349B4D009_.wvu.PrintArea" localSheetId="47" hidden="1">'様式C-1-2'!#REF!</definedName>
    <definedName name="Z_D77EBD73_782E_4A63_AC37_29D349B4D009_.wvu.PrintArea" localSheetId="48" hidden="1">'様式C-1-2 (2)'!#REF!</definedName>
    <definedName name="Z_D77EBD73_782E_4A63_AC37_29D349B4D009_.wvu.PrintArea" localSheetId="49" hidden="1">'様式C-2'!$B$2:$Z$21</definedName>
    <definedName name="Z_D77EBD73_782E_4A63_AC37_29D349B4D009_.wvu.PrintArea" localSheetId="298" hidden="1">'様式D-2-1 (1)'!$B$3:$AI$18</definedName>
    <definedName name="Z_D77EBD73_782E_4A63_AC37_29D349B4D009_.wvu.PrintArea" localSheetId="307" hidden="1">'様式D-2-1 (10)'!$B$3:$AI$18</definedName>
    <definedName name="Z_D77EBD73_782E_4A63_AC37_29D349B4D009_.wvu.PrintArea" localSheetId="308" hidden="1">'様式D-2-1 (11)'!$B$3:$AI$18</definedName>
    <definedName name="Z_D77EBD73_782E_4A63_AC37_29D349B4D009_.wvu.PrintArea" localSheetId="309" hidden="1">'様式D-2-1 (12)'!$B$3:$AI$18</definedName>
    <definedName name="Z_D77EBD73_782E_4A63_AC37_29D349B4D009_.wvu.PrintArea" localSheetId="299" hidden="1">'様式D-2-1 (2)'!$B$3:$AI$18</definedName>
    <definedName name="Z_D77EBD73_782E_4A63_AC37_29D349B4D009_.wvu.PrintArea" localSheetId="300" hidden="1">'様式D-2-1 (3)'!$B$3:$AI$18</definedName>
    <definedName name="Z_D77EBD73_782E_4A63_AC37_29D349B4D009_.wvu.PrintArea" localSheetId="301" hidden="1">'様式D-2-1 (4)'!$B$3:$AI$18</definedName>
    <definedName name="Z_D77EBD73_782E_4A63_AC37_29D349B4D009_.wvu.PrintArea" localSheetId="302" hidden="1">'様式D-2-1 (5)'!$B$3:$AI$18</definedName>
    <definedName name="Z_D77EBD73_782E_4A63_AC37_29D349B4D009_.wvu.PrintArea" localSheetId="303" hidden="1">'様式D-2-1 (6)'!$B$3:$AI$18</definedName>
    <definedName name="Z_D77EBD73_782E_4A63_AC37_29D349B4D009_.wvu.PrintArea" localSheetId="304" hidden="1">'様式D-2-1 (7)'!$B$3:$AI$18</definedName>
    <definedName name="Z_D77EBD73_782E_4A63_AC37_29D349B4D009_.wvu.PrintArea" localSheetId="305" hidden="1">'様式D-2-1 (8)'!$B$3:$AI$18</definedName>
    <definedName name="Z_D77EBD73_782E_4A63_AC37_29D349B4D009_.wvu.PrintArea" localSheetId="306" hidden="1">'様式D-2-1 (9)'!$B$3:$AI$18</definedName>
    <definedName name="Z_D77EBD73_782E_4A63_AC37_29D349B4D009_.wvu.PrintArea" localSheetId="310" hidden="1">'様式D-2-1´ (1)'!$B$3:$AI$18</definedName>
    <definedName name="Z_D77EBD73_782E_4A63_AC37_29D349B4D009_.wvu.PrintArea" localSheetId="311" hidden="1">'様式D-2-1´ (2)'!$B$3:$AI$18</definedName>
    <definedName name="Z_D77EBD73_782E_4A63_AC37_29D349B4D009_.wvu.PrintArea" localSheetId="312" hidden="1">'様式D-2-1´ (3)'!$B$3:$AI$18</definedName>
    <definedName name="Z_D77EBD73_782E_4A63_AC37_29D349B4D009_.wvu.PrintArea" localSheetId="313" hidden="1">'様式D-2-1´ (4)'!$B$3:$AI$18</definedName>
    <definedName name="Z_D77EBD73_782E_4A63_AC37_29D349B4D009_.wvu.PrintArea" localSheetId="314" hidden="1">'様式D-2-1´ (5)'!$B$3:$AI$18</definedName>
    <definedName name="Z_D77EBD73_782E_4A63_AC37_29D349B4D009_.wvu.PrintArea" localSheetId="315" hidden="1">'様式D-2-1´ (6)'!$B$3:$AI$18</definedName>
    <definedName name="Z_D77EBD73_782E_4A63_AC37_29D349B4D009_.wvu.PrintArea" localSheetId="316" hidden="1">'様式D-2-1´ (7)'!$B$3:$AI$18</definedName>
    <definedName name="Z_D77EBD73_782E_4A63_AC37_29D349B4D009_.wvu.PrintArea" localSheetId="401" hidden="1">'様式D-3_PE'!$B$3:$AO$47</definedName>
    <definedName name="Z_D77EBD73_782E_4A63_AC37_29D349B4D009_.wvu.PrintArea" localSheetId="317" hidden="1">'様式D-3_PS'!$B$3:$AO$47</definedName>
    <definedName name="Z_D77EBD73_782E_4A63_AC37_29D349B4D009_.wvu.PrintArea" localSheetId="318" hidden="1">'様式D-3_S01'!$B$3:$AO$47</definedName>
    <definedName name="Z_D77EBD73_782E_4A63_AC37_29D349B4D009_.wvu.PrintArea" localSheetId="319" hidden="1">'様式D-3_S02'!$B$3:$AO$47</definedName>
    <definedName name="Z_D77EBD73_782E_4A63_AC37_29D349B4D009_.wvu.PrintArea" localSheetId="320" hidden="1">'様式D-3_S03'!$B$3:$AO$47</definedName>
    <definedName name="Z_D77EBD73_782E_4A63_AC37_29D349B4D009_.wvu.PrintArea" localSheetId="321" hidden="1">'様式D-3_S04'!$B$3:$AO$47</definedName>
    <definedName name="Z_D77EBD73_782E_4A63_AC37_29D349B4D009_.wvu.PrintArea" localSheetId="322" hidden="1">'様式D-3_S05'!$B$3:$AO$47</definedName>
    <definedName name="Z_D77EBD73_782E_4A63_AC37_29D349B4D009_.wvu.PrintArea" localSheetId="323" hidden="1">'様式D-3_S06'!$B$3:$AO$47</definedName>
    <definedName name="Z_D77EBD73_782E_4A63_AC37_29D349B4D009_.wvu.PrintArea" localSheetId="324" hidden="1">'様式D-3_S07'!$B$3:$AO$47</definedName>
    <definedName name="Z_D77EBD73_782E_4A63_AC37_29D349B4D009_.wvu.PrintArea" localSheetId="325" hidden="1">'様式D-3_S08'!$B$3:$AO$47</definedName>
    <definedName name="Z_D77EBD73_782E_4A63_AC37_29D349B4D009_.wvu.PrintArea" localSheetId="326" hidden="1">'様式D-3_S09'!$B$3:$AO$47</definedName>
    <definedName name="Z_D77EBD73_782E_4A63_AC37_29D349B4D009_.wvu.PrintArea" localSheetId="327" hidden="1">'様式D-3_S10'!$B$3:$AO$47</definedName>
    <definedName name="Z_D77EBD73_782E_4A63_AC37_29D349B4D009_.wvu.PrintArea" localSheetId="328" hidden="1">'様式D-3_S11'!$B$3:$AO$47</definedName>
    <definedName name="Z_D77EBD73_782E_4A63_AC37_29D349B4D009_.wvu.PrintArea" localSheetId="329" hidden="1">'様式D-3_S12'!$B$3:$AO$47</definedName>
    <definedName name="Z_D77EBD73_782E_4A63_AC37_29D349B4D009_.wvu.PrintArea" localSheetId="330" hidden="1">'様式D-3_S13'!$B$3:$AO$47</definedName>
    <definedName name="Z_D77EBD73_782E_4A63_AC37_29D349B4D009_.wvu.PrintArea" localSheetId="331" hidden="1">'様式D-3_S14'!$B$3:$AO$47</definedName>
    <definedName name="Z_D77EBD73_782E_4A63_AC37_29D349B4D009_.wvu.PrintArea" localSheetId="332" hidden="1">'様式D-3_S15'!$B$3:$AO$47</definedName>
    <definedName name="Z_D77EBD73_782E_4A63_AC37_29D349B4D009_.wvu.PrintArea" localSheetId="333" hidden="1">'様式D-3_S16'!$B$3:$AO$47</definedName>
    <definedName name="Z_D77EBD73_782E_4A63_AC37_29D349B4D009_.wvu.PrintArea" localSheetId="334" hidden="1">'様式D-3_S17'!$B$3:$AO$47</definedName>
    <definedName name="Z_D77EBD73_782E_4A63_AC37_29D349B4D009_.wvu.PrintArea" localSheetId="335" hidden="1">'様式D-3_S18'!$B$3:$AO$47</definedName>
    <definedName name="Z_D77EBD73_782E_4A63_AC37_29D349B4D009_.wvu.PrintArea" localSheetId="336" hidden="1">'様式D-3_S19'!$B$3:$AO$47</definedName>
    <definedName name="Z_D77EBD73_782E_4A63_AC37_29D349B4D009_.wvu.PrintArea" localSheetId="337" hidden="1">'様式D-3_S20'!$B$3:$AO$47</definedName>
    <definedName name="Z_D77EBD73_782E_4A63_AC37_29D349B4D009_.wvu.PrintArea" localSheetId="338" hidden="1">'様式D-3_S21'!$B$3:$AO$47</definedName>
    <definedName name="Z_D77EBD73_782E_4A63_AC37_29D349B4D009_.wvu.PrintArea" localSheetId="339" hidden="1">'様式D-3_S22'!$B$3:$AO$47</definedName>
    <definedName name="Z_D77EBD73_782E_4A63_AC37_29D349B4D009_.wvu.PrintArea" localSheetId="340" hidden="1">'様式D-3_S23'!$B$3:$AO$47</definedName>
    <definedName name="Z_D77EBD73_782E_4A63_AC37_29D349B4D009_.wvu.PrintArea" localSheetId="341" hidden="1">'様式D-3_S24'!$B$3:$AO$47</definedName>
    <definedName name="Z_D77EBD73_782E_4A63_AC37_29D349B4D009_.wvu.PrintArea" localSheetId="342" hidden="1">'様式D-3_S25'!$B$3:$AO$47</definedName>
    <definedName name="Z_D77EBD73_782E_4A63_AC37_29D349B4D009_.wvu.PrintArea" localSheetId="343" hidden="1">'様式D-3_S26'!$B$3:$AO$47</definedName>
    <definedName name="Z_D77EBD73_782E_4A63_AC37_29D349B4D009_.wvu.PrintArea" localSheetId="344" hidden="1">'様式D-3_S27'!$B$3:$AO$47</definedName>
    <definedName name="Z_D77EBD73_782E_4A63_AC37_29D349B4D009_.wvu.PrintArea" localSheetId="345" hidden="1">'様式D-3_S28'!$B$3:$AO$47</definedName>
    <definedName name="Z_D77EBD73_782E_4A63_AC37_29D349B4D009_.wvu.PrintArea" localSheetId="346" hidden="1">'様式D-3_S29'!$B$3:$AO$47</definedName>
    <definedName name="Z_D77EBD73_782E_4A63_AC37_29D349B4D009_.wvu.PrintArea" localSheetId="347" hidden="1">'様式D-3_S30'!$B$3:$AO$47</definedName>
    <definedName name="Z_D77EBD73_782E_4A63_AC37_29D349B4D009_.wvu.PrintArea" localSheetId="348" hidden="1">'様式D-3_S31'!$B$3:$AO$47</definedName>
    <definedName name="Z_D77EBD73_782E_4A63_AC37_29D349B4D009_.wvu.PrintArea" localSheetId="349" hidden="1">'様式D-3_S32'!$B$3:$AO$47</definedName>
    <definedName name="Z_D77EBD73_782E_4A63_AC37_29D349B4D009_.wvu.PrintArea" localSheetId="350" hidden="1">'様式D-3_S33'!$B$3:$AO$47</definedName>
    <definedName name="Z_D77EBD73_782E_4A63_AC37_29D349B4D009_.wvu.PrintArea" localSheetId="351" hidden="1">'様式D-3_S34'!$B$3:$AO$47</definedName>
    <definedName name="Z_D77EBD73_782E_4A63_AC37_29D349B4D009_.wvu.PrintArea" localSheetId="352" hidden="1">'様式D-3_S35'!$B$3:$AO$47</definedName>
    <definedName name="Z_D77EBD73_782E_4A63_AC37_29D349B4D009_.wvu.PrintArea" localSheetId="353" hidden="1">'様式D-3_S36'!$B$3:$AO$47</definedName>
    <definedName name="Z_D77EBD73_782E_4A63_AC37_29D349B4D009_.wvu.PrintArea" localSheetId="354" hidden="1">'様式D-3_S37'!$B$3:$AO$47</definedName>
    <definedName name="Z_D77EBD73_782E_4A63_AC37_29D349B4D009_.wvu.PrintArea" localSheetId="355" hidden="1">'様式D-3_S38'!$B$3:$AO$47</definedName>
    <definedName name="Z_D77EBD73_782E_4A63_AC37_29D349B4D009_.wvu.PrintArea" localSheetId="356" hidden="1">'様式D-3_S39'!$B$3:$AO$47</definedName>
    <definedName name="Z_D77EBD73_782E_4A63_AC37_29D349B4D009_.wvu.PrintArea" localSheetId="357" hidden="1">'様式D-3_S40'!$B$3:$AO$47</definedName>
    <definedName name="Z_D77EBD73_782E_4A63_AC37_29D349B4D009_.wvu.PrintArea" localSheetId="358" hidden="1">'様式D-3_S41'!$B$3:$AO$47</definedName>
    <definedName name="Z_D77EBD73_782E_4A63_AC37_29D349B4D009_.wvu.PrintArea" localSheetId="359" hidden="1">'様式D-3_S42'!$B$3:$AO$47</definedName>
    <definedName name="Z_D77EBD73_782E_4A63_AC37_29D349B4D009_.wvu.PrintArea" localSheetId="360" hidden="1">'様式D-3_S43'!$B$3:$AO$47</definedName>
    <definedName name="Z_D77EBD73_782E_4A63_AC37_29D349B4D009_.wvu.PrintArea" localSheetId="361" hidden="1">'様式D-3_S44'!$B$3:$AO$47</definedName>
    <definedName name="Z_D77EBD73_782E_4A63_AC37_29D349B4D009_.wvu.PrintArea" localSheetId="362" hidden="1">'様式D-3_S45'!$B$3:$AO$47</definedName>
    <definedName name="Z_D77EBD73_782E_4A63_AC37_29D349B4D009_.wvu.PrintArea" localSheetId="363" hidden="1">'様式D-3_S46'!$B$3:$AO$47</definedName>
    <definedName name="Z_D77EBD73_782E_4A63_AC37_29D349B4D009_.wvu.PrintArea" localSheetId="364" hidden="1">'様式D-3_S47'!$B$3:$AO$47</definedName>
    <definedName name="Z_D77EBD73_782E_4A63_AC37_29D349B4D009_.wvu.PrintArea" localSheetId="365" hidden="1">'様式D-3_S48'!$B$3:$AO$47</definedName>
    <definedName name="Z_D77EBD73_782E_4A63_AC37_29D349B4D009_.wvu.PrintArea" localSheetId="366" hidden="1">'様式D-3_S49'!$B$3:$AO$47</definedName>
    <definedName name="Z_D77EBD73_782E_4A63_AC37_29D349B4D009_.wvu.PrintArea" localSheetId="367" hidden="1">'様式D-3_S50'!$B$3:$AO$47</definedName>
    <definedName name="Z_D77EBD73_782E_4A63_AC37_29D349B4D009_.wvu.PrintArea" localSheetId="368" hidden="1">'様式D-3_S51'!$B$3:$AO$47</definedName>
    <definedName name="Z_D77EBD73_782E_4A63_AC37_29D349B4D009_.wvu.PrintArea" localSheetId="369" hidden="1">'様式D-3_S52'!$B$3:$AO$47</definedName>
    <definedName name="Z_D77EBD73_782E_4A63_AC37_29D349B4D009_.wvu.PrintArea" localSheetId="370" hidden="1">'様式D-3_S53'!$B$3:$AO$47</definedName>
    <definedName name="Z_D77EBD73_782E_4A63_AC37_29D349B4D009_.wvu.PrintArea" localSheetId="371" hidden="1">'様式D-3_S54'!$B$3:$AO$47</definedName>
    <definedName name="Z_D77EBD73_782E_4A63_AC37_29D349B4D009_.wvu.PrintArea" localSheetId="372" hidden="1">'様式D-3_S55'!$B$3:$AO$47</definedName>
    <definedName name="Z_D77EBD73_782E_4A63_AC37_29D349B4D009_.wvu.PrintArea" localSheetId="373" hidden="1">'様式D-3_S56'!$B$3:$AO$47</definedName>
    <definedName name="Z_D77EBD73_782E_4A63_AC37_29D349B4D009_.wvu.PrintArea" localSheetId="374" hidden="1">'様式D-3_S57'!$B$3:$AO$47</definedName>
    <definedName name="Z_D77EBD73_782E_4A63_AC37_29D349B4D009_.wvu.PrintArea" localSheetId="375" hidden="1">'様式D-3_S58'!$B$3:$AO$47</definedName>
    <definedName name="Z_D77EBD73_782E_4A63_AC37_29D349B4D009_.wvu.PrintArea" localSheetId="376" hidden="1">'様式D-3_S59'!$B$3:$AO$47</definedName>
    <definedName name="Z_D77EBD73_782E_4A63_AC37_29D349B4D009_.wvu.PrintArea" localSheetId="377" hidden="1">'様式D-3_S60'!$B$3:$AO$47</definedName>
    <definedName name="Z_D77EBD73_782E_4A63_AC37_29D349B4D009_.wvu.PrintArea" localSheetId="378" hidden="1">'様式D-3_S61'!$B$3:$AO$47</definedName>
    <definedName name="Z_D77EBD73_782E_4A63_AC37_29D349B4D009_.wvu.PrintArea" localSheetId="379" hidden="1">'様式D-3_S62'!$B$3:$AO$47</definedName>
    <definedName name="Z_D77EBD73_782E_4A63_AC37_29D349B4D009_.wvu.PrintArea" localSheetId="380" hidden="1">'様式D-3_S63'!$B$3:$AO$47</definedName>
    <definedName name="Z_D77EBD73_782E_4A63_AC37_29D349B4D009_.wvu.PrintArea" localSheetId="381" hidden="1">'様式D-3_S64'!$B$3:$AO$47</definedName>
    <definedName name="Z_D77EBD73_782E_4A63_AC37_29D349B4D009_.wvu.PrintArea" localSheetId="382" hidden="1">'様式D-3_S65'!$B$3:$AO$47</definedName>
    <definedName name="Z_D77EBD73_782E_4A63_AC37_29D349B4D009_.wvu.PrintArea" localSheetId="383" hidden="1">'様式D-3_S66'!$B$3:$AO$47</definedName>
    <definedName name="Z_D77EBD73_782E_4A63_AC37_29D349B4D009_.wvu.PrintArea" localSheetId="384" hidden="1">'様式D-3_S67'!$B$3:$AO$47</definedName>
    <definedName name="Z_D77EBD73_782E_4A63_AC37_29D349B4D009_.wvu.PrintArea" localSheetId="385" hidden="1">'様式D-3_S68'!$B$3:$AO$47</definedName>
    <definedName name="Z_D77EBD73_782E_4A63_AC37_29D349B4D009_.wvu.PrintArea" localSheetId="386" hidden="1">'様式D-3_S69'!$B$3:$AO$47</definedName>
    <definedName name="Z_D77EBD73_782E_4A63_AC37_29D349B4D009_.wvu.PrintArea" localSheetId="387" hidden="1">'様式D-3_S70'!$B$3:$AO$47</definedName>
    <definedName name="Z_D77EBD73_782E_4A63_AC37_29D349B4D009_.wvu.PrintArea" localSheetId="388" hidden="1">'様式D-3_S71'!$B$3:$AO$47</definedName>
    <definedName name="Z_D77EBD73_782E_4A63_AC37_29D349B4D009_.wvu.PrintArea" localSheetId="389" hidden="1">'様式D-3_S72'!$B$3:$AO$47</definedName>
    <definedName name="Z_D77EBD73_782E_4A63_AC37_29D349B4D009_.wvu.PrintArea" localSheetId="390" hidden="1">'様式D-3_S73'!$B$3:$AO$47</definedName>
    <definedName name="Z_D77EBD73_782E_4A63_AC37_29D349B4D009_.wvu.PrintArea" localSheetId="391" hidden="1">'様式D-3_S74'!$B$3:$AO$47</definedName>
    <definedName name="Z_D77EBD73_782E_4A63_AC37_29D349B4D009_.wvu.PrintArea" localSheetId="392" hidden="1">'様式D-3_S75'!$B$3:$AO$47</definedName>
    <definedName name="Z_D77EBD73_782E_4A63_AC37_29D349B4D009_.wvu.PrintArea" localSheetId="393" hidden="1">'様式D-3_S76'!$B$3:$AO$47</definedName>
    <definedName name="Z_D77EBD73_782E_4A63_AC37_29D349B4D009_.wvu.PrintArea" localSheetId="394" hidden="1">'様式D-3_S77'!$B$3:$AO$47</definedName>
    <definedName name="Z_D77EBD73_782E_4A63_AC37_29D349B4D009_.wvu.PrintArea" localSheetId="395" hidden="1">'様式D-3_S78'!$B$3:$AO$47</definedName>
    <definedName name="Z_D77EBD73_782E_4A63_AC37_29D349B4D009_.wvu.PrintArea" localSheetId="396" hidden="1">'様式D-3_S79'!$B$3:$AO$47</definedName>
    <definedName name="Z_D77EBD73_782E_4A63_AC37_29D349B4D009_.wvu.PrintArea" localSheetId="397" hidden="1">'様式D-3_S80'!$B$3:$AO$47</definedName>
    <definedName name="Z_D77EBD73_782E_4A63_AC37_29D349B4D009_.wvu.PrintArea" localSheetId="398" hidden="1">'様式D-3_S81'!$B$3:$AO$47</definedName>
    <definedName name="Z_D77EBD73_782E_4A63_AC37_29D349B4D009_.wvu.PrintArea" localSheetId="399" hidden="1">'様式D-3_S82'!$B$3:$AO$47</definedName>
    <definedName name="Z_D77EBD73_782E_4A63_AC37_29D349B4D009_.wvu.PrintArea" localSheetId="400" hidden="1">'様式D-3_S83'!$B$3:$AO$47</definedName>
    <definedName name="Z_D77EBD73_782E_4A63_AC37_29D349B4D009_.wvu.PrintArea" localSheetId="407"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44" i="494" l="1"/>
  <c r="Z44" i="494"/>
  <c r="Y44" i="494"/>
  <c r="W44" i="494"/>
  <c r="V44" i="494"/>
  <c r="U44" i="494"/>
  <c r="T44" i="494"/>
  <c r="S44" i="494"/>
  <c r="R44" i="494"/>
  <c r="Q44" i="494"/>
  <c r="X44" i="494"/>
  <c r="P44" i="494"/>
  <c r="O44" i="494"/>
  <c r="N44" i="494"/>
  <c r="M44" i="494"/>
  <c r="I44" i="494"/>
  <c r="F44" i="494"/>
  <c r="E44" i="494"/>
  <c r="J44" i="494"/>
  <c r="L44" i="494"/>
  <c r="K44" i="494"/>
  <c r="H44" i="494"/>
  <c r="AB44" i="493"/>
  <c r="Z44" i="493"/>
  <c r="Y44" i="493"/>
  <c r="X44" i="493"/>
  <c r="W44" i="493"/>
  <c r="V44" i="493"/>
  <c r="U44" i="493"/>
  <c r="S44" i="493"/>
  <c r="R44" i="493"/>
  <c r="Q44" i="493"/>
  <c r="T44" i="493"/>
  <c r="O45" i="493"/>
  <c r="P44" i="493"/>
  <c r="O44" i="493"/>
  <c r="N44" i="493"/>
  <c r="L44" i="493"/>
  <c r="K44" i="493"/>
  <c r="J44" i="493"/>
  <c r="H44" i="493"/>
  <c r="G44" i="493"/>
  <c r="O4" i="497" l="1"/>
  <c r="K4" i="497"/>
  <c r="F4" i="497"/>
  <c r="W3" i="497"/>
  <c r="O3" i="497"/>
  <c r="K3" i="497"/>
  <c r="F3" i="497"/>
  <c r="M5" i="496" l="1"/>
  <c r="E5" i="496"/>
  <c r="AI4" i="496"/>
  <c r="Y4" i="496"/>
  <c r="M4" i="496"/>
  <c r="E4" i="496"/>
  <c r="M5" i="495"/>
  <c r="E5" i="495"/>
  <c r="AI4" i="495"/>
  <c r="Y4" i="495"/>
  <c r="M4" i="495"/>
  <c r="E4" i="495"/>
  <c r="AF35" i="409" l="1"/>
  <c r="T26" i="494"/>
  <c r="S26" i="494"/>
  <c r="R26" i="494"/>
  <c r="Q26" i="494"/>
  <c r="T25" i="494"/>
  <c r="S25" i="494"/>
  <c r="R25" i="494"/>
  <c r="Q25" i="494"/>
  <c r="T24" i="494"/>
  <c r="S24" i="494"/>
  <c r="R24" i="494"/>
  <c r="Q24" i="494"/>
  <c r="T23" i="494"/>
  <c r="S23" i="494"/>
  <c r="R23" i="494"/>
  <c r="Q23" i="494"/>
  <c r="T22" i="494"/>
  <c r="S22" i="494"/>
  <c r="R22" i="494"/>
  <c r="Q22" i="494"/>
  <c r="T21" i="494"/>
  <c r="S21" i="494"/>
  <c r="R21" i="494"/>
  <c r="Q21" i="494"/>
  <c r="T20" i="494"/>
  <c r="S20" i="494"/>
  <c r="R20" i="494"/>
  <c r="Q20" i="494"/>
  <c r="T19" i="494"/>
  <c r="S19" i="494"/>
  <c r="R19" i="494"/>
  <c r="Q19" i="494"/>
  <c r="T18" i="494"/>
  <c r="S18" i="494"/>
  <c r="R18" i="494"/>
  <c r="Q18" i="494"/>
  <c r="T17" i="494"/>
  <c r="S17" i="494"/>
  <c r="R17" i="494"/>
  <c r="Q17" i="494"/>
  <c r="T16" i="494"/>
  <c r="S16" i="494"/>
  <c r="R16" i="494"/>
  <c r="Q16" i="494"/>
  <c r="T15" i="494"/>
  <c r="S15" i="494"/>
  <c r="R15" i="494"/>
  <c r="Q15" i="494"/>
  <c r="T14" i="494"/>
  <c r="S14" i="494"/>
  <c r="R14" i="494"/>
  <c r="Q14" i="494"/>
  <c r="T13" i="494"/>
  <c r="S13" i="494"/>
  <c r="R13" i="494"/>
  <c r="Q13" i="494"/>
  <c r="T12" i="494"/>
  <c r="S12" i="494"/>
  <c r="R12" i="494"/>
  <c r="Q12" i="494"/>
  <c r="T11" i="494"/>
  <c r="S11" i="494"/>
  <c r="R11" i="494"/>
  <c r="Q11" i="494"/>
  <c r="T10" i="494"/>
  <c r="S10" i="494"/>
  <c r="R10" i="494"/>
  <c r="Q10" i="494"/>
  <c r="O3" i="494"/>
  <c r="F3" i="494"/>
  <c r="Z2" i="494"/>
  <c r="V2" i="494"/>
  <c r="O2" i="494"/>
  <c r="F2" i="494"/>
  <c r="T43" i="493"/>
  <c r="S43" i="493"/>
  <c r="R43" i="493"/>
  <c r="Q43" i="493"/>
  <c r="T42" i="493"/>
  <c r="S42" i="493"/>
  <c r="R42" i="493"/>
  <c r="Q42" i="493"/>
  <c r="T41" i="493"/>
  <c r="S41" i="493"/>
  <c r="R41" i="493"/>
  <c r="Q41" i="493"/>
  <c r="T40" i="493"/>
  <c r="S40" i="493"/>
  <c r="R40" i="493"/>
  <c r="Q40" i="493"/>
  <c r="T39" i="493"/>
  <c r="S39" i="493"/>
  <c r="R39" i="493"/>
  <c r="Q39" i="493"/>
  <c r="T38" i="493"/>
  <c r="S38" i="493"/>
  <c r="R38" i="493"/>
  <c r="Q38" i="493"/>
  <c r="T37" i="493"/>
  <c r="S37" i="493"/>
  <c r="R37" i="493"/>
  <c r="Q37" i="493"/>
  <c r="T36" i="493"/>
  <c r="S36" i="493"/>
  <c r="R36" i="493"/>
  <c r="Q36" i="493"/>
  <c r="T35" i="493"/>
  <c r="S35" i="493"/>
  <c r="R35" i="493"/>
  <c r="Q35" i="493"/>
  <c r="T34" i="493"/>
  <c r="S34" i="493"/>
  <c r="R34" i="493"/>
  <c r="Q34" i="493"/>
  <c r="T33" i="493"/>
  <c r="S33" i="493"/>
  <c r="R33" i="493"/>
  <c r="Q33" i="493"/>
  <c r="T32" i="493"/>
  <c r="S32" i="493"/>
  <c r="R32" i="493"/>
  <c r="Q32" i="493"/>
  <c r="T31" i="493"/>
  <c r="S31" i="493"/>
  <c r="R31" i="493"/>
  <c r="Q31" i="493"/>
  <c r="T30" i="493"/>
  <c r="S30" i="493"/>
  <c r="R30" i="493"/>
  <c r="Q30" i="493"/>
  <c r="T29" i="493"/>
  <c r="S29" i="493"/>
  <c r="R29" i="493"/>
  <c r="Q29" i="493"/>
  <c r="T28" i="493"/>
  <c r="S28" i="493"/>
  <c r="R28" i="493"/>
  <c r="Q28" i="493"/>
  <c r="T27" i="493"/>
  <c r="S27" i="493"/>
  <c r="R27" i="493"/>
  <c r="Q27" i="493"/>
  <c r="T26" i="493"/>
  <c r="S26" i="493"/>
  <c r="R26" i="493"/>
  <c r="Q26" i="493"/>
  <c r="T25" i="493"/>
  <c r="S25" i="493"/>
  <c r="R25" i="493"/>
  <c r="Q25" i="493"/>
  <c r="T24" i="493"/>
  <c r="S24" i="493"/>
  <c r="R24" i="493"/>
  <c r="Q24" i="493"/>
  <c r="T23" i="493"/>
  <c r="S23" i="493"/>
  <c r="R23" i="493"/>
  <c r="Q23" i="493"/>
  <c r="T22" i="493"/>
  <c r="S22" i="493"/>
  <c r="R22" i="493"/>
  <c r="Q22" i="493"/>
  <c r="T21" i="493"/>
  <c r="S21" i="493"/>
  <c r="R21" i="493"/>
  <c r="Q21" i="493"/>
  <c r="T20" i="493"/>
  <c r="S20" i="493"/>
  <c r="R20" i="493"/>
  <c r="Q20" i="493"/>
  <c r="T19" i="493"/>
  <c r="S19" i="493"/>
  <c r="R19" i="493"/>
  <c r="Q19" i="493"/>
  <c r="T18" i="493"/>
  <c r="S18" i="493"/>
  <c r="R18" i="493"/>
  <c r="Q18" i="493"/>
  <c r="T17" i="493"/>
  <c r="S17" i="493"/>
  <c r="R17" i="493"/>
  <c r="Q17" i="493"/>
  <c r="T16" i="493"/>
  <c r="S16" i="493"/>
  <c r="R16" i="493"/>
  <c r="Q16" i="493"/>
  <c r="T15" i="493"/>
  <c r="S15" i="493"/>
  <c r="R15" i="493"/>
  <c r="Q15" i="493"/>
  <c r="T14" i="493"/>
  <c r="S14" i="493"/>
  <c r="R14" i="493"/>
  <c r="Q14" i="493"/>
  <c r="T13" i="493"/>
  <c r="S13" i="493"/>
  <c r="R13" i="493"/>
  <c r="Q13" i="493"/>
  <c r="T12" i="493"/>
  <c r="S12" i="493"/>
  <c r="R12" i="493"/>
  <c r="Q12" i="493"/>
  <c r="T11" i="493"/>
  <c r="S11" i="493"/>
  <c r="R11" i="493"/>
  <c r="Q11" i="493"/>
  <c r="T10" i="493"/>
  <c r="S10" i="493"/>
  <c r="R10" i="493"/>
  <c r="Q10" i="493"/>
  <c r="O3" i="493"/>
  <c r="F3" i="493"/>
  <c r="Z2" i="493"/>
  <c r="V2" i="493"/>
  <c r="O2" i="493"/>
  <c r="F2" i="493"/>
  <c r="T43" i="492"/>
  <c r="S43" i="492"/>
  <c r="R43" i="492"/>
  <c r="Q43" i="492"/>
  <c r="T42" i="492"/>
  <c r="S42" i="492"/>
  <c r="R42" i="492"/>
  <c r="Q42" i="492"/>
  <c r="S41" i="492"/>
  <c r="R41" i="492"/>
  <c r="Q41" i="492"/>
  <c r="T40" i="492"/>
  <c r="S40" i="492"/>
  <c r="R40" i="492"/>
  <c r="Q40" i="492"/>
  <c r="T39" i="492"/>
  <c r="S39" i="492"/>
  <c r="R39" i="492"/>
  <c r="Q39" i="492"/>
  <c r="T38" i="492"/>
  <c r="S38" i="492"/>
  <c r="R38" i="492"/>
  <c r="Q38" i="492"/>
  <c r="T37" i="492"/>
  <c r="S37" i="492"/>
  <c r="R37" i="492"/>
  <c r="Q37" i="492"/>
  <c r="T36" i="492"/>
  <c r="S36" i="492"/>
  <c r="R36" i="492"/>
  <c r="Q36" i="492"/>
  <c r="T35" i="492"/>
  <c r="S35" i="492"/>
  <c r="R35" i="492"/>
  <c r="Q35" i="492"/>
  <c r="T34" i="492"/>
  <c r="S34" i="492"/>
  <c r="R34" i="492"/>
  <c r="Q34" i="492"/>
  <c r="T33" i="492"/>
  <c r="S33" i="492"/>
  <c r="R33" i="492"/>
  <c r="Q33" i="492"/>
  <c r="T32" i="492"/>
  <c r="S32" i="492"/>
  <c r="R32" i="492"/>
  <c r="Q32" i="492"/>
  <c r="T31" i="492"/>
  <c r="S31" i="492"/>
  <c r="R31" i="492"/>
  <c r="Q31" i="492"/>
  <c r="T30" i="492"/>
  <c r="S30" i="492"/>
  <c r="R30" i="492"/>
  <c r="Q30" i="492"/>
  <c r="T29" i="492"/>
  <c r="S29" i="492"/>
  <c r="R29" i="492"/>
  <c r="Q29" i="492"/>
  <c r="T28" i="492"/>
  <c r="S28" i="492"/>
  <c r="R28" i="492"/>
  <c r="Q28" i="492"/>
  <c r="T27" i="492"/>
  <c r="S27" i="492"/>
  <c r="R27" i="492"/>
  <c r="Q27" i="492"/>
  <c r="T26" i="492"/>
  <c r="S26" i="492"/>
  <c r="R26" i="492"/>
  <c r="Q26" i="492"/>
  <c r="T25" i="492"/>
  <c r="S25" i="492"/>
  <c r="R25" i="492"/>
  <c r="Q25" i="492"/>
  <c r="T24" i="492"/>
  <c r="S24" i="492"/>
  <c r="R24" i="492"/>
  <c r="Q24" i="492"/>
  <c r="T23" i="492"/>
  <c r="S23" i="492"/>
  <c r="R23" i="492"/>
  <c r="Q23" i="492"/>
  <c r="T22" i="492"/>
  <c r="S22" i="492"/>
  <c r="R22" i="492"/>
  <c r="Q22" i="492"/>
  <c r="T21" i="492"/>
  <c r="S21" i="492"/>
  <c r="R21" i="492"/>
  <c r="Q21" i="492"/>
  <c r="T20" i="492"/>
  <c r="S20" i="492"/>
  <c r="R20" i="492"/>
  <c r="Q20" i="492"/>
  <c r="T19" i="492"/>
  <c r="S19" i="492"/>
  <c r="R19" i="492"/>
  <c r="Q19" i="492"/>
  <c r="T18" i="492"/>
  <c r="S18" i="492"/>
  <c r="R18" i="492"/>
  <c r="Q18" i="492"/>
  <c r="T17" i="492"/>
  <c r="S17" i="492"/>
  <c r="R17" i="492"/>
  <c r="Q17" i="492"/>
  <c r="T16" i="492"/>
  <c r="S16" i="492"/>
  <c r="R16" i="492"/>
  <c r="Q16" i="492"/>
  <c r="T15" i="492"/>
  <c r="S15" i="492"/>
  <c r="R15" i="492"/>
  <c r="Q15" i="492"/>
  <c r="T14" i="492"/>
  <c r="S14" i="492"/>
  <c r="R14" i="492"/>
  <c r="Q14" i="492"/>
  <c r="T13" i="492"/>
  <c r="S13" i="492"/>
  <c r="R13" i="492"/>
  <c r="Q13" i="492"/>
  <c r="T12" i="492"/>
  <c r="S12" i="492"/>
  <c r="R12" i="492"/>
  <c r="Q12" i="492"/>
  <c r="T11" i="492"/>
  <c r="S11" i="492"/>
  <c r="R11" i="492"/>
  <c r="Q11" i="492"/>
  <c r="T10" i="492"/>
  <c r="S10" i="492"/>
  <c r="R10" i="492"/>
  <c r="Q10" i="492"/>
  <c r="O3" i="492"/>
  <c r="F3" i="492"/>
  <c r="Z2" i="492"/>
  <c r="V2" i="492"/>
  <c r="O2" i="492"/>
  <c r="F2" i="492"/>
  <c r="BR5" i="409" l="1"/>
  <c r="R44" i="492"/>
  <c r="Q44" i="492"/>
  <c r="S44" i="492"/>
  <c r="T44" i="492"/>
  <c r="AD35" i="359" l="1"/>
  <c r="P4" i="491"/>
  <c r="K4" i="491"/>
  <c r="F4" i="491"/>
  <c r="X3" i="491"/>
  <c r="P3" i="491"/>
  <c r="K3" i="491"/>
  <c r="F3" i="491"/>
  <c r="P4" i="490"/>
  <c r="K4" i="490"/>
  <c r="F4" i="490"/>
  <c r="X3" i="490"/>
  <c r="P3" i="490"/>
  <c r="K3" i="490"/>
  <c r="F3" i="490"/>
  <c r="P4" i="489"/>
  <c r="K4" i="489"/>
  <c r="F4" i="489"/>
  <c r="X3" i="489"/>
  <c r="P3" i="489"/>
  <c r="K3" i="489"/>
  <c r="F3" i="489"/>
  <c r="P4" i="488"/>
  <c r="K4" i="488"/>
  <c r="F4" i="488"/>
  <c r="X3" i="488"/>
  <c r="P3" i="488"/>
  <c r="K3" i="488"/>
  <c r="F3" i="488"/>
  <c r="P4" i="487"/>
  <c r="K4" i="487"/>
  <c r="F4" i="487"/>
  <c r="X3" i="487"/>
  <c r="P3" i="487"/>
  <c r="K3" i="487"/>
  <c r="F3" i="487"/>
  <c r="P4" i="486"/>
  <c r="K4" i="486"/>
  <c r="F4" i="486"/>
  <c r="X3" i="486"/>
  <c r="P3" i="486"/>
  <c r="K3" i="486"/>
  <c r="F3" i="486"/>
  <c r="P4" i="485"/>
  <c r="K4" i="485"/>
  <c r="F4" i="485"/>
  <c r="X3" i="485"/>
  <c r="P3" i="485"/>
  <c r="K3" i="485"/>
  <c r="F3" i="485"/>
  <c r="P4" i="484"/>
  <c r="K4" i="484"/>
  <c r="F4" i="484"/>
  <c r="X3" i="484"/>
  <c r="P3" i="484"/>
  <c r="K3" i="484"/>
  <c r="F3" i="484"/>
  <c r="P4" i="483"/>
  <c r="K4" i="483"/>
  <c r="F4" i="483"/>
  <c r="X3" i="483"/>
  <c r="P3" i="483"/>
  <c r="K3" i="483"/>
  <c r="F3" i="483"/>
  <c r="P4" i="482"/>
  <c r="K4" i="482"/>
  <c r="F4" i="482"/>
  <c r="X3" i="482"/>
  <c r="P3" i="482"/>
  <c r="K3" i="482"/>
  <c r="F3" i="482"/>
  <c r="P4" i="481"/>
  <c r="K4" i="481"/>
  <c r="F4" i="481"/>
  <c r="X3" i="481"/>
  <c r="P3" i="481"/>
  <c r="K3" i="481"/>
  <c r="F3" i="481"/>
  <c r="P4" i="480"/>
  <c r="K4" i="480"/>
  <c r="F4" i="480"/>
  <c r="X3" i="480"/>
  <c r="P3" i="480"/>
  <c r="K3" i="480"/>
  <c r="F3" i="480"/>
  <c r="P4" i="479"/>
  <c r="K4" i="479"/>
  <c r="F4" i="479"/>
  <c r="X3" i="479"/>
  <c r="P3" i="479"/>
  <c r="K3" i="479"/>
  <c r="F3" i="479"/>
  <c r="P4" i="478"/>
  <c r="K4" i="478"/>
  <c r="F4" i="478"/>
  <c r="X3" i="478"/>
  <c r="P3" i="478"/>
  <c r="K3" i="478"/>
  <c r="F3" i="478"/>
  <c r="P4" i="477"/>
  <c r="K4" i="477"/>
  <c r="F4" i="477"/>
  <c r="X3" i="477"/>
  <c r="P3" i="477"/>
  <c r="K3" i="477"/>
  <c r="F3" i="477"/>
  <c r="P4" i="476"/>
  <c r="K4" i="476"/>
  <c r="F4" i="476"/>
  <c r="X3" i="476"/>
  <c r="P3" i="476"/>
  <c r="K3" i="476"/>
  <c r="F3" i="476"/>
  <c r="P4" i="475"/>
  <c r="K4" i="475"/>
  <c r="F4" i="475"/>
  <c r="X3" i="475"/>
  <c r="P3" i="475"/>
  <c r="K3" i="475"/>
  <c r="F3" i="475"/>
  <c r="P4" i="474"/>
  <c r="K4" i="474"/>
  <c r="F4" i="474"/>
  <c r="X3" i="474"/>
  <c r="P3" i="474"/>
  <c r="K3" i="474"/>
  <c r="F3" i="474"/>
  <c r="P4" i="473"/>
  <c r="K4" i="473"/>
  <c r="F4" i="473"/>
  <c r="X3" i="473"/>
  <c r="P3" i="473"/>
  <c r="K3" i="473"/>
  <c r="F3" i="473"/>
  <c r="P4" i="472"/>
  <c r="K4" i="472"/>
  <c r="F4" i="472"/>
  <c r="X3" i="472"/>
  <c r="P3" i="472"/>
  <c r="K3" i="472"/>
  <c r="F3" i="472"/>
  <c r="P4" i="471"/>
  <c r="K4" i="471"/>
  <c r="F4" i="471"/>
  <c r="X3" i="471"/>
  <c r="P3" i="471"/>
  <c r="K3" i="471"/>
  <c r="F3" i="471"/>
  <c r="P4" i="470"/>
  <c r="K4" i="470"/>
  <c r="F4" i="470"/>
  <c r="X3" i="470"/>
  <c r="P3" i="470"/>
  <c r="K3" i="470"/>
  <c r="F3" i="470"/>
  <c r="P4" i="469"/>
  <c r="K4" i="469"/>
  <c r="F4" i="469"/>
  <c r="X3" i="469"/>
  <c r="P3" i="469"/>
  <c r="K3" i="469"/>
  <c r="F3" i="469"/>
  <c r="P4" i="468"/>
  <c r="K4" i="468"/>
  <c r="F4" i="468"/>
  <c r="X3" i="468"/>
  <c r="P3" i="468"/>
  <c r="K3" i="468"/>
  <c r="F3" i="468"/>
  <c r="P4" i="467"/>
  <c r="K4" i="467"/>
  <c r="F4" i="467"/>
  <c r="X3" i="467"/>
  <c r="P3" i="467"/>
  <c r="K3" i="467"/>
  <c r="F3" i="467"/>
  <c r="P4" i="466"/>
  <c r="K4" i="466"/>
  <c r="F4" i="466"/>
  <c r="X3" i="466"/>
  <c r="P3" i="466"/>
  <c r="K3" i="466"/>
  <c r="F3" i="466"/>
  <c r="P4" i="465"/>
  <c r="K4" i="465"/>
  <c r="F4" i="465"/>
  <c r="X3" i="465"/>
  <c r="P3" i="465"/>
  <c r="K3" i="465"/>
  <c r="F3" i="465"/>
  <c r="P4" i="464"/>
  <c r="K4" i="464"/>
  <c r="F4" i="464"/>
  <c r="X3" i="464"/>
  <c r="P3" i="464"/>
  <c r="K3" i="464"/>
  <c r="F3" i="464"/>
  <c r="W5" i="456"/>
  <c r="M5" i="456"/>
  <c r="E5" i="456"/>
  <c r="AF4" i="456"/>
  <c r="W4" i="456"/>
  <c r="M4" i="456"/>
  <c r="E4" i="456"/>
  <c r="W5" i="455"/>
  <c r="M5" i="455"/>
  <c r="E5" i="455"/>
  <c r="AF4" i="455"/>
  <c r="W4" i="455"/>
  <c r="M4" i="455"/>
  <c r="E4" i="455"/>
  <c r="W5" i="454"/>
  <c r="M5" i="454"/>
  <c r="E5" i="454"/>
  <c r="AF4" i="454"/>
  <c r="W4" i="454"/>
  <c r="M4" i="454"/>
  <c r="E4" i="454"/>
  <c r="W5" i="453"/>
  <c r="M5" i="453"/>
  <c r="E5" i="453"/>
  <c r="AF4" i="453"/>
  <c r="W4" i="453"/>
  <c r="M4" i="453"/>
  <c r="E4" i="453"/>
  <c r="W5" i="452"/>
  <c r="M5" i="452"/>
  <c r="E5" i="452"/>
  <c r="AF4" i="452"/>
  <c r="W4" i="452"/>
  <c r="M4" i="452"/>
  <c r="E4" i="452"/>
  <c r="W5" i="451"/>
  <c r="M5" i="451"/>
  <c r="E5" i="451"/>
  <c r="AF4" i="451"/>
  <c r="W4" i="451"/>
  <c r="M4" i="451"/>
  <c r="E4" i="451"/>
  <c r="W5" i="450"/>
  <c r="M5" i="450"/>
  <c r="E5" i="450"/>
  <c r="AF4" i="450"/>
  <c r="W4" i="450"/>
  <c r="M4" i="450"/>
  <c r="E4" i="450"/>
  <c r="W5" i="449"/>
  <c r="M5" i="449"/>
  <c r="E5" i="449"/>
  <c r="AF4" i="449"/>
  <c r="W4" i="449"/>
  <c r="M4" i="449"/>
  <c r="E4" i="449"/>
  <c r="W5" i="448"/>
  <c r="M5" i="448"/>
  <c r="E5" i="448"/>
  <c r="AF4" i="448"/>
  <c r="W4" i="448"/>
  <c r="M4" i="448"/>
  <c r="E4" i="448"/>
  <c r="W5" i="447"/>
  <c r="M5" i="447"/>
  <c r="E5" i="447"/>
  <c r="AF4" i="447"/>
  <c r="W4" i="447"/>
  <c r="M4" i="447"/>
  <c r="E4" i="447"/>
  <c r="W5" i="446"/>
  <c r="M5" i="446"/>
  <c r="E5" i="446"/>
  <c r="AF4" i="446"/>
  <c r="W4" i="446"/>
  <c r="M4" i="446"/>
  <c r="E4" i="446"/>
  <c r="W5" i="445"/>
  <c r="M5" i="445"/>
  <c r="E5" i="445"/>
  <c r="AF4" i="445"/>
  <c r="W4" i="445"/>
  <c r="M4" i="445"/>
  <c r="E4" i="445"/>
  <c r="W5" i="444"/>
  <c r="M5" i="444"/>
  <c r="E5" i="444"/>
  <c r="AF4" i="444"/>
  <c r="W4" i="444"/>
  <c r="M4" i="444"/>
  <c r="E4" i="444"/>
  <c r="O6" i="442"/>
  <c r="I6" i="442"/>
  <c r="D6" i="442"/>
  <c r="O5" i="442"/>
  <c r="D5" i="442"/>
  <c r="C4" i="442"/>
  <c r="L3" i="442"/>
  <c r="H3" i="442"/>
  <c r="C3" i="442"/>
  <c r="P2" i="442"/>
  <c r="O6" i="441"/>
  <c r="I6" i="441"/>
  <c r="D6" i="441"/>
  <c r="O5" i="441"/>
  <c r="D5" i="441"/>
  <c r="C4" i="441"/>
  <c r="L3" i="441"/>
  <c r="H3" i="441"/>
  <c r="C3" i="441"/>
  <c r="P2" i="441"/>
  <c r="O6" i="440"/>
  <c r="I6" i="440"/>
  <c r="D6" i="440"/>
  <c r="O5" i="440"/>
  <c r="D5" i="440"/>
  <c r="C4" i="440"/>
  <c r="L3" i="440"/>
  <c r="H3" i="440"/>
  <c r="C3" i="440"/>
  <c r="P2" i="440"/>
  <c r="O6" i="439"/>
  <c r="I6" i="439"/>
  <c r="D6" i="439"/>
  <c r="O5" i="439"/>
  <c r="D5" i="439"/>
  <c r="C4" i="439"/>
  <c r="L3" i="439"/>
  <c r="H3" i="439"/>
  <c r="C3" i="439"/>
  <c r="P2" i="439"/>
  <c r="O6" i="438"/>
  <c r="I6" i="438"/>
  <c r="D6" i="438"/>
  <c r="O5" i="438"/>
  <c r="D5" i="438"/>
  <c r="C4" i="438"/>
  <c r="L3" i="438"/>
  <c r="H3" i="438"/>
  <c r="C3" i="438"/>
  <c r="P2" i="438"/>
  <c r="O6" i="437"/>
  <c r="I6" i="437"/>
  <c r="D6" i="437"/>
  <c r="O5" i="437"/>
  <c r="D5" i="437"/>
  <c r="C4" i="437"/>
  <c r="L3" i="437"/>
  <c r="H3" i="437"/>
  <c r="C3" i="437"/>
  <c r="P2" i="437"/>
  <c r="T70" i="81"/>
  <c r="S70" i="81"/>
  <c r="R70" i="81"/>
  <c r="Q70" i="81"/>
  <c r="T94" i="81"/>
  <c r="S94" i="81"/>
  <c r="R94" i="81"/>
  <c r="Q94" i="81"/>
  <c r="T93" i="81"/>
  <c r="S93" i="81"/>
  <c r="R93" i="81"/>
  <c r="Q93" i="81"/>
  <c r="T92" i="81"/>
  <c r="S92" i="81"/>
  <c r="R92" i="81"/>
  <c r="Q92" i="81"/>
  <c r="T91" i="81"/>
  <c r="S91" i="81"/>
  <c r="R91" i="81"/>
  <c r="Q91" i="81"/>
  <c r="T90" i="81"/>
  <c r="S90" i="81"/>
  <c r="R90" i="81"/>
  <c r="Q90" i="81"/>
  <c r="T89" i="81"/>
  <c r="S89" i="81"/>
  <c r="R89" i="81"/>
  <c r="Q89" i="81"/>
  <c r="T88" i="81"/>
  <c r="S88" i="81"/>
  <c r="R88" i="81"/>
  <c r="Q88" i="81"/>
  <c r="T87" i="81"/>
  <c r="S87" i="81"/>
  <c r="R87" i="81"/>
  <c r="Q87" i="81"/>
  <c r="T86" i="81"/>
  <c r="S86" i="81"/>
  <c r="R86" i="81"/>
  <c r="Q86" i="81"/>
  <c r="T85" i="81"/>
  <c r="S85" i="81"/>
  <c r="R85" i="81"/>
  <c r="Q85" i="81"/>
  <c r="T84" i="81"/>
  <c r="S84" i="81"/>
  <c r="R84" i="81"/>
  <c r="Q84" i="81"/>
  <c r="T83" i="81"/>
  <c r="S83" i="81"/>
  <c r="R83" i="81"/>
  <c r="Q83" i="81"/>
  <c r="T82" i="81"/>
  <c r="S82" i="81"/>
  <c r="R82" i="81"/>
  <c r="Q82" i="81"/>
  <c r="Q81" i="81"/>
  <c r="R81" i="81"/>
  <c r="S81" i="81"/>
  <c r="T81" i="81"/>
  <c r="T80" i="81"/>
  <c r="S80" i="81"/>
  <c r="R80" i="81"/>
  <c r="Q80" i="81"/>
  <c r="T79" i="81"/>
  <c r="S79" i="81"/>
  <c r="R79" i="81"/>
  <c r="Q79" i="81"/>
  <c r="T78" i="81"/>
  <c r="S78" i="81"/>
  <c r="R78" i="81"/>
  <c r="Q78" i="81"/>
  <c r="T77" i="81"/>
  <c r="S77" i="81"/>
  <c r="R77" i="81"/>
  <c r="Q77" i="81"/>
  <c r="T76" i="81"/>
  <c r="S76" i="81"/>
  <c r="R76" i="81"/>
  <c r="Q76" i="81"/>
  <c r="T75" i="81"/>
  <c r="S75" i="81"/>
  <c r="R75" i="81"/>
  <c r="Q75" i="81"/>
  <c r="T74" i="81"/>
  <c r="S74" i="81"/>
  <c r="R74" i="81"/>
  <c r="Q74" i="81"/>
  <c r="T73" i="81"/>
  <c r="S73" i="81"/>
  <c r="R73" i="81"/>
  <c r="Q73" i="81"/>
  <c r="T72" i="81"/>
  <c r="S72" i="81"/>
  <c r="R72" i="81"/>
  <c r="Q72" i="81"/>
  <c r="T71" i="81"/>
  <c r="S71" i="81"/>
  <c r="R71" i="81"/>
  <c r="Q71" i="81"/>
  <c r="T69" i="81"/>
  <c r="S69" i="81"/>
  <c r="R69" i="81"/>
  <c r="Q69" i="81"/>
  <c r="T68" i="81"/>
  <c r="S68" i="81"/>
  <c r="R68" i="81"/>
  <c r="Q68" i="81"/>
  <c r="T67" i="81"/>
  <c r="S67" i="81"/>
  <c r="R67" i="81"/>
  <c r="Q67" i="81"/>
  <c r="T66" i="81"/>
  <c r="S66" i="81"/>
  <c r="R66" i="81"/>
  <c r="Q66" i="81"/>
  <c r="T65" i="81"/>
  <c r="S65" i="81"/>
  <c r="R65" i="81"/>
  <c r="Q65" i="81"/>
  <c r="T64" i="81"/>
  <c r="S64" i="81"/>
  <c r="R64" i="81"/>
  <c r="Q64" i="81"/>
  <c r="T63" i="81"/>
  <c r="S63" i="81"/>
  <c r="R63" i="81"/>
  <c r="Q63" i="81"/>
  <c r="T62" i="81"/>
  <c r="S62" i="81"/>
  <c r="R62" i="81"/>
  <c r="Q62" i="81"/>
  <c r="T61" i="81"/>
  <c r="S61" i="81"/>
  <c r="R61" i="81"/>
  <c r="Q61" i="81"/>
  <c r="T60" i="81"/>
  <c r="S60" i="81"/>
  <c r="R60" i="81"/>
  <c r="Q60" i="81"/>
  <c r="T59" i="81"/>
  <c r="S59" i="81"/>
  <c r="R59" i="81"/>
  <c r="Q59" i="81"/>
  <c r="T58" i="81"/>
  <c r="S58" i="81"/>
  <c r="R58" i="81"/>
  <c r="Q58" i="81"/>
  <c r="T57" i="81"/>
  <c r="S57" i="81"/>
  <c r="R57" i="81"/>
  <c r="Q57" i="81"/>
  <c r="T56" i="81"/>
  <c r="S56" i="81"/>
  <c r="R56" i="81"/>
  <c r="Q56" i="81"/>
  <c r="T55" i="81"/>
  <c r="S55" i="81"/>
  <c r="R55" i="81"/>
  <c r="Q55" i="81"/>
  <c r="T54" i="81"/>
  <c r="S54" i="81"/>
  <c r="R54" i="81"/>
  <c r="Q54" i="81"/>
  <c r="T53" i="81"/>
  <c r="S53" i="81"/>
  <c r="R53" i="81"/>
  <c r="Q53" i="81"/>
  <c r="T52" i="81"/>
  <c r="S52" i="81"/>
  <c r="R52" i="81"/>
  <c r="Q52" i="81"/>
  <c r="T51" i="81"/>
  <c r="S51" i="81"/>
  <c r="R51" i="81"/>
  <c r="Q51" i="81"/>
  <c r="T50" i="81"/>
  <c r="S50" i="81"/>
  <c r="R50" i="81"/>
  <c r="Q50" i="81"/>
  <c r="T49" i="81"/>
  <c r="S49" i="81"/>
  <c r="R49" i="81"/>
  <c r="Q49" i="81"/>
  <c r="T48" i="81"/>
  <c r="S48" i="81"/>
  <c r="R48" i="81"/>
  <c r="Q48" i="81"/>
  <c r="T47" i="81"/>
  <c r="S47" i="81"/>
  <c r="R47" i="81"/>
  <c r="Q47" i="81"/>
  <c r="T46" i="81"/>
  <c r="S46" i="81"/>
  <c r="R46" i="81"/>
  <c r="Q46" i="81"/>
  <c r="T45" i="81"/>
  <c r="S45" i="81"/>
  <c r="R45" i="81"/>
  <c r="Q45" i="81"/>
  <c r="T44" i="81"/>
  <c r="S44" i="81"/>
  <c r="R44" i="81"/>
  <c r="Q44" i="81"/>
  <c r="T43" i="81"/>
  <c r="S43" i="81"/>
  <c r="R43" i="81"/>
  <c r="Q43" i="81"/>
  <c r="T42" i="81"/>
  <c r="S42" i="81"/>
  <c r="R42" i="81"/>
  <c r="Q42" i="81"/>
  <c r="S41" i="81"/>
  <c r="R41" i="81"/>
  <c r="Q41" i="81"/>
  <c r="T40" i="81"/>
  <c r="S40" i="81"/>
  <c r="R40" i="81"/>
  <c r="Q40" i="81"/>
  <c r="T39" i="81"/>
  <c r="S39" i="81"/>
  <c r="R39" i="81"/>
  <c r="Q39" i="81"/>
  <c r="T38" i="81"/>
  <c r="S38" i="81"/>
  <c r="R38" i="81"/>
  <c r="Q38" i="81"/>
  <c r="T37" i="81"/>
  <c r="S37" i="81"/>
  <c r="R37" i="81"/>
  <c r="Q37" i="81"/>
  <c r="T36" i="81"/>
  <c r="S36" i="81"/>
  <c r="R36" i="81"/>
  <c r="Q36" i="81"/>
  <c r="T35" i="81"/>
  <c r="S35" i="81"/>
  <c r="R35" i="81"/>
  <c r="Q35" i="81"/>
  <c r="T34" i="81"/>
  <c r="S34" i="81"/>
  <c r="R34" i="81"/>
  <c r="Q34" i="81"/>
  <c r="T33" i="81"/>
  <c r="S33" i="81"/>
  <c r="R33" i="81"/>
  <c r="Q33" i="81"/>
  <c r="T32" i="81"/>
  <c r="S32" i="81"/>
  <c r="R32" i="81"/>
  <c r="Q32" i="81"/>
  <c r="T31" i="81"/>
  <c r="S31" i="81"/>
  <c r="R31" i="81"/>
  <c r="Q31" i="81"/>
  <c r="T30" i="81"/>
  <c r="S30" i="81"/>
  <c r="R30" i="81"/>
  <c r="Q30" i="81"/>
  <c r="T29" i="81"/>
  <c r="S29" i="81"/>
  <c r="R29" i="81"/>
  <c r="Q29" i="81"/>
  <c r="T28" i="81"/>
  <c r="S28" i="81"/>
  <c r="R28" i="81"/>
  <c r="Q28" i="81"/>
  <c r="T27" i="81"/>
  <c r="S27" i="81"/>
  <c r="R27" i="81"/>
  <c r="Q27" i="81"/>
  <c r="T26" i="81"/>
  <c r="S26" i="81"/>
  <c r="R26" i="81"/>
  <c r="Q26" i="81"/>
  <c r="T25" i="81"/>
  <c r="S25" i="81"/>
  <c r="R25" i="81"/>
  <c r="Q25" i="81"/>
  <c r="T24" i="81"/>
  <c r="S24" i="81"/>
  <c r="R24" i="81"/>
  <c r="Q24" i="81"/>
  <c r="Q23" i="81"/>
  <c r="R23" i="81"/>
  <c r="S23" i="81"/>
  <c r="T23" i="81"/>
  <c r="T22" i="81"/>
  <c r="S22" i="81"/>
  <c r="R22" i="81"/>
  <c r="Q22" i="81"/>
  <c r="T21" i="81"/>
  <c r="S21" i="81"/>
  <c r="R21" i="81"/>
  <c r="Q21" i="81"/>
  <c r="T20" i="81"/>
  <c r="S20" i="81"/>
  <c r="R20" i="81"/>
  <c r="Q20" i="81"/>
  <c r="T19" i="81"/>
  <c r="S19" i="81"/>
  <c r="R19" i="81"/>
  <c r="Q19" i="81"/>
  <c r="T18" i="81"/>
  <c r="S18" i="81"/>
  <c r="R18" i="81"/>
  <c r="Q18" i="81"/>
  <c r="T17" i="81"/>
  <c r="S17" i="81"/>
  <c r="R17" i="81"/>
  <c r="Q17" i="81"/>
  <c r="T16" i="81"/>
  <c r="S16" i="81"/>
  <c r="R16" i="81"/>
  <c r="Q16" i="81"/>
  <c r="T15" i="81"/>
  <c r="S15" i="81"/>
  <c r="R15" i="81"/>
  <c r="Q15" i="81"/>
  <c r="T14" i="81"/>
  <c r="S14" i="81"/>
  <c r="R14" i="81"/>
  <c r="Q14" i="81"/>
  <c r="T13" i="81"/>
  <c r="S13" i="81"/>
  <c r="R13" i="81"/>
  <c r="Q13" i="81"/>
  <c r="T12" i="81"/>
  <c r="S12" i="81"/>
  <c r="R12" i="81"/>
  <c r="Q12" i="81"/>
  <c r="T11" i="81"/>
  <c r="S11" i="81"/>
  <c r="R11" i="81"/>
  <c r="Q11" i="81"/>
  <c r="T10" i="81"/>
  <c r="S10" i="81"/>
  <c r="R10" i="81"/>
  <c r="Q10" i="81"/>
  <c r="AF35" i="83"/>
  <c r="BR5" i="83" s="1"/>
  <c r="X10" i="81" l="1"/>
  <c r="X10" i="492"/>
  <c r="T99" i="81"/>
  <c r="S99" i="81"/>
  <c r="AQ34" i="411"/>
  <c r="AQ33" i="411"/>
  <c r="AQ32" i="411"/>
  <c r="AQ31" i="411"/>
  <c r="AQ30" i="411"/>
  <c r="AQ29" i="411"/>
  <c r="AQ28" i="411"/>
  <c r="AQ27" i="411"/>
  <c r="AQ26" i="411"/>
  <c r="AQ25" i="411"/>
  <c r="AQ24" i="411"/>
  <c r="AQ23" i="411"/>
  <c r="AQ22" i="411"/>
  <c r="AQ21" i="411"/>
  <c r="AQ20" i="411"/>
  <c r="AQ19" i="411"/>
  <c r="AQ18" i="411"/>
  <c r="AQ17" i="411"/>
  <c r="AQ34" i="402"/>
  <c r="AQ33" i="402"/>
  <c r="AQ32" i="402"/>
  <c r="AQ31" i="402"/>
  <c r="AQ30" i="402"/>
  <c r="AQ29" i="402"/>
  <c r="AQ28" i="402"/>
  <c r="AQ34" i="389"/>
  <c r="AQ33" i="389"/>
  <c r="AQ32" i="389"/>
  <c r="AQ31" i="389"/>
  <c r="AQ30" i="389"/>
  <c r="AQ29" i="389"/>
  <c r="AQ28" i="389"/>
  <c r="AQ27" i="389"/>
  <c r="AQ26" i="389"/>
  <c r="AQ25" i="389"/>
  <c r="AQ24" i="389"/>
  <c r="AQ34" i="390"/>
  <c r="AQ33" i="390"/>
  <c r="AQ32" i="390"/>
  <c r="AQ31" i="390"/>
  <c r="AQ30" i="390"/>
  <c r="AQ29" i="390"/>
  <c r="AQ28" i="390"/>
  <c r="AQ27" i="390"/>
  <c r="AQ26" i="390"/>
  <c r="AQ25" i="390"/>
  <c r="AQ24" i="390"/>
  <c r="AQ34" i="391"/>
  <c r="AQ33" i="391"/>
  <c r="AQ32" i="391"/>
  <c r="AQ31" i="391"/>
  <c r="AQ30" i="391"/>
  <c r="AQ29" i="391"/>
  <c r="AQ28" i="391"/>
  <c r="AQ27" i="391"/>
  <c r="AQ26" i="391"/>
  <c r="AQ25" i="391"/>
  <c r="AQ24" i="391"/>
  <c r="AQ34" i="392"/>
  <c r="AQ33" i="392"/>
  <c r="AQ32" i="392"/>
  <c r="AQ31" i="392"/>
  <c r="AQ30" i="392"/>
  <c r="AQ29" i="392"/>
  <c r="AQ28" i="392"/>
  <c r="AQ27" i="392"/>
  <c r="AQ26" i="392"/>
  <c r="AQ25" i="392"/>
  <c r="AQ24" i="392"/>
  <c r="AQ34" i="393"/>
  <c r="AQ33" i="393"/>
  <c r="AQ32" i="393"/>
  <c r="AQ31" i="393"/>
  <c r="AQ30" i="393"/>
  <c r="AQ29" i="393"/>
  <c r="AQ28" i="393"/>
  <c r="AQ27" i="393"/>
  <c r="AQ26" i="393"/>
  <c r="AQ25" i="393"/>
  <c r="AQ24" i="393"/>
  <c r="AQ34" i="394"/>
  <c r="AQ33" i="394"/>
  <c r="AQ32" i="394"/>
  <c r="AQ31" i="394"/>
  <c r="AQ30" i="394"/>
  <c r="AQ29" i="394"/>
  <c r="AQ28" i="394"/>
  <c r="AQ27" i="394"/>
  <c r="AQ26" i="394"/>
  <c r="AQ25" i="394"/>
  <c r="AQ24" i="394"/>
  <c r="AQ34" i="395"/>
  <c r="AQ33" i="395"/>
  <c r="AQ32" i="395"/>
  <c r="AQ31" i="395"/>
  <c r="AQ30" i="395"/>
  <c r="AQ29" i="395"/>
  <c r="AQ28" i="395"/>
  <c r="AQ27" i="395"/>
  <c r="AQ26" i="395"/>
  <c r="AQ25" i="395"/>
  <c r="AQ24" i="395"/>
  <c r="AQ34" i="396"/>
  <c r="AQ33" i="396"/>
  <c r="AQ32" i="396"/>
  <c r="AQ31" i="396"/>
  <c r="AQ30" i="396"/>
  <c r="AQ29" i="396"/>
  <c r="AQ28" i="396"/>
  <c r="AQ27" i="396"/>
  <c r="AQ26" i="396"/>
  <c r="AQ25" i="396"/>
  <c r="AQ24" i="396"/>
  <c r="AQ34" i="397"/>
  <c r="AQ33" i="397"/>
  <c r="AQ32" i="397"/>
  <c r="AQ31" i="397"/>
  <c r="AQ30" i="397"/>
  <c r="AQ29" i="397"/>
  <c r="AQ28" i="397"/>
  <c r="AQ27" i="397"/>
  <c r="AQ26" i="397"/>
  <c r="AQ25" i="397"/>
  <c r="AQ24" i="397"/>
  <c r="AQ34" i="398"/>
  <c r="AQ33" i="398"/>
  <c r="AQ32" i="398"/>
  <c r="AQ31" i="398"/>
  <c r="AQ30" i="398"/>
  <c r="AQ29" i="398"/>
  <c r="AQ28" i="398"/>
  <c r="AQ27" i="398"/>
  <c r="AQ26" i="398"/>
  <c r="AQ25" i="398"/>
  <c r="AQ24" i="398"/>
  <c r="AQ34" i="399"/>
  <c r="AQ33" i="399"/>
  <c r="AQ32" i="399"/>
  <c r="AQ31" i="399"/>
  <c r="AQ30" i="399"/>
  <c r="AQ29" i="399"/>
  <c r="AQ28" i="399"/>
  <c r="AQ27" i="399"/>
  <c r="AQ26" i="399"/>
  <c r="AQ25" i="399"/>
  <c r="AQ24" i="399"/>
  <c r="AQ34" i="400"/>
  <c r="AQ33" i="400"/>
  <c r="AQ32" i="400"/>
  <c r="AQ31" i="400"/>
  <c r="AQ30" i="400"/>
  <c r="AQ29" i="400"/>
  <c r="AQ28" i="400"/>
  <c r="AQ27" i="400"/>
  <c r="AQ26" i="400"/>
  <c r="AQ25" i="400"/>
  <c r="AQ24" i="400"/>
  <c r="AQ34" i="401"/>
  <c r="AQ33" i="401"/>
  <c r="AQ32" i="401"/>
  <c r="AQ31" i="401"/>
  <c r="AQ30" i="401"/>
  <c r="AQ29" i="401"/>
  <c r="AQ28" i="401"/>
  <c r="AQ27" i="401"/>
  <c r="AQ26" i="401"/>
  <c r="AQ25" i="401"/>
  <c r="AQ24" i="401"/>
  <c r="AQ27" i="402"/>
  <c r="AQ26" i="402"/>
  <c r="AQ25" i="402"/>
  <c r="AQ24" i="402"/>
  <c r="AQ34" i="403"/>
  <c r="AQ33" i="403"/>
  <c r="AQ32" i="403"/>
  <c r="AQ31" i="403"/>
  <c r="AQ30" i="403"/>
  <c r="AQ29" i="403"/>
  <c r="AQ28" i="403"/>
  <c r="AQ27" i="403"/>
  <c r="AQ26" i="403"/>
  <c r="AQ25" i="403"/>
  <c r="AQ24" i="403"/>
  <c r="AQ34" i="404"/>
  <c r="AQ33" i="404"/>
  <c r="AQ32" i="404"/>
  <c r="AQ31" i="404"/>
  <c r="AQ30" i="404"/>
  <c r="AQ29" i="404"/>
  <c r="AQ28" i="404"/>
  <c r="AQ27" i="404"/>
  <c r="AQ26" i="404"/>
  <c r="AQ25" i="404"/>
  <c r="AQ24" i="404"/>
  <c r="AQ34" i="405"/>
  <c r="AQ33" i="405"/>
  <c r="AQ32" i="405"/>
  <c r="AQ31" i="405"/>
  <c r="AQ30" i="405"/>
  <c r="AQ29" i="405"/>
  <c r="AQ28" i="405"/>
  <c r="AQ27" i="405"/>
  <c r="AQ26" i="405"/>
  <c r="AQ25" i="405"/>
  <c r="AQ24" i="405"/>
  <c r="AQ34" i="406"/>
  <c r="AQ33" i="406"/>
  <c r="AQ32" i="406"/>
  <c r="AQ31" i="406"/>
  <c r="AQ30" i="406"/>
  <c r="AQ29" i="406"/>
  <c r="AQ28" i="406"/>
  <c r="AQ27" i="406"/>
  <c r="AQ26" i="406"/>
  <c r="AQ25" i="406"/>
  <c r="AQ24" i="406"/>
  <c r="AQ34" i="407"/>
  <c r="AQ33" i="407"/>
  <c r="AQ32" i="407"/>
  <c r="AQ31" i="407"/>
  <c r="AQ30" i="407"/>
  <c r="AQ29" i="407"/>
  <c r="AQ28" i="407"/>
  <c r="AQ27" i="407"/>
  <c r="AQ26" i="407"/>
  <c r="AQ25" i="407"/>
  <c r="AQ24" i="407"/>
  <c r="AQ34" i="408"/>
  <c r="AQ33" i="408"/>
  <c r="AQ32" i="408"/>
  <c r="AQ31" i="408"/>
  <c r="AQ30" i="408"/>
  <c r="AQ29" i="408"/>
  <c r="AQ28" i="408"/>
  <c r="AQ27" i="408"/>
  <c r="AQ26" i="408"/>
  <c r="AQ25" i="408"/>
  <c r="AQ24" i="408"/>
  <c r="AQ34" i="409"/>
  <c r="AQ33" i="409"/>
  <c r="AQ32" i="409"/>
  <c r="AQ31" i="409"/>
  <c r="AQ30" i="409"/>
  <c r="AQ29" i="409"/>
  <c r="AQ28" i="409"/>
  <c r="AQ27" i="409"/>
  <c r="AQ26" i="409"/>
  <c r="AQ25" i="409"/>
  <c r="AQ24" i="409"/>
  <c r="AQ34" i="410"/>
  <c r="AQ33" i="410"/>
  <c r="AQ32" i="410"/>
  <c r="AQ31" i="410"/>
  <c r="AQ30" i="410"/>
  <c r="AQ29" i="410"/>
  <c r="AQ28" i="410"/>
  <c r="AQ27" i="410"/>
  <c r="AQ26" i="410"/>
  <c r="AQ25" i="410"/>
  <c r="AQ24" i="410"/>
  <c r="AQ34" i="412"/>
  <c r="AQ33" i="412"/>
  <c r="AQ32" i="412"/>
  <c r="AQ31" i="412"/>
  <c r="AQ30" i="412"/>
  <c r="AQ29" i="412"/>
  <c r="AQ28" i="412"/>
  <c r="AQ27" i="412"/>
  <c r="AQ26" i="412"/>
  <c r="AQ25" i="412"/>
  <c r="AQ24" i="412"/>
  <c r="AQ34" i="413"/>
  <c r="AQ33" i="413"/>
  <c r="AQ32" i="413"/>
  <c r="AQ31" i="413"/>
  <c r="AQ30" i="413"/>
  <c r="AQ29" i="413"/>
  <c r="AQ28" i="413"/>
  <c r="AQ27" i="413"/>
  <c r="AQ26" i="413"/>
  <c r="AQ25" i="413"/>
  <c r="AQ24" i="413"/>
  <c r="AQ34" i="414"/>
  <c r="AQ33" i="414"/>
  <c r="AQ32" i="414"/>
  <c r="AQ31" i="414"/>
  <c r="AQ30" i="414"/>
  <c r="AQ29" i="414"/>
  <c r="AQ28" i="414"/>
  <c r="AQ27" i="414"/>
  <c r="AQ26" i="414"/>
  <c r="AQ25" i="414"/>
  <c r="AQ24" i="414"/>
  <c r="AQ34" i="415"/>
  <c r="AQ33" i="415"/>
  <c r="AQ32" i="415"/>
  <c r="AQ31" i="415"/>
  <c r="AQ30" i="415"/>
  <c r="AQ29" i="415"/>
  <c r="AQ28" i="415"/>
  <c r="AQ27" i="415"/>
  <c r="AQ26" i="415"/>
  <c r="AQ25" i="415"/>
  <c r="AQ24" i="415"/>
  <c r="AQ34" i="416"/>
  <c r="AQ33" i="416"/>
  <c r="AQ32" i="416"/>
  <c r="AQ31" i="416"/>
  <c r="AQ30" i="416"/>
  <c r="AQ29" i="416"/>
  <c r="AQ28" i="416"/>
  <c r="AQ27" i="416"/>
  <c r="AQ26" i="416"/>
  <c r="AQ25" i="416"/>
  <c r="AQ24" i="416"/>
  <c r="AQ34" i="417"/>
  <c r="AQ33" i="417"/>
  <c r="AQ32" i="417"/>
  <c r="AQ31" i="417"/>
  <c r="AQ30" i="417"/>
  <c r="AQ29" i="417"/>
  <c r="AQ28" i="417"/>
  <c r="AQ27" i="417"/>
  <c r="AQ26" i="417"/>
  <c r="AQ25" i="417"/>
  <c r="AQ24" i="417"/>
  <c r="AQ34" i="418"/>
  <c r="AQ33" i="418"/>
  <c r="AQ32" i="418"/>
  <c r="AQ31" i="418"/>
  <c r="AQ30" i="418"/>
  <c r="AQ29" i="418"/>
  <c r="AQ28" i="418"/>
  <c r="AQ27" i="418"/>
  <c r="AQ26" i="418"/>
  <c r="AQ25" i="418"/>
  <c r="AQ24" i="418"/>
  <c r="AQ34" i="419"/>
  <c r="AQ33" i="419"/>
  <c r="AQ32" i="419"/>
  <c r="AQ31" i="419"/>
  <c r="AQ30" i="419"/>
  <c r="AQ29" i="419"/>
  <c r="AQ28" i="419"/>
  <c r="AQ27" i="419"/>
  <c r="AQ26" i="419"/>
  <c r="AQ25" i="419"/>
  <c r="AQ24" i="419"/>
  <c r="AQ34" i="420"/>
  <c r="AQ33" i="420"/>
  <c r="AQ32" i="420"/>
  <c r="AQ31" i="420"/>
  <c r="AQ30" i="420"/>
  <c r="AQ29" i="420"/>
  <c r="AQ28" i="420"/>
  <c r="AQ27" i="420"/>
  <c r="AQ26" i="420"/>
  <c r="AQ25" i="420"/>
  <c r="AQ24" i="420"/>
  <c r="AQ34" i="421"/>
  <c r="AQ33" i="421"/>
  <c r="AQ32" i="421"/>
  <c r="AQ31" i="421"/>
  <c r="AQ30" i="421"/>
  <c r="AQ29" i="421"/>
  <c r="AQ28" i="421"/>
  <c r="AQ27" i="421"/>
  <c r="AQ26" i="421"/>
  <c r="AQ25" i="421"/>
  <c r="AQ24" i="421"/>
  <c r="AQ34" i="422"/>
  <c r="AQ33" i="422"/>
  <c r="AQ32" i="422"/>
  <c r="AQ31" i="422"/>
  <c r="AQ30" i="422"/>
  <c r="AQ29" i="422"/>
  <c r="AQ28" i="422"/>
  <c r="AQ27" i="422"/>
  <c r="AQ26" i="422"/>
  <c r="AQ25" i="422"/>
  <c r="AQ24" i="422"/>
  <c r="AQ34" i="423"/>
  <c r="AQ33" i="423"/>
  <c r="AQ32" i="423"/>
  <c r="AQ31" i="423"/>
  <c r="AQ30" i="423"/>
  <c r="AQ29" i="423"/>
  <c r="AQ28" i="423"/>
  <c r="AQ27" i="423"/>
  <c r="AQ26" i="423"/>
  <c r="AQ25" i="423"/>
  <c r="AQ24" i="423"/>
  <c r="AQ34" i="424"/>
  <c r="AQ33" i="424"/>
  <c r="AQ32" i="424"/>
  <c r="AQ31" i="424"/>
  <c r="AQ30" i="424"/>
  <c r="AQ29" i="424"/>
  <c r="AQ28" i="424"/>
  <c r="AQ27" i="424"/>
  <c r="AQ26" i="424"/>
  <c r="AQ25" i="424"/>
  <c r="AQ24" i="424"/>
  <c r="AQ34" i="425"/>
  <c r="AQ33" i="425"/>
  <c r="AQ32" i="425"/>
  <c r="AQ31" i="425"/>
  <c r="AQ30" i="425"/>
  <c r="AQ29" i="425"/>
  <c r="AQ28" i="425"/>
  <c r="AQ27" i="425"/>
  <c r="AQ26" i="425"/>
  <c r="AQ25" i="425"/>
  <c r="AQ24" i="425"/>
  <c r="AQ34" i="426"/>
  <c r="AQ33" i="426"/>
  <c r="AQ32" i="426"/>
  <c r="AQ31" i="426"/>
  <c r="AQ30" i="426"/>
  <c r="AQ29" i="426"/>
  <c r="AQ28" i="426"/>
  <c r="AQ27" i="426"/>
  <c r="AQ26" i="426"/>
  <c r="AQ25" i="426"/>
  <c r="AQ24" i="426"/>
  <c r="AQ34" i="427"/>
  <c r="AQ33" i="427"/>
  <c r="AQ32" i="427"/>
  <c r="AQ31" i="427"/>
  <c r="AQ30" i="427"/>
  <c r="AQ29" i="427"/>
  <c r="AQ28" i="427"/>
  <c r="AQ27" i="427"/>
  <c r="AQ26" i="427"/>
  <c r="AQ25" i="427"/>
  <c r="AQ24" i="427"/>
  <c r="AQ34" i="428"/>
  <c r="AQ33" i="428"/>
  <c r="AQ32" i="428"/>
  <c r="AQ31" i="428"/>
  <c r="AQ30" i="428"/>
  <c r="AQ29" i="428"/>
  <c r="AQ28" i="428"/>
  <c r="AQ27" i="428"/>
  <c r="AQ26" i="428"/>
  <c r="AQ25" i="428"/>
  <c r="AQ24" i="428"/>
  <c r="AQ34" i="429"/>
  <c r="AQ33" i="429"/>
  <c r="AQ32" i="429"/>
  <c r="AQ31" i="429"/>
  <c r="AQ30" i="429"/>
  <c r="AQ29" i="429"/>
  <c r="AQ28" i="429"/>
  <c r="AQ27" i="429"/>
  <c r="AQ26" i="429"/>
  <c r="AQ25" i="429"/>
  <c r="AQ24" i="429"/>
  <c r="AQ34" i="430"/>
  <c r="AQ33" i="430"/>
  <c r="AQ32" i="430"/>
  <c r="AQ31" i="430"/>
  <c r="AQ30" i="430"/>
  <c r="AQ29" i="430"/>
  <c r="AQ28" i="430"/>
  <c r="AQ27" i="430"/>
  <c r="AQ26" i="430"/>
  <c r="AQ25" i="430"/>
  <c r="AQ24" i="430"/>
  <c r="AQ34" i="431"/>
  <c r="AQ33" i="431"/>
  <c r="AQ32" i="431"/>
  <c r="AQ31" i="431"/>
  <c r="AQ30" i="431"/>
  <c r="AQ29" i="431"/>
  <c r="AQ28" i="431"/>
  <c r="AQ27" i="431"/>
  <c r="AQ26" i="431"/>
  <c r="AQ25" i="431"/>
  <c r="AQ24" i="431"/>
  <c r="AQ34" i="432"/>
  <c r="AQ33" i="432"/>
  <c r="AQ32" i="432"/>
  <c r="AQ31" i="432"/>
  <c r="AQ30" i="432"/>
  <c r="AQ29" i="432"/>
  <c r="AQ28" i="432"/>
  <c r="AQ27" i="432"/>
  <c r="AQ26" i="432"/>
  <c r="AQ25" i="432"/>
  <c r="AQ24" i="432"/>
  <c r="AQ34" i="433"/>
  <c r="AQ33" i="433"/>
  <c r="AQ32" i="433"/>
  <c r="AQ31" i="433"/>
  <c r="AQ30" i="433"/>
  <c r="AQ29" i="433"/>
  <c r="AQ28" i="433"/>
  <c r="AQ27" i="433"/>
  <c r="AQ26" i="433"/>
  <c r="AQ25" i="433"/>
  <c r="AQ24" i="433"/>
  <c r="AQ34" i="434"/>
  <c r="AQ33" i="434"/>
  <c r="AQ32" i="434"/>
  <c r="AQ31" i="434"/>
  <c r="AQ30" i="434"/>
  <c r="AQ29" i="434"/>
  <c r="AQ28" i="434"/>
  <c r="AQ27" i="434"/>
  <c r="AQ26" i="434"/>
  <c r="AQ25" i="434"/>
  <c r="AQ24" i="434"/>
  <c r="AQ34" i="435"/>
  <c r="AQ33" i="435"/>
  <c r="AQ32" i="435"/>
  <c r="AQ31" i="435"/>
  <c r="AQ30" i="435"/>
  <c r="AQ29" i="435"/>
  <c r="AQ28" i="435"/>
  <c r="AQ27" i="435"/>
  <c r="AQ26" i="435"/>
  <c r="AQ25" i="435"/>
  <c r="AQ24" i="435"/>
  <c r="AQ34" i="436"/>
  <c r="AQ33" i="436"/>
  <c r="AQ32" i="436"/>
  <c r="AQ31" i="436"/>
  <c r="AQ30" i="436"/>
  <c r="AQ29" i="436"/>
  <c r="AQ28" i="436"/>
  <c r="AQ27" i="436"/>
  <c r="AQ26" i="436"/>
  <c r="AQ25" i="436"/>
  <c r="AQ24" i="436"/>
  <c r="AQ34" i="388"/>
  <c r="AQ33" i="388"/>
  <c r="AQ32" i="388"/>
  <c r="AQ31" i="388"/>
  <c r="AQ30" i="388"/>
  <c r="AQ29" i="388"/>
  <c r="AQ28" i="388"/>
  <c r="AQ27" i="388"/>
  <c r="AQ26" i="388"/>
  <c r="AQ25" i="388"/>
  <c r="AQ24" i="388"/>
  <c r="AQ29" i="387"/>
  <c r="AQ30" i="387"/>
  <c r="AQ31" i="387"/>
  <c r="AQ32" i="387"/>
  <c r="AQ33" i="387"/>
  <c r="AQ34" i="387"/>
  <c r="AQ28" i="387"/>
  <c r="AJ37" i="436"/>
  <c r="BJ5" i="436" s="1"/>
  <c r="P26" i="494" s="1"/>
  <c r="AI37" i="436"/>
  <c r="BI5" i="436" s="1"/>
  <c r="O26" i="494" s="1"/>
  <c r="AH37" i="436"/>
  <c r="BH5" i="436" s="1"/>
  <c r="N26" i="494" s="1"/>
  <c r="AG37" i="436"/>
  <c r="BG5" i="436" s="1"/>
  <c r="M26" i="494" s="1"/>
  <c r="AF37" i="436"/>
  <c r="BF5" i="436" s="1"/>
  <c r="L26" i="494" s="1"/>
  <c r="AE37" i="436"/>
  <c r="BE5" i="436" s="1"/>
  <c r="K26" i="494" s="1"/>
  <c r="AD37" i="436"/>
  <c r="BD5" i="436" s="1"/>
  <c r="J26" i="494" s="1"/>
  <c r="AC37" i="436"/>
  <c r="BC5" i="436" s="1"/>
  <c r="I26" i="494" s="1"/>
  <c r="AB37" i="436"/>
  <c r="BB5" i="436" s="1"/>
  <c r="H26" i="494" s="1"/>
  <c r="AA37" i="436"/>
  <c r="BA5" i="436" s="1"/>
  <c r="G26" i="494" s="1"/>
  <c r="Z37" i="436"/>
  <c r="AZ5" i="436" s="1"/>
  <c r="F26" i="494" s="1"/>
  <c r="Y37" i="436"/>
  <c r="AY5" i="436" s="1"/>
  <c r="E26" i="494" s="1"/>
  <c r="AJ35" i="436"/>
  <c r="BV5" i="436" s="1"/>
  <c r="AB26" i="494" s="1"/>
  <c r="AI35" i="436"/>
  <c r="BU5" i="436" s="1"/>
  <c r="AA26" i="494" s="1"/>
  <c r="AH35" i="436"/>
  <c r="BT5" i="436" s="1"/>
  <c r="Z26" i="494" s="1"/>
  <c r="AG35" i="436"/>
  <c r="BS5" i="436" s="1"/>
  <c r="Y26" i="494" s="1"/>
  <c r="AF35" i="436"/>
  <c r="BR5" i="436" s="1"/>
  <c r="X26" i="494" s="1"/>
  <c r="AE35" i="436"/>
  <c r="BQ5" i="436" s="1"/>
  <c r="W26" i="494" s="1"/>
  <c r="AD35" i="436"/>
  <c r="BP5" i="436" s="1"/>
  <c r="V26" i="494" s="1"/>
  <c r="AC35" i="436"/>
  <c r="BO5" i="436" s="1"/>
  <c r="U26" i="494" s="1"/>
  <c r="AQ23" i="436"/>
  <c r="AQ22" i="436"/>
  <c r="AQ21" i="436"/>
  <c r="AQ20" i="436"/>
  <c r="AQ19" i="436"/>
  <c r="AQ18" i="436"/>
  <c r="AQ17" i="436"/>
  <c r="AQ16" i="436"/>
  <c r="AQ15" i="436"/>
  <c r="AQ14" i="436"/>
  <c r="AQ13" i="436"/>
  <c r="AQ12" i="436"/>
  <c r="AS11" i="436"/>
  <c r="AQ11" i="436"/>
  <c r="AX5" i="436"/>
  <c r="D26" i="494" s="1"/>
  <c r="AW5" i="436"/>
  <c r="C26" i="494" s="1"/>
  <c r="AV5" i="436"/>
  <c r="B26" i="494" s="1"/>
  <c r="Y5" i="436"/>
  <c r="N5" i="436"/>
  <c r="E5" i="436"/>
  <c r="AK4" i="436"/>
  <c r="Y4" i="436"/>
  <c r="N4" i="436"/>
  <c r="E4" i="436"/>
  <c r="AJ37" i="435"/>
  <c r="BJ5" i="435" s="1"/>
  <c r="P25" i="494" s="1"/>
  <c r="AI37" i="435"/>
  <c r="BI5" i="435" s="1"/>
  <c r="O25" i="494" s="1"/>
  <c r="AH37" i="435"/>
  <c r="BH5" i="435" s="1"/>
  <c r="N25" i="494" s="1"/>
  <c r="AG37" i="435"/>
  <c r="BG5" i="435" s="1"/>
  <c r="M25" i="494" s="1"/>
  <c r="AF37" i="435"/>
  <c r="BF5" i="435" s="1"/>
  <c r="L25" i="494" s="1"/>
  <c r="AE37" i="435"/>
  <c r="BE5" i="435" s="1"/>
  <c r="K25" i="494" s="1"/>
  <c r="AD37" i="435"/>
  <c r="BD5" i="435" s="1"/>
  <c r="J25" i="494" s="1"/>
  <c r="AC37" i="435"/>
  <c r="BC5" i="435" s="1"/>
  <c r="I25" i="494" s="1"/>
  <c r="AB37" i="435"/>
  <c r="BB5" i="435" s="1"/>
  <c r="H25" i="494" s="1"/>
  <c r="AA37" i="435"/>
  <c r="BA5" i="435" s="1"/>
  <c r="G25" i="494" s="1"/>
  <c r="Z37" i="435"/>
  <c r="AZ5" i="435" s="1"/>
  <c r="F25" i="494" s="1"/>
  <c r="Y37" i="435"/>
  <c r="AY5" i="435" s="1"/>
  <c r="E25" i="494" s="1"/>
  <c r="AJ35" i="435"/>
  <c r="BV5" i="435" s="1"/>
  <c r="AB25" i="494" s="1"/>
  <c r="AI35" i="435"/>
  <c r="BU5" i="435" s="1"/>
  <c r="AA25" i="494" s="1"/>
  <c r="AH35" i="435"/>
  <c r="BT5" i="435" s="1"/>
  <c r="Z25" i="494" s="1"/>
  <c r="AG35" i="435"/>
  <c r="BS5" i="435" s="1"/>
  <c r="Y25" i="494" s="1"/>
  <c r="AF35" i="435"/>
  <c r="BR5" i="435" s="1"/>
  <c r="X25" i="494" s="1"/>
  <c r="AE35" i="435"/>
  <c r="BQ5" i="435" s="1"/>
  <c r="W25" i="494" s="1"/>
  <c r="AD35" i="435"/>
  <c r="BP5" i="435" s="1"/>
  <c r="V25" i="494" s="1"/>
  <c r="AC35" i="435"/>
  <c r="BO5" i="435" s="1"/>
  <c r="U25" i="494" s="1"/>
  <c r="AQ23" i="435"/>
  <c r="AQ22" i="435"/>
  <c r="AQ21" i="435"/>
  <c r="AQ20" i="435"/>
  <c r="AQ19" i="435"/>
  <c r="AQ18" i="435"/>
  <c r="AQ17" i="435"/>
  <c r="AQ16" i="435"/>
  <c r="AQ15" i="435"/>
  <c r="AQ14" i="435"/>
  <c r="AQ13" i="435"/>
  <c r="AQ12" i="435"/>
  <c r="AS11" i="435"/>
  <c r="AQ11" i="435"/>
  <c r="AX5" i="435"/>
  <c r="D25" i="494" s="1"/>
  <c r="AW5" i="435"/>
  <c r="C25" i="494" s="1"/>
  <c r="AV5" i="435"/>
  <c r="B25" i="494" s="1"/>
  <c r="Y5" i="435"/>
  <c r="N5" i="435"/>
  <c r="E5" i="435"/>
  <c r="AK4" i="435"/>
  <c r="Y4" i="435"/>
  <c r="N4" i="435"/>
  <c r="E4" i="435"/>
  <c r="AJ37" i="434"/>
  <c r="BJ5" i="434" s="1"/>
  <c r="P24" i="494" s="1"/>
  <c r="AI37" i="434"/>
  <c r="BI5" i="434" s="1"/>
  <c r="O24" i="494" s="1"/>
  <c r="AH37" i="434"/>
  <c r="BH5" i="434" s="1"/>
  <c r="N24" i="494" s="1"/>
  <c r="AG37" i="434"/>
  <c r="BG5" i="434" s="1"/>
  <c r="M24" i="494" s="1"/>
  <c r="AF37" i="434"/>
  <c r="BF5" i="434" s="1"/>
  <c r="L24" i="494" s="1"/>
  <c r="AE37" i="434"/>
  <c r="BE5" i="434" s="1"/>
  <c r="K24" i="494" s="1"/>
  <c r="AD37" i="434"/>
  <c r="BD5" i="434" s="1"/>
  <c r="J24" i="494" s="1"/>
  <c r="AC37" i="434"/>
  <c r="BC5" i="434" s="1"/>
  <c r="I24" i="494" s="1"/>
  <c r="AB37" i="434"/>
  <c r="BB5" i="434" s="1"/>
  <c r="H24" i="494" s="1"/>
  <c r="AA37" i="434"/>
  <c r="BA5" i="434" s="1"/>
  <c r="G24" i="494" s="1"/>
  <c r="Z37" i="434"/>
  <c r="AZ5" i="434" s="1"/>
  <c r="F24" i="494" s="1"/>
  <c r="Y37" i="434"/>
  <c r="AY5" i="434" s="1"/>
  <c r="E24" i="494" s="1"/>
  <c r="AJ35" i="434"/>
  <c r="BV5" i="434" s="1"/>
  <c r="AB24" i="494" s="1"/>
  <c r="AI35" i="434"/>
  <c r="BU5" i="434" s="1"/>
  <c r="AA24" i="494" s="1"/>
  <c r="AH35" i="434"/>
  <c r="BT5" i="434" s="1"/>
  <c r="Z24" i="494" s="1"/>
  <c r="AG35" i="434"/>
  <c r="BS5" i="434" s="1"/>
  <c r="Y24" i="494" s="1"/>
  <c r="AF35" i="434"/>
  <c r="BR5" i="434" s="1"/>
  <c r="X24" i="494" s="1"/>
  <c r="AE35" i="434"/>
  <c r="BQ5" i="434" s="1"/>
  <c r="W24" i="494" s="1"/>
  <c r="AD35" i="434"/>
  <c r="BP5" i="434" s="1"/>
  <c r="V24" i="494" s="1"/>
  <c r="AC35" i="434"/>
  <c r="BO5" i="434" s="1"/>
  <c r="U24" i="494" s="1"/>
  <c r="AQ23" i="434"/>
  <c r="AQ22" i="434"/>
  <c r="AQ21" i="434"/>
  <c r="AQ20" i="434"/>
  <c r="AQ19" i="434"/>
  <c r="AQ18" i="434"/>
  <c r="AQ17" i="434"/>
  <c r="AQ16" i="434"/>
  <c r="AQ15" i="434"/>
  <c r="AQ14" i="434"/>
  <c r="AQ13" i="434"/>
  <c r="AQ12" i="434"/>
  <c r="AS11" i="434"/>
  <c r="AQ11" i="434"/>
  <c r="AX5" i="434"/>
  <c r="D24" i="494" s="1"/>
  <c r="AW5" i="434"/>
  <c r="C24" i="494" s="1"/>
  <c r="AV5" i="434"/>
  <c r="B24" i="494" s="1"/>
  <c r="Y5" i="434"/>
  <c r="N5" i="434"/>
  <c r="E5" i="434"/>
  <c r="AK4" i="434"/>
  <c r="Y4" i="434"/>
  <c r="N4" i="434"/>
  <c r="E4" i="434"/>
  <c r="AJ37" i="433"/>
  <c r="BJ5" i="433" s="1"/>
  <c r="P23" i="494" s="1"/>
  <c r="AI37" i="433"/>
  <c r="BI5" i="433" s="1"/>
  <c r="O23" i="494" s="1"/>
  <c r="AH37" i="433"/>
  <c r="BH5" i="433" s="1"/>
  <c r="N23" i="494" s="1"/>
  <c r="AG37" i="433"/>
  <c r="BG5" i="433" s="1"/>
  <c r="M23" i="494" s="1"/>
  <c r="AF37" i="433"/>
  <c r="BF5" i="433" s="1"/>
  <c r="L23" i="494" s="1"/>
  <c r="AE37" i="433"/>
  <c r="BE5" i="433" s="1"/>
  <c r="K23" i="494" s="1"/>
  <c r="AD37" i="433"/>
  <c r="BD5" i="433" s="1"/>
  <c r="J23" i="494" s="1"/>
  <c r="AC37" i="433"/>
  <c r="BC5" i="433" s="1"/>
  <c r="I23" i="494" s="1"/>
  <c r="AB37" i="433"/>
  <c r="BB5" i="433" s="1"/>
  <c r="H23" i="494" s="1"/>
  <c r="AA37" i="433"/>
  <c r="BA5" i="433" s="1"/>
  <c r="G23" i="494" s="1"/>
  <c r="Z37" i="433"/>
  <c r="AZ5" i="433" s="1"/>
  <c r="F23" i="494" s="1"/>
  <c r="Y37" i="433"/>
  <c r="AY5" i="433" s="1"/>
  <c r="E23" i="494" s="1"/>
  <c r="AJ35" i="433"/>
  <c r="BV5" i="433" s="1"/>
  <c r="AB23" i="494" s="1"/>
  <c r="AI35" i="433"/>
  <c r="BU5" i="433" s="1"/>
  <c r="AA23" i="494" s="1"/>
  <c r="AH35" i="433"/>
  <c r="BT5" i="433" s="1"/>
  <c r="Z23" i="494" s="1"/>
  <c r="AG35" i="433"/>
  <c r="BS5" i="433" s="1"/>
  <c r="Y23" i="494" s="1"/>
  <c r="AF35" i="433"/>
  <c r="BR5" i="433" s="1"/>
  <c r="X23" i="494" s="1"/>
  <c r="AE35" i="433"/>
  <c r="BQ5" i="433" s="1"/>
  <c r="W23" i="494" s="1"/>
  <c r="AD35" i="433"/>
  <c r="BP5" i="433" s="1"/>
  <c r="V23" i="494" s="1"/>
  <c r="AC35" i="433"/>
  <c r="BO5" i="433" s="1"/>
  <c r="U23" i="494" s="1"/>
  <c r="AQ23" i="433"/>
  <c r="AQ22" i="433"/>
  <c r="AQ21" i="433"/>
  <c r="AQ20" i="433"/>
  <c r="AQ19" i="433"/>
  <c r="AQ18" i="433"/>
  <c r="AQ17" i="433"/>
  <c r="AQ16" i="433"/>
  <c r="AQ15" i="433"/>
  <c r="AQ14" i="433"/>
  <c r="AQ13" i="433"/>
  <c r="AQ12" i="433"/>
  <c r="AS11" i="433"/>
  <c r="AQ11" i="433"/>
  <c r="AX5" i="433"/>
  <c r="D23" i="494" s="1"/>
  <c r="AW5" i="433"/>
  <c r="C23" i="494" s="1"/>
  <c r="AV5" i="433"/>
  <c r="B23" i="494" s="1"/>
  <c r="Y5" i="433"/>
  <c r="N5" i="433"/>
  <c r="E5" i="433"/>
  <c r="AK4" i="433"/>
  <c r="Y4" i="433"/>
  <c r="N4" i="433"/>
  <c r="E4" i="433"/>
  <c r="AJ37" i="432"/>
  <c r="BJ5" i="432" s="1"/>
  <c r="P22" i="494" s="1"/>
  <c r="AI37" i="432"/>
  <c r="BI5" i="432" s="1"/>
  <c r="O22" i="494" s="1"/>
  <c r="AH37" i="432"/>
  <c r="BH5" i="432" s="1"/>
  <c r="N22" i="494" s="1"/>
  <c r="AG37" i="432"/>
  <c r="BG5" i="432" s="1"/>
  <c r="M22" i="494" s="1"/>
  <c r="AF37" i="432"/>
  <c r="BF5" i="432" s="1"/>
  <c r="L22" i="494" s="1"/>
  <c r="AE37" i="432"/>
  <c r="BE5" i="432" s="1"/>
  <c r="K22" i="494" s="1"/>
  <c r="AD37" i="432"/>
  <c r="BD5" i="432" s="1"/>
  <c r="J22" i="494" s="1"/>
  <c r="AC37" i="432"/>
  <c r="BC5" i="432" s="1"/>
  <c r="I22" i="494" s="1"/>
  <c r="AB37" i="432"/>
  <c r="BB5" i="432" s="1"/>
  <c r="H22" i="494" s="1"/>
  <c r="AA37" i="432"/>
  <c r="BA5" i="432" s="1"/>
  <c r="G22" i="494" s="1"/>
  <c r="Z37" i="432"/>
  <c r="AZ5" i="432" s="1"/>
  <c r="F22" i="494" s="1"/>
  <c r="Y37" i="432"/>
  <c r="AY5" i="432" s="1"/>
  <c r="E22" i="494" s="1"/>
  <c r="AJ35" i="432"/>
  <c r="BV5" i="432" s="1"/>
  <c r="AB22" i="494" s="1"/>
  <c r="AI35" i="432"/>
  <c r="BU5" i="432" s="1"/>
  <c r="AA22" i="494" s="1"/>
  <c r="AH35" i="432"/>
  <c r="BT5" i="432" s="1"/>
  <c r="Z22" i="494" s="1"/>
  <c r="AG35" i="432"/>
  <c r="BS5" i="432" s="1"/>
  <c r="Y22" i="494" s="1"/>
  <c r="AF35" i="432"/>
  <c r="BR5" i="432" s="1"/>
  <c r="X22" i="494" s="1"/>
  <c r="AE35" i="432"/>
  <c r="BQ5" i="432" s="1"/>
  <c r="W22" i="494" s="1"/>
  <c r="AD35" i="432"/>
  <c r="BP5" i="432" s="1"/>
  <c r="V22" i="494" s="1"/>
  <c r="AC35" i="432"/>
  <c r="BO5" i="432" s="1"/>
  <c r="U22" i="494" s="1"/>
  <c r="AQ23" i="432"/>
  <c r="AQ22" i="432"/>
  <c r="AQ21" i="432"/>
  <c r="AQ20" i="432"/>
  <c r="AQ19" i="432"/>
  <c r="AQ18" i="432"/>
  <c r="AQ17" i="432"/>
  <c r="AQ16" i="432"/>
  <c r="AQ15" i="432"/>
  <c r="AQ14" i="432"/>
  <c r="AQ13" i="432"/>
  <c r="AQ12" i="432"/>
  <c r="AS11" i="432"/>
  <c r="AQ11" i="432"/>
  <c r="AX5" i="432"/>
  <c r="D22" i="494" s="1"/>
  <c r="AW5" i="432"/>
  <c r="C22" i="494" s="1"/>
  <c r="AV5" i="432"/>
  <c r="B22" i="494" s="1"/>
  <c r="Y5" i="432"/>
  <c r="N5" i="432"/>
  <c r="E5" i="432"/>
  <c r="AK4" i="432"/>
  <c r="Y4" i="432"/>
  <c r="N4" i="432"/>
  <c r="E4" i="432"/>
  <c r="AJ37" i="431"/>
  <c r="BJ5" i="431" s="1"/>
  <c r="P21" i="494" s="1"/>
  <c r="AI37" i="431"/>
  <c r="BI5" i="431" s="1"/>
  <c r="O21" i="494" s="1"/>
  <c r="AH37" i="431"/>
  <c r="BH5" i="431" s="1"/>
  <c r="N21" i="494" s="1"/>
  <c r="AG37" i="431"/>
  <c r="BG5" i="431" s="1"/>
  <c r="M21" i="494" s="1"/>
  <c r="AF37" i="431"/>
  <c r="BF5" i="431" s="1"/>
  <c r="L21" i="494" s="1"/>
  <c r="AE37" i="431"/>
  <c r="BE5" i="431" s="1"/>
  <c r="K21" i="494" s="1"/>
  <c r="AD37" i="431"/>
  <c r="BD5" i="431" s="1"/>
  <c r="J21" i="494" s="1"/>
  <c r="AC37" i="431"/>
  <c r="BC5" i="431" s="1"/>
  <c r="I21" i="494" s="1"/>
  <c r="AB37" i="431"/>
  <c r="BB5" i="431" s="1"/>
  <c r="H21" i="494" s="1"/>
  <c r="AA37" i="431"/>
  <c r="BA5" i="431" s="1"/>
  <c r="G21" i="494" s="1"/>
  <c r="Z37" i="431"/>
  <c r="AZ5" i="431" s="1"/>
  <c r="F21" i="494" s="1"/>
  <c r="Y37" i="431"/>
  <c r="AY5" i="431" s="1"/>
  <c r="E21" i="494" s="1"/>
  <c r="AJ35" i="431"/>
  <c r="BV5" i="431" s="1"/>
  <c r="AB21" i="494" s="1"/>
  <c r="AI35" i="431"/>
  <c r="BU5" i="431" s="1"/>
  <c r="AA21" i="494" s="1"/>
  <c r="AH35" i="431"/>
  <c r="BT5" i="431" s="1"/>
  <c r="Z21" i="494" s="1"/>
  <c r="AG35" i="431"/>
  <c r="BS5" i="431" s="1"/>
  <c r="Y21" i="494" s="1"/>
  <c r="AF35" i="431"/>
  <c r="BR5" i="431" s="1"/>
  <c r="X21" i="494" s="1"/>
  <c r="AE35" i="431"/>
  <c r="BQ5" i="431" s="1"/>
  <c r="W21" i="494" s="1"/>
  <c r="AD35" i="431"/>
  <c r="AC35" i="431"/>
  <c r="BO5" i="431" s="1"/>
  <c r="U21" i="494" s="1"/>
  <c r="AQ23" i="431"/>
  <c r="AQ22" i="431"/>
  <c r="AQ21" i="431"/>
  <c r="AQ20" i="431"/>
  <c r="AQ19" i="431"/>
  <c r="AQ18" i="431"/>
  <c r="AQ17" i="431"/>
  <c r="AQ16" i="431"/>
  <c r="AQ15" i="431"/>
  <c r="AQ14" i="431"/>
  <c r="AQ13" i="431"/>
  <c r="AQ12" i="431"/>
  <c r="AS11" i="431"/>
  <c r="AQ11" i="431"/>
  <c r="BP5" i="431"/>
  <c r="V21" i="494" s="1"/>
  <c r="AX5" i="431"/>
  <c r="D21" i="494" s="1"/>
  <c r="AW5" i="431"/>
  <c r="C21" i="494" s="1"/>
  <c r="AV5" i="431"/>
  <c r="B21" i="494" s="1"/>
  <c r="Y5" i="431"/>
  <c r="N5" i="431"/>
  <c r="E5" i="431"/>
  <c r="AK4" i="431"/>
  <c r="Y4" i="431"/>
  <c r="N4" i="431"/>
  <c r="E4" i="431"/>
  <c r="AJ37" i="430"/>
  <c r="BJ5" i="430" s="1"/>
  <c r="P20" i="494" s="1"/>
  <c r="AI37" i="430"/>
  <c r="BI5" i="430" s="1"/>
  <c r="O20" i="494" s="1"/>
  <c r="AH37" i="430"/>
  <c r="BH5" i="430" s="1"/>
  <c r="N20" i="494" s="1"/>
  <c r="AG37" i="430"/>
  <c r="BG5" i="430" s="1"/>
  <c r="M20" i="494" s="1"/>
  <c r="AF37" i="430"/>
  <c r="BF5" i="430" s="1"/>
  <c r="L20" i="494" s="1"/>
  <c r="AE37" i="430"/>
  <c r="BE5" i="430" s="1"/>
  <c r="K20" i="494" s="1"/>
  <c r="AD37" i="430"/>
  <c r="BD5" i="430" s="1"/>
  <c r="J20" i="494" s="1"/>
  <c r="AC37" i="430"/>
  <c r="BC5" i="430" s="1"/>
  <c r="I20" i="494" s="1"/>
  <c r="AB37" i="430"/>
  <c r="BB5" i="430" s="1"/>
  <c r="H20" i="494" s="1"/>
  <c r="AA37" i="430"/>
  <c r="BA5" i="430" s="1"/>
  <c r="G20" i="494" s="1"/>
  <c r="Z37" i="430"/>
  <c r="AZ5" i="430" s="1"/>
  <c r="F20" i="494" s="1"/>
  <c r="Y37" i="430"/>
  <c r="AY5" i="430" s="1"/>
  <c r="E20" i="494" s="1"/>
  <c r="AJ35" i="430"/>
  <c r="BV5" i="430" s="1"/>
  <c r="AB20" i="494" s="1"/>
  <c r="AI35" i="430"/>
  <c r="BU5" i="430" s="1"/>
  <c r="AA20" i="494" s="1"/>
  <c r="AH35" i="430"/>
  <c r="BT5" i="430" s="1"/>
  <c r="Z20" i="494" s="1"/>
  <c r="AG35" i="430"/>
  <c r="BS5" i="430" s="1"/>
  <c r="Y20" i="494" s="1"/>
  <c r="AF35" i="430"/>
  <c r="BR5" i="430" s="1"/>
  <c r="X20" i="494" s="1"/>
  <c r="AE35" i="430"/>
  <c r="BQ5" i="430" s="1"/>
  <c r="W20" i="494" s="1"/>
  <c r="AD35" i="430"/>
  <c r="BP5" i="430" s="1"/>
  <c r="V20" i="494" s="1"/>
  <c r="AC35" i="430"/>
  <c r="BO5" i="430" s="1"/>
  <c r="U20" i="494" s="1"/>
  <c r="AQ23" i="430"/>
  <c r="AQ22" i="430"/>
  <c r="AQ21" i="430"/>
  <c r="AQ20" i="430"/>
  <c r="AQ19" i="430"/>
  <c r="AQ18" i="430"/>
  <c r="AQ17" i="430"/>
  <c r="AQ16" i="430"/>
  <c r="AQ15" i="430"/>
  <c r="AQ14" i="430"/>
  <c r="AQ13" i="430"/>
  <c r="AQ12" i="430"/>
  <c r="AS11" i="430"/>
  <c r="AQ11" i="430"/>
  <c r="AX5" i="430"/>
  <c r="D20" i="494" s="1"/>
  <c r="AW5" i="430"/>
  <c r="C20" i="494" s="1"/>
  <c r="AV5" i="430"/>
  <c r="B20" i="494" s="1"/>
  <c r="Y5" i="430"/>
  <c r="N5" i="430"/>
  <c r="E5" i="430"/>
  <c r="AK4" i="430"/>
  <c r="Y4" i="430"/>
  <c r="N4" i="430"/>
  <c r="E4" i="430"/>
  <c r="AJ37" i="429"/>
  <c r="BJ5" i="429" s="1"/>
  <c r="P19" i="494" s="1"/>
  <c r="AI37" i="429"/>
  <c r="BI5" i="429" s="1"/>
  <c r="O19" i="494" s="1"/>
  <c r="AH37" i="429"/>
  <c r="BH5" i="429" s="1"/>
  <c r="N19" i="494" s="1"/>
  <c r="AG37" i="429"/>
  <c r="BG5" i="429" s="1"/>
  <c r="M19" i="494" s="1"/>
  <c r="AF37" i="429"/>
  <c r="BF5" i="429" s="1"/>
  <c r="L19" i="494" s="1"/>
  <c r="AE37" i="429"/>
  <c r="BE5" i="429" s="1"/>
  <c r="K19" i="494" s="1"/>
  <c r="AD37" i="429"/>
  <c r="BD5" i="429" s="1"/>
  <c r="J19" i="494" s="1"/>
  <c r="AC37" i="429"/>
  <c r="BC5" i="429" s="1"/>
  <c r="I19" i="494" s="1"/>
  <c r="AB37" i="429"/>
  <c r="BB5" i="429" s="1"/>
  <c r="H19" i="494" s="1"/>
  <c r="AA37" i="429"/>
  <c r="BA5" i="429" s="1"/>
  <c r="G19" i="494" s="1"/>
  <c r="Z37" i="429"/>
  <c r="AZ5" i="429" s="1"/>
  <c r="F19" i="494" s="1"/>
  <c r="Y37" i="429"/>
  <c r="AY5" i="429" s="1"/>
  <c r="E19" i="494" s="1"/>
  <c r="AJ35" i="429"/>
  <c r="BV5" i="429" s="1"/>
  <c r="AB19" i="494" s="1"/>
  <c r="AI35" i="429"/>
  <c r="BU5" i="429" s="1"/>
  <c r="AA19" i="494" s="1"/>
  <c r="AH35" i="429"/>
  <c r="BT5" i="429" s="1"/>
  <c r="Z19" i="494" s="1"/>
  <c r="AG35" i="429"/>
  <c r="BS5" i="429" s="1"/>
  <c r="Y19" i="494" s="1"/>
  <c r="AF35" i="429"/>
  <c r="BR5" i="429" s="1"/>
  <c r="X19" i="494" s="1"/>
  <c r="AE35" i="429"/>
  <c r="BQ5" i="429" s="1"/>
  <c r="W19" i="494" s="1"/>
  <c r="AD35" i="429"/>
  <c r="BP5" i="429" s="1"/>
  <c r="V19" i="494" s="1"/>
  <c r="AC35" i="429"/>
  <c r="BO5" i="429" s="1"/>
  <c r="U19" i="494" s="1"/>
  <c r="AQ23" i="429"/>
  <c r="AQ22" i="429"/>
  <c r="AQ21" i="429"/>
  <c r="AQ20" i="429"/>
  <c r="AQ19" i="429"/>
  <c r="AQ18" i="429"/>
  <c r="AQ17" i="429"/>
  <c r="AQ16" i="429"/>
  <c r="AQ15" i="429"/>
  <c r="AQ14" i="429"/>
  <c r="AQ13" i="429"/>
  <c r="AQ12" i="429"/>
  <c r="AS11" i="429"/>
  <c r="AQ11" i="429"/>
  <c r="AX5" i="429"/>
  <c r="D19" i="494" s="1"/>
  <c r="AW5" i="429"/>
  <c r="C19" i="494" s="1"/>
  <c r="AV5" i="429"/>
  <c r="B19" i="494" s="1"/>
  <c r="Y5" i="429"/>
  <c r="N5" i="429"/>
  <c r="E5" i="429"/>
  <c r="AK4" i="429"/>
  <c r="Y4" i="429"/>
  <c r="N4" i="429"/>
  <c r="E4" i="429"/>
  <c r="AJ37" i="428"/>
  <c r="BJ5" i="428" s="1"/>
  <c r="P18" i="494" s="1"/>
  <c r="AI37" i="428"/>
  <c r="BI5" i="428" s="1"/>
  <c r="O18" i="494" s="1"/>
  <c r="AH37" i="428"/>
  <c r="BH5" i="428" s="1"/>
  <c r="N18" i="494" s="1"/>
  <c r="AG37" i="428"/>
  <c r="BG5" i="428" s="1"/>
  <c r="M18" i="494" s="1"/>
  <c r="AF37" i="428"/>
  <c r="BF5" i="428" s="1"/>
  <c r="L18" i="494" s="1"/>
  <c r="AE37" i="428"/>
  <c r="BE5" i="428" s="1"/>
  <c r="K18" i="494" s="1"/>
  <c r="AD37" i="428"/>
  <c r="BD5" i="428" s="1"/>
  <c r="J18" i="494" s="1"/>
  <c r="AC37" i="428"/>
  <c r="BC5" i="428" s="1"/>
  <c r="I18" i="494" s="1"/>
  <c r="AB37" i="428"/>
  <c r="BB5" i="428" s="1"/>
  <c r="H18" i="494" s="1"/>
  <c r="AA37" i="428"/>
  <c r="BA5" i="428" s="1"/>
  <c r="G18" i="494" s="1"/>
  <c r="Z37" i="428"/>
  <c r="AZ5" i="428" s="1"/>
  <c r="F18" i="494" s="1"/>
  <c r="Y37" i="428"/>
  <c r="AY5" i="428" s="1"/>
  <c r="E18" i="494" s="1"/>
  <c r="AJ35" i="428"/>
  <c r="BV5" i="428" s="1"/>
  <c r="AB18" i="494" s="1"/>
  <c r="AI35" i="428"/>
  <c r="BU5" i="428" s="1"/>
  <c r="AA18" i="494" s="1"/>
  <c r="AH35" i="428"/>
  <c r="BT5" i="428" s="1"/>
  <c r="Z18" i="494" s="1"/>
  <c r="AG35" i="428"/>
  <c r="BS5" i="428" s="1"/>
  <c r="Y18" i="494" s="1"/>
  <c r="AF35" i="428"/>
  <c r="BR5" i="428" s="1"/>
  <c r="X18" i="494" s="1"/>
  <c r="AE35" i="428"/>
  <c r="BQ5" i="428" s="1"/>
  <c r="W18" i="494" s="1"/>
  <c r="AD35" i="428"/>
  <c r="BP5" i="428" s="1"/>
  <c r="V18" i="494" s="1"/>
  <c r="AC35" i="428"/>
  <c r="BO5" i="428" s="1"/>
  <c r="U18" i="494" s="1"/>
  <c r="AQ23" i="428"/>
  <c r="AQ22" i="428"/>
  <c r="AQ21" i="428"/>
  <c r="AQ20" i="428"/>
  <c r="AQ19" i="428"/>
  <c r="AQ18" i="428"/>
  <c r="AQ17" i="428"/>
  <c r="AQ16" i="428"/>
  <c r="AQ15" i="428"/>
  <c r="AQ14" i="428"/>
  <c r="AQ13" i="428"/>
  <c r="AQ12" i="428"/>
  <c r="AS11" i="428"/>
  <c r="AQ11" i="428"/>
  <c r="AX5" i="428"/>
  <c r="D18" i="494" s="1"/>
  <c r="AW5" i="428"/>
  <c r="C18" i="494" s="1"/>
  <c r="AV5" i="428"/>
  <c r="B18" i="494" s="1"/>
  <c r="Y5" i="428"/>
  <c r="N5" i="428"/>
  <c r="E5" i="428"/>
  <c r="AK4" i="428"/>
  <c r="Y4" i="428"/>
  <c r="N4" i="428"/>
  <c r="E4" i="428"/>
  <c r="AJ37" i="427"/>
  <c r="BJ5" i="427" s="1"/>
  <c r="P17" i="494" s="1"/>
  <c r="AI37" i="427"/>
  <c r="BI5" i="427" s="1"/>
  <c r="O17" i="494" s="1"/>
  <c r="AH37" i="427"/>
  <c r="BH5" i="427" s="1"/>
  <c r="N17" i="494" s="1"/>
  <c r="AG37" i="427"/>
  <c r="BG5" i="427" s="1"/>
  <c r="M17" i="494" s="1"/>
  <c r="AF37" i="427"/>
  <c r="BF5" i="427" s="1"/>
  <c r="L17" i="494" s="1"/>
  <c r="AE37" i="427"/>
  <c r="BE5" i="427" s="1"/>
  <c r="K17" i="494" s="1"/>
  <c r="AD37" i="427"/>
  <c r="BD5" i="427" s="1"/>
  <c r="J17" i="494" s="1"/>
  <c r="AC37" i="427"/>
  <c r="BC5" i="427" s="1"/>
  <c r="I17" i="494" s="1"/>
  <c r="AB37" i="427"/>
  <c r="BB5" i="427" s="1"/>
  <c r="H17" i="494" s="1"/>
  <c r="AA37" i="427"/>
  <c r="BA5" i="427" s="1"/>
  <c r="G17" i="494" s="1"/>
  <c r="Z37" i="427"/>
  <c r="AZ5" i="427" s="1"/>
  <c r="F17" i="494" s="1"/>
  <c r="Y37" i="427"/>
  <c r="AJ35" i="427"/>
  <c r="BV5" i="427" s="1"/>
  <c r="AB17" i="494" s="1"/>
  <c r="AI35" i="427"/>
  <c r="BU5" i="427" s="1"/>
  <c r="AA17" i="494" s="1"/>
  <c r="AH35" i="427"/>
  <c r="BT5" i="427" s="1"/>
  <c r="Z17" i="494" s="1"/>
  <c r="AG35" i="427"/>
  <c r="BS5" i="427" s="1"/>
  <c r="Y17" i="494" s="1"/>
  <c r="AF35" i="427"/>
  <c r="BR5" i="427" s="1"/>
  <c r="X17" i="494" s="1"/>
  <c r="AE35" i="427"/>
  <c r="BQ5" i="427" s="1"/>
  <c r="W17" i="494" s="1"/>
  <c r="AD35" i="427"/>
  <c r="BP5" i="427" s="1"/>
  <c r="V17" i="494" s="1"/>
  <c r="AC35" i="427"/>
  <c r="BO5" i="427" s="1"/>
  <c r="U17" i="494" s="1"/>
  <c r="AQ23" i="427"/>
  <c r="AQ22" i="427"/>
  <c r="AQ21" i="427"/>
  <c r="AQ20" i="427"/>
  <c r="AQ19" i="427"/>
  <c r="AQ18" i="427"/>
  <c r="AQ17" i="427"/>
  <c r="AQ16" i="427"/>
  <c r="AQ15" i="427"/>
  <c r="AQ14" i="427"/>
  <c r="AQ13" i="427"/>
  <c r="AQ12" i="427"/>
  <c r="AS11" i="427"/>
  <c r="AQ11" i="427"/>
  <c r="AX5" i="427"/>
  <c r="D17" i="494" s="1"/>
  <c r="AW5" i="427"/>
  <c r="C17" i="494" s="1"/>
  <c r="AV5" i="427"/>
  <c r="B17" i="494" s="1"/>
  <c r="Y5" i="427"/>
  <c r="N5" i="427"/>
  <c r="E5" i="427"/>
  <c r="AK4" i="427"/>
  <c r="Y4" i="427"/>
  <c r="N4" i="427"/>
  <c r="E4" i="427"/>
  <c r="AJ37" i="426"/>
  <c r="BJ5" i="426" s="1"/>
  <c r="P16" i="494" s="1"/>
  <c r="AI37" i="426"/>
  <c r="BI5" i="426" s="1"/>
  <c r="O16" i="494" s="1"/>
  <c r="AH37" i="426"/>
  <c r="BH5" i="426" s="1"/>
  <c r="N16" i="494" s="1"/>
  <c r="AG37" i="426"/>
  <c r="BG5" i="426" s="1"/>
  <c r="M16" i="494" s="1"/>
  <c r="AF37" i="426"/>
  <c r="BF5" i="426" s="1"/>
  <c r="L16" i="494" s="1"/>
  <c r="AE37" i="426"/>
  <c r="BE5" i="426" s="1"/>
  <c r="K16" i="494" s="1"/>
  <c r="AD37" i="426"/>
  <c r="BD5" i="426" s="1"/>
  <c r="J16" i="494" s="1"/>
  <c r="AC37" i="426"/>
  <c r="BC5" i="426" s="1"/>
  <c r="I16" i="494" s="1"/>
  <c r="AB37" i="426"/>
  <c r="BB5" i="426" s="1"/>
  <c r="H16" i="494" s="1"/>
  <c r="AA37" i="426"/>
  <c r="BA5" i="426" s="1"/>
  <c r="G16" i="494" s="1"/>
  <c r="Z37" i="426"/>
  <c r="AZ5" i="426" s="1"/>
  <c r="F16" i="494" s="1"/>
  <c r="Y37" i="426"/>
  <c r="AY5" i="426" s="1"/>
  <c r="E16" i="494" s="1"/>
  <c r="AJ35" i="426"/>
  <c r="BV5" i="426" s="1"/>
  <c r="AB16" i="494" s="1"/>
  <c r="AI35" i="426"/>
  <c r="BU5" i="426" s="1"/>
  <c r="AA16" i="494" s="1"/>
  <c r="AH35" i="426"/>
  <c r="BT5" i="426" s="1"/>
  <c r="Z16" i="494" s="1"/>
  <c r="AG35" i="426"/>
  <c r="BS5" i="426" s="1"/>
  <c r="Y16" i="494" s="1"/>
  <c r="AF35" i="426"/>
  <c r="BR5" i="426" s="1"/>
  <c r="X16" i="494" s="1"/>
  <c r="AE35" i="426"/>
  <c r="BQ5" i="426" s="1"/>
  <c r="W16" i="494" s="1"/>
  <c r="AD35" i="426"/>
  <c r="BP5" i="426" s="1"/>
  <c r="V16" i="494" s="1"/>
  <c r="AC35" i="426"/>
  <c r="BO5" i="426" s="1"/>
  <c r="U16" i="494" s="1"/>
  <c r="AQ23" i="426"/>
  <c r="AQ22" i="426"/>
  <c r="AQ21" i="426"/>
  <c r="AQ20" i="426"/>
  <c r="AQ19" i="426"/>
  <c r="AQ18" i="426"/>
  <c r="AQ17" i="426"/>
  <c r="AQ16" i="426"/>
  <c r="AQ15" i="426"/>
  <c r="AQ14" i="426"/>
  <c r="AQ13" i="426"/>
  <c r="AQ12" i="426"/>
  <c r="AS11" i="426"/>
  <c r="AQ11" i="426"/>
  <c r="AX5" i="426"/>
  <c r="D16" i="494" s="1"/>
  <c r="AW5" i="426"/>
  <c r="C16" i="494" s="1"/>
  <c r="AV5" i="426"/>
  <c r="B16" i="494" s="1"/>
  <c r="Y5" i="426"/>
  <c r="N5" i="426"/>
  <c r="E5" i="426"/>
  <c r="AK4" i="426"/>
  <c r="Y4" i="426"/>
  <c r="N4" i="426"/>
  <c r="E4" i="426"/>
  <c r="AJ37" i="425"/>
  <c r="BJ5" i="425" s="1"/>
  <c r="P15" i="494" s="1"/>
  <c r="AI37" i="425"/>
  <c r="BI5" i="425" s="1"/>
  <c r="O15" i="494" s="1"/>
  <c r="AH37" i="425"/>
  <c r="BH5" i="425" s="1"/>
  <c r="N15" i="494" s="1"/>
  <c r="AG37" i="425"/>
  <c r="BG5" i="425" s="1"/>
  <c r="M15" i="494" s="1"/>
  <c r="AF37" i="425"/>
  <c r="BF5" i="425" s="1"/>
  <c r="L15" i="494" s="1"/>
  <c r="AE37" i="425"/>
  <c r="BE5" i="425" s="1"/>
  <c r="K15" i="494" s="1"/>
  <c r="AD37" i="425"/>
  <c r="BD5" i="425" s="1"/>
  <c r="J15" i="494" s="1"/>
  <c r="AC37" i="425"/>
  <c r="BC5" i="425" s="1"/>
  <c r="I15" i="494" s="1"/>
  <c r="AB37" i="425"/>
  <c r="BB5" i="425" s="1"/>
  <c r="H15" i="494" s="1"/>
  <c r="AA37" i="425"/>
  <c r="BA5" i="425" s="1"/>
  <c r="G15" i="494" s="1"/>
  <c r="Z37" i="425"/>
  <c r="AZ5" i="425" s="1"/>
  <c r="F15" i="494" s="1"/>
  <c r="Y37" i="425"/>
  <c r="AJ35" i="425"/>
  <c r="BV5" i="425" s="1"/>
  <c r="AB15" i="494" s="1"/>
  <c r="AI35" i="425"/>
  <c r="BU5" i="425" s="1"/>
  <c r="AA15" i="494" s="1"/>
  <c r="AH35" i="425"/>
  <c r="BT5" i="425" s="1"/>
  <c r="Z15" i="494" s="1"/>
  <c r="AG35" i="425"/>
  <c r="BS5" i="425" s="1"/>
  <c r="Y15" i="494" s="1"/>
  <c r="AF35" i="425"/>
  <c r="BR5" i="425" s="1"/>
  <c r="X15" i="494" s="1"/>
  <c r="AE35" i="425"/>
  <c r="BQ5" i="425" s="1"/>
  <c r="W15" i="494" s="1"/>
  <c r="AD35" i="425"/>
  <c r="BP5" i="425" s="1"/>
  <c r="V15" i="494" s="1"/>
  <c r="AC35" i="425"/>
  <c r="BO5" i="425" s="1"/>
  <c r="U15" i="494" s="1"/>
  <c r="AQ23" i="425"/>
  <c r="AQ22" i="425"/>
  <c r="AQ21" i="425"/>
  <c r="AQ20" i="425"/>
  <c r="AQ19" i="425"/>
  <c r="AQ18" i="425"/>
  <c r="AQ17" i="425"/>
  <c r="AQ16" i="425"/>
  <c r="AQ15" i="425"/>
  <c r="AQ14" i="425"/>
  <c r="AQ13" i="425"/>
  <c r="AQ12" i="425"/>
  <c r="AS11" i="425"/>
  <c r="AQ11" i="425"/>
  <c r="AX5" i="425"/>
  <c r="D15" i="494" s="1"/>
  <c r="AW5" i="425"/>
  <c r="C15" i="494" s="1"/>
  <c r="AV5" i="425"/>
  <c r="B15" i="494" s="1"/>
  <c r="Y5" i="425"/>
  <c r="N5" i="425"/>
  <c r="E5" i="425"/>
  <c r="AK4" i="425"/>
  <c r="Y4" i="425"/>
  <c r="N4" i="425"/>
  <c r="E4" i="425"/>
  <c r="AJ37" i="424"/>
  <c r="BJ5" i="424" s="1"/>
  <c r="P14" i="494" s="1"/>
  <c r="AI37" i="424"/>
  <c r="BI5" i="424" s="1"/>
  <c r="O14" i="494" s="1"/>
  <c r="AH37" i="424"/>
  <c r="BH5" i="424" s="1"/>
  <c r="N14" i="494" s="1"/>
  <c r="AG37" i="424"/>
  <c r="BG5" i="424" s="1"/>
  <c r="M14" i="494" s="1"/>
  <c r="AF37" i="424"/>
  <c r="BF5" i="424" s="1"/>
  <c r="L14" i="494" s="1"/>
  <c r="AE37" i="424"/>
  <c r="BE5" i="424" s="1"/>
  <c r="K14" i="494" s="1"/>
  <c r="AD37" i="424"/>
  <c r="BD5" i="424" s="1"/>
  <c r="J14" i="494" s="1"/>
  <c r="AC37" i="424"/>
  <c r="BC5" i="424" s="1"/>
  <c r="I14" i="494" s="1"/>
  <c r="AB37" i="424"/>
  <c r="BB5" i="424" s="1"/>
  <c r="H14" i="494" s="1"/>
  <c r="AA37" i="424"/>
  <c r="BA5" i="424" s="1"/>
  <c r="G14" i="494" s="1"/>
  <c r="Z37" i="424"/>
  <c r="AZ5" i="424" s="1"/>
  <c r="F14" i="494" s="1"/>
  <c r="Y37" i="424"/>
  <c r="AY5" i="424" s="1"/>
  <c r="E14" i="494" s="1"/>
  <c r="AJ35" i="424"/>
  <c r="BV5" i="424" s="1"/>
  <c r="AB14" i="494" s="1"/>
  <c r="AI35" i="424"/>
  <c r="BU5" i="424" s="1"/>
  <c r="AA14" i="494" s="1"/>
  <c r="AH35" i="424"/>
  <c r="BT5" i="424" s="1"/>
  <c r="Z14" i="494" s="1"/>
  <c r="AG35" i="424"/>
  <c r="BS5" i="424" s="1"/>
  <c r="Y14" i="494" s="1"/>
  <c r="AF35" i="424"/>
  <c r="BR5" i="424" s="1"/>
  <c r="X14" i="494" s="1"/>
  <c r="AE35" i="424"/>
  <c r="BQ5" i="424" s="1"/>
  <c r="W14" i="494" s="1"/>
  <c r="AD35" i="424"/>
  <c r="BP5" i="424" s="1"/>
  <c r="V14" i="494" s="1"/>
  <c r="AC35" i="424"/>
  <c r="BO5" i="424" s="1"/>
  <c r="U14" i="494" s="1"/>
  <c r="AQ23" i="424"/>
  <c r="AQ22" i="424"/>
  <c r="AQ21" i="424"/>
  <c r="AQ20" i="424"/>
  <c r="AQ19" i="424"/>
  <c r="AQ18" i="424"/>
  <c r="AQ17" i="424"/>
  <c r="AQ16" i="424"/>
  <c r="AQ15" i="424"/>
  <c r="AQ14" i="424"/>
  <c r="AQ13" i="424"/>
  <c r="AQ12" i="424"/>
  <c r="AS11" i="424"/>
  <c r="AQ11" i="424"/>
  <c r="AX5" i="424"/>
  <c r="D14" i="494" s="1"/>
  <c r="AW5" i="424"/>
  <c r="C14" i="494" s="1"/>
  <c r="AV5" i="424"/>
  <c r="B14" i="494" s="1"/>
  <c r="Y5" i="424"/>
  <c r="N5" i="424"/>
  <c r="E5" i="424"/>
  <c r="AK4" i="424"/>
  <c r="Y4" i="424"/>
  <c r="N4" i="424"/>
  <c r="E4" i="424"/>
  <c r="AJ37" i="423"/>
  <c r="BJ5" i="423" s="1"/>
  <c r="P13" i="494" s="1"/>
  <c r="AI37" i="423"/>
  <c r="BI5" i="423" s="1"/>
  <c r="O13" i="494" s="1"/>
  <c r="AH37" i="423"/>
  <c r="BH5" i="423" s="1"/>
  <c r="N13" i="494" s="1"/>
  <c r="AG37" i="423"/>
  <c r="BG5" i="423" s="1"/>
  <c r="M13" i="494" s="1"/>
  <c r="AF37" i="423"/>
  <c r="BF5" i="423" s="1"/>
  <c r="L13" i="494" s="1"/>
  <c r="AE37" i="423"/>
  <c r="BE5" i="423" s="1"/>
  <c r="K13" i="494" s="1"/>
  <c r="AD37" i="423"/>
  <c r="BD5" i="423" s="1"/>
  <c r="J13" i="494" s="1"/>
  <c r="AC37" i="423"/>
  <c r="BC5" i="423" s="1"/>
  <c r="I13" i="494" s="1"/>
  <c r="AB37" i="423"/>
  <c r="BB5" i="423" s="1"/>
  <c r="H13" i="494" s="1"/>
  <c r="AA37" i="423"/>
  <c r="BA5" i="423" s="1"/>
  <c r="G13" i="494" s="1"/>
  <c r="Z37" i="423"/>
  <c r="AZ5" i="423" s="1"/>
  <c r="F13" i="494" s="1"/>
  <c r="Y37" i="423"/>
  <c r="AY5" i="423" s="1"/>
  <c r="E13" i="494" s="1"/>
  <c r="AJ35" i="423"/>
  <c r="BV5" i="423" s="1"/>
  <c r="AB13" i="494" s="1"/>
  <c r="AI35" i="423"/>
  <c r="BU5" i="423" s="1"/>
  <c r="AA13" i="494" s="1"/>
  <c r="AH35" i="423"/>
  <c r="BT5" i="423" s="1"/>
  <c r="Z13" i="494" s="1"/>
  <c r="AG35" i="423"/>
  <c r="BS5" i="423" s="1"/>
  <c r="Y13" i="494" s="1"/>
  <c r="AF35" i="423"/>
  <c r="BR5" i="423" s="1"/>
  <c r="X13" i="494" s="1"/>
  <c r="AE35" i="423"/>
  <c r="BQ5" i="423" s="1"/>
  <c r="W13" i="494" s="1"/>
  <c r="AD35" i="423"/>
  <c r="BP5" i="423" s="1"/>
  <c r="V13" i="494" s="1"/>
  <c r="AC35" i="423"/>
  <c r="BO5" i="423" s="1"/>
  <c r="U13" i="494" s="1"/>
  <c r="AQ23" i="423"/>
  <c r="AQ22" i="423"/>
  <c r="AQ21" i="423"/>
  <c r="AQ20" i="423"/>
  <c r="AQ19" i="423"/>
  <c r="AQ18" i="423"/>
  <c r="AQ17" i="423"/>
  <c r="AQ16" i="423"/>
  <c r="AQ15" i="423"/>
  <c r="AQ14" i="423"/>
  <c r="AQ13" i="423"/>
  <c r="AQ12" i="423"/>
  <c r="AS11" i="423"/>
  <c r="AQ11" i="423"/>
  <c r="AX5" i="423"/>
  <c r="D13" i="494" s="1"/>
  <c r="AW5" i="423"/>
  <c r="C13" i="494" s="1"/>
  <c r="AV5" i="423"/>
  <c r="B13" i="494" s="1"/>
  <c r="Y5" i="423"/>
  <c r="N5" i="423"/>
  <c r="E5" i="423"/>
  <c r="AK4" i="423"/>
  <c r="Y4" i="423"/>
  <c r="N4" i="423"/>
  <c r="E4" i="423"/>
  <c r="AJ37" i="422"/>
  <c r="BJ5" i="422" s="1"/>
  <c r="P12" i="494" s="1"/>
  <c r="AI37" i="422"/>
  <c r="BI5" i="422" s="1"/>
  <c r="O12" i="494" s="1"/>
  <c r="AH37" i="422"/>
  <c r="BH5" i="422" s="1"/>
  <c r="N12" i="494" s="1"/>
  <c r="AG37" i="422"/>
  <c r="BG5" i="422" s="1"/>
  <c r="M12" i="494" s="1"/>
  <c r="AF37" i="422"/>
  <c r="BF5" i="422" s="1"/>
  <c r="L12" i="494" s="1"/>
  <c r="AE37" i="422"/>
  <c r="BE5" i="422" s="1"/>
  <c r="K12" i="494" s="1"/>
  <c r="AD37" i="422"/>
  <c r="BD5" i="422" s="1"/>
  <c r="J12" i="494" s="1"/>
  <c r="AC37" i="422"/>
  <c r="BC5" i="422" s="1"/>
  <c r="I12" i="494" s="1"/>
  <c r="AB37" i="422"/>
  <c r="BB5" i="422" s="1"/>
  <c r="H12" i="494" s="1"/>
  <c r="AA37" i="422"/>
  <c r="BA5" i="422" s="1"/>
  <c r="G12" i="494" s="1"/>
  <c r="Z37" i="422"/>
  <c r="AZ5" i="422" s="1"/>
  <c r="F12" i="494" s="1"/>
  <c r="Y37" i="422"/>
  <c r="AY5" i="422" s="1"/>
  <c r="E12" i="494" s="1"/>
  <c r="AJ35" i="422"/>
  <c r="BV5" i="422" s="1"/>
  <c r="AB12" i="494" s="1"/>
  <c r="AI35" i="422"/>
  <c r="BU5" i="422" s="1"/>
  <c r="AA12" i="494" s="1"/>
  <c r="AH35" i="422"/>
  <c r="BT5" i="422" s="1"/>
  <c r="Z12" i="494" s="1"/>
  <c r="AG35" i="422"/>
  <c r="BS5" i="422" s="1"/>
  <c r="Y12" i="494" s="1"/>
  <c r="AF35" i="422"/>
  <c r="BR5" i="422" s="1"/>
  <c r="X12" i="494" s="1"/>
  <c r="AE35" i="422"/>
  <c r="BQ5" i="422" s="1"/>
  <c r="W12" i="494" s="1"/>
  <c r="AD35" i="422"/>
  <c r="BP5" i="422" s="1"/>
  <c r="V12" i="494" s="1"/>
  <c r="AC35" i="422"/>
  <c r="BO5" i="422" s="1"/>
  <c r="U12" i="494" s="1"/>
  <c r="AQ23" i="422"/>
  <c r="AQ22" i="422"/>
  <c r="AQ21" i="422"/>
  <c r="AQ20" i="422"/>
  <c r="AQ19" i="422"/>
  <c r="AQ18" i="422"/>
  <c r="AQ17" i="422"/>
  <c r="AQ16" i="422"/>
  <c r="AQ15" i="422"/>
  <c r="AQ14" i="422"/>
  <c r="AQ13" i="422"/>
  <c r="AQ12" i="422"/>
  <c r="AS11" i="422"/>
  <c r="AQ11" i="422"/>
  <c r="AX5" i="422"/>
  <c r="D12" i="494" s="1"/>
  <c r="AW5" i="422"/>
  <c r="C12" i="494" s="1"/>
  <c r="AV5" i="422"/>
  <c r="B12" i="494" s="1"/>
  <c r="Y5" i="422"/>
  <c r="N5" i="422"/>
  <c r="E5" i="422"/>
  <c r="AK4" i="422"/>
  <c r="Y4" i="422"/>
  <c r="N4" i="422"/>
  <c r="E4" i="422"/>
  <c r="AJ37" i="421"/>
  <c r="BJ5" i="421" s="1"/>
  <c r="P11" i="494" s="1"/>
  <c r="AI37" i="421"/>
  <c r="BI5" i="421" s="1"/>
  <c r="O11" i="494" s="1"/>
  <c r="AH37" i="421"/>
  <c r="BH5" i="421" s="1"/>
  <c r="N11" i="494" s="1"/>
  <c r="AG37" i="421"/>
  <c r="BG5" i="421" s="1"/>
  <c r="M11" i="494" s="1"/>
  <c r="AF37" i="421"/>
  <c r="BF5" i="421" s="1"/>
  <c r="L11" i="494" s="1"/>
  <c r="AE37" i="421"/>
  <c r="BE5" i="421" s="1"/>
  <c r="K11" i="494" s="1"/>
  <c r="AD37" i="421"/>
  <c r="BD5" i="421" s="1"/>
  <c r="J11" i="494" s="1"/>
  <c r="AC37" i="421"/>
  <c r="BC5" i="421" s="1"/>
  <c r="I11" i="494" s="1"/>
  <c r="AB37" i="421"/>
  <c r="BB5" i="421" s="1"/>
  <c r="H11" i="494" s="1"/>
  <c r="AA37" i="421"/>
  <c r="BA5" i="421" s="1"/>
  <c r="G11" i="494" s="1"/>
  <c r="Z37" i="421"/>
  <c r="AZ5" i="421" s="1"/>
  <c r="F11" i="494" s="1"/>
  <c r="Y37" i="421"/>
  <c r="AY5" i="421" s="1"/>
  <c r="E11" i="494" s="1"/>
  <c r="AJ35" i="421"/>
  <c r="BV5" i="421" s="1"/>
  <c r="AB11" i="494" s="1"/>
  <c r="AI35" i="421"/>
  <c r="BU5" i="421" s="1"/>
  <c r="AA11" i="494" s="1"/>
  <c r="AH35" i="421"/>
  <c r="BT5" i="421" s="1"/>
  <c r="Z11" i="494" s="1"/>
  <c r="AG35" i="421"/>
  <c r="BS5" i="421" s="1"/>
  <c r="Y11" i="494" s="1"/>
  <c r="AF35" i="421"/>
  <c r="BR5" i="421" s="1"/>
  <c r="X11" i="494" s="1"/>
  <c r="AE35" i="421"/>
  <c r="BQ5" i="421" s="1"/>
  <c r="W11" i="494" s="1"/>
  <c r="AD35" i="421"/>
  <c r="BP5" i="421" s="1"/>
  <c r="V11" i="494" s="1"/>
  <c r="AC35" i="421"/>
  <c r="BO5" i="421" s="1"/>
  <c r="U11" i="494" s="1"/>
  <c r="AQ23" i="421"/>
  <c r="AQ22" i="421"/>
  <c r="AQ21" i="421"/>
  <c r="AQ20" i="421"/>
  <c r="AQ19" i="421"/>
  <c r="AQ18" i="421"/>
  <c r="AQ17" i="421"/>
  <c r="AQ16" i="421"/>
  <c r="AQ15" i="421"/>
  <c r="AQ14" i="421"/>
  <c r="AQ13" i="421"/>
  <c r="AQ12" i="421"/>
  <c r="AS11" i="421"/>
  <c r="AQ11" i="421"/>
  <c r="AX5" i="421"/>
  <c r="D11" i="494" s="1"/>
  <c r="AW5" i="421"/>
  <c r="C11" i="494" s="1"/>
  <c r="AV5" i="421"/>
  <c r="B11" i="494" s="1"/>
  <c r="Y5" i="421"/>
  <c r="N5" i="421"/>
  <c r="E5" i="421"/>
  <c r="AK4" i="421"/>
  <c r="Y4" i="421"/>
  <c r="N4" i="421"/>
  <c r="E4" i="421"/>
  <c r="AJ37" i="420"/>
  <c r="BJ5" i="420" s="1"/>
  <c r="P10" i="494" s="1"/>
  <c r="AI37" i="420"/>
  <c r="BI5" i="420" s="1"/>
  <c r="O10" i="494" s="1"/>
  <c r="AH37" i="420"/>
  <c r="BH5" i="420" s="1"/>
  <c r="N10" i="494" s="1"/>
  <c r="AG37" i="420"/>
  <c r="BG5" i="420" s="1"/>
  <c r="M10" i="494" s="1"/>
  <c r="AF37" i="420"/>
  <c r="BF5" i="420" s="1"/>
  <c r="L10" i="494" s="1"/>
  <c r="AE37" i="420"/>
  <c r="BE5" i="420" s="1"/>
  <c r="K10" i="494" s="1"/>
  <c r="AD37" i="420"/>
  <c r="BD5" i="420" s="1"/>
  <c r="J10" i="494" s="1"/>
  <c r="AC37" i="420"/>
  <c r="BC5" i="420" s="1"/>
  <c r="I10" i="494" s="1"/>
  <c r="AB37" i="420"/>
  <c r="BB5" i="420" s="1"/>
  <c r="H10" i="494" s="1"/>
  <c r="AA37" i="420"/>
  <c r="BA5" i="420" s="1"/>
  <c r="G10" i="494" s="1"/>
  <c r="Z37" i="420"/>
  <c r="AZ5" i="420" s="1"/>
  <c r="F10" i="494" s="1"/>
  <c r="Y37" i="420"/>
  <c r="AY5" i="420" s="1"/>
  <c r="E10" i="494" s="1"/>
  <c r="AJ35" i="420"/>
  <c r="BV5" i="420" s="1"/>
  <c r="AB10" i="494" s="1"/>
  <c r="AI35" i="420"/>
  <c r="BU5" i="420" s="1"/>
  <c r="AA10" i="494" s="1"/>
  <c r="AH35" i="420"/>
  <c r="BT5" i="420" s="1"/>
  <c r="Z10" i="494" s="1"/>
  <c r="AG35" i="420"/>
  <c r="BS5" i="420" s="1"/>
  <c r="Y10" i="494" s="1"/>
  <c r="AF35" i="420"/>
  <c r="BR5" i="420" s="1"/>
  <c r="X10" i="494" s="1"/>
  <c r="AE35" i="420"/>
  <c r="BQ5" i="420" s="1"/>
  <c r="W10" i="494" s="1"/>
  <c r="AD35" i="420"/>
  <c r="BP5" i="420" s="1"/>
  <c r="V10" i="494" s="1"/>
  <c r="AC35" i="420"/>
  <c r="BO5" i="420" s="1"/>
  <c r="U10" i="494" s="1"/>
  <c r="AQ23" i="420"/>
  <c r="AQ22" i="420"/>
  <c r="AQ21" i="420"/>
  <c r="AQ20" i="420"/>
  <c r="AQ19" i="420"/>
  <c r="AQ18" i="420"/>
  <c r="AQ17" i="420"/>
  <c r="AQ16" i="420"/>
  <c r="AQ15" i="420"/>
  <c r="AQ14" i="420"/>
  <c r="AQ13" i="420"/>
  <c r="AQ12" i="420"/>
  <c r="AS11" i="420"/>
  <c r="AQ11" i="420"/>
  <c r="AX5" i="420"/>
  <c r="D10" i="494" s="1"/>
  <c r="AW5" i="420"/>
  <c r="C10" i="494" s="1"/>
  <c r="AV5" i="420"/>
  <c r="B10" i="494" s="1"/>
  <c r="Y5" i="420"/>
  <c r="N5" i="420"/>
  <c r="E5" i="420"/>
  <c r="AK4" i="420"/>
  <c r="Y4" i="420"/>
  <c r="N4" i="420"/>
  <c r="E4" i="420"/>
  <c r="AJ37" i="419"/>
  <c r="BJ5" i="419" s="1"/>
  <c r="AI37" i="419"/>
  <c r="BI5" i="419" s="1"/>
  <c r="AH37" i="419"/>
  <c r="BH5" i="419" s="1"/>
  <c r="AG37" i="419"/>
  <c r="BG5" i="419" s="1"/>
  <c r="AF37" i="419"/>
  <c r="BF5" i="419" s="1"/>
  <c r="AE37" i="419"/>
  <c r="BE5" i="419" s="1"/>
  <c r="AD37" i="419"/>
  <c r="BD5" i="419" s="1"/>
  <c r="AC37" i="419"/>
  <c r="BC5" i="419" s="1"/>
  <c r="AB37" i="419"/>
  <c r="BB5" i="419" s="1"/>
  <c r="AA37" i="419"/>
  <c r="BA5" i="419" s="1"/>
  <c r="Z37" i="419"/>
  <c r="AZ5" i="419" s="1"/>
  <c r="Y37" i="419"/>
  <c r="AY5" i="419" s="1"/>
  <c r="AJ35" i="419"/>
  <c r="BV5" i="419" s="1"/>
  <c r="AI35" i="419"/>
  <c r="BU5" i="419" s="1"/>
  <c r="AH35" i="419"/>
  <c r="BT5" i="419" s="1"/>
  <c r="AG35" i="419"/>
  <c r="BS5" i="419" s="1"/>
  <c r="AF35" i="419"/>
  <c r="BR5" i="419" s="1"/>
  <c r="AE35" i="419"/>
  <c r="BQ5" i="419" s="1"/>
  <c r="AD35" i="419"/>
  <c r="BP5" i="419" s="1"/>
  <c r="AC35" i="419"/>
  <c r="BO5" i="419" s="1"/>
  <c r="AQ23" i="419"/>
  <c r="AQ22" i="419"/>
  <c r="AQ21" i="419"/>
  <c r="AQ20" i="419"/>
  <c r="AQ19" i="419"/>
  <c r="AQ18" i="419"/>
  <c r="AQ17" i="419"/>
  <c r="AQ16" i="419"/>
  <c r="AQ15" i="419"/>
  <c r="AQ14" i="419"/>
  <c r="AQ13" i="419"/>
  <c r="AQ12" i="419"/>
  <c r="AS11" i="419"/>
  <c r="AQ11" i="419"/>
  <c r="AX5" i="419"/>
  <c r="AW5" i="419"/>
  <c r="AV5" i="419"/>
  <c r="Y5" i="419"/>
  <c r="N5" i="419"/>
  <c r="E5" i="419"/>
  <c r="AK4" i="419"/>
  <c r="Y4" i="419"/>
  <c r="N4" i="419"/>
  <c r="E4" i="419"/>
  <c r="AJ37" i="418"/>
  <c r="BJ5" i="418" s="1"/>
  <c r="AI37" i="418"/>
  <c r="BI5" i="418" s="1"/>
  <c r="AH37" i="418"/>
  <c r="BH5" i="418" s="1"/>
  <c r="AG37" i="418"/>
  <c r="BG5" i="418" s="1"/>
  <c r="AF37" i="418"/>
  <c r="BF5" i="418" s="1"/>
  <c r="AE37" i="418"/>
  <c r="BE5" i="418" s="1"/>
  <c r="AD37" i="418"/>
  <c r="BD5" i="418" s="1"/>
  <c r="AC37" i="418"/>
  <c r="BC5" i="418" s="1"/>
  <c r="AB37" i="418"/>
  <c r="BB5" i="418" s="1"/>
  <c r="AA37" i="418"/>
  <c r="BA5" i="418" s="1"/>
  <c r="Z37" i="418"/>
  <c r="AZ5" i="418" s="1"/>
  <c r="Y37" i="418"/>
  <c r="AY5" i="418" s="1"/>
  <c r="AJ35" i="418"/>
  <c r="BV5" i="418" s="1"/>
  <c r="AI35" i="418"/>
  <c r="BU5" i="418" s="1"/>
  <c r="AH35" i="418"/>
  <c r="BT5" i="418" s="1"/>
  <c r="AG35" i="418"/>
  <c r="BS5" i="418" s="1"/>
  <c r="AF35" i="418"/>
  <c r="BR5" i="418" s="1"/>
  <c r="AE35" i="418"/>
  <c r="BQ5" i="418" s="1"/>
  <c r="AD35" i="418"/>
  <c r="BP5" i="418" s="1"/>
  <c r="AC35" i="418"/>
  <c r="BO5" i="418" s="1"/>
  <c r="AQ23" i="418"/>
  <c r="AQ22" i="418"/>
  <c r="AQ21" i="418"/>
  <c r="AQ20" i="418"/>
  <c r="AQ19" i="418"/>
  <c r="AQ18" i="418"/>
  <c r="AQ17" i="418"/>
  <c r="AQ16" i="418"/>
  <c r="AQ15" i="418"/>
  <c r="AQ14" i="418"/>
  <c r="AQ13" i="418"/>
  <c r="AQ12" i="418"/>
  <c r="AS11" i="418"/>
  <c r="AQ11" i="418"/>
  <c r="AX5" i="418"/>
  <c r="AW5" i="418"/>
  <c r="AV5" i="418"/>
  <c r="Y5" i="418"/>
  <c r="N5" i="418"/>
  <c r="E5" i="418"/>
  <c r="AK4" i="418"/>
  <c r="Y4" i="418"/>
  <c r="N4" i="418"/>
  <c r="E4" i="418"/>
  <c r="AJ37" i="417"/>
  <c r="BJ5" i="417" s="1"/>
  <c r="AI37" i="417"/>
  <c r="BI5" i="417" s="1"/>
  <c r="AH37" i="417"/>
  <c r="BH5" i="417" s="1"/>
  <c r="AG37" i="417"/>
  <c r="BG5" i="417" s="1"/>
  <c r="AF37" i="417"/>
  <c r="BF5" i="417" s="1"/>
  <c r="AE37" i="417"/>
  <c r="BE5" i="417" s="1"/>
  <c r="AD37" i="417"/>
  <c r="BD5" i="417" s="1"/>
  <c r="AC37" i="417"/>
  <c r="BC5" i="417" s="1"/>
  <c r="AB37" i="417"/>
  <c r="BB5" i="417" s="1"/>
  <c r="AA37" i="417"/>
  <c r="BA5" i="417" s="1"/>
  <c r="Z37" i="417"/>
  <c r="AZ5" i="417" s="1"/>
  <c r="Y37" i="417"/>
  <c r="AY5" i="417" s="1"/>
  <c r="AJ35" i="417"/>
  <c r="BV5" i="417" s="1"/>
  <c r="AI35" i="417"/>
  <c r="BU5" i="417" s="1"/>
  <c r="AH35" i="417"/>
  <c r="BT5" i="417" s="1"/>
  <c r="AG35" i="417"/>
  <c r="BS5" i="417" s="1"/>
  <c r="AF35" i="417"/>
  <c r="BR5" i="417" s="1"/>
  <c r="AE35" i="417"/>
  <c r="BQ5" i="417" s="1"/>
  <c r="AD35" i="417"/>
  <c r="BP5" i="417" s="1"/>
  <c r="AC35" i="417"/>
  <c r="BO5" i="417" s="1"/>
  <c r="AQ23" i="417"/>
  <c r="AQ22" i="417"/>
  <c r="AQ21" i="417"/>
  <c r="AQ20" i="417"/>
  <c r="AQ19" i="417"/>
  <c r="AQ18" i="417"/>
  <c r="AQ17" i="417"/>
  <c r="AQ16" i="417"/>
  <c r="AQ15" i="417"/>
  <c r="AQ14" i="417"/>
  <c r="AQ13" i="417"/>
  <c r="AQ12" i="417"/>
  <c r="AS11" i="417"/>
  <c r="AQ11" i="417"/>
  <c r="AX5" i="417"/>
  <c r="AW5" i="417"/>
  <c r="AV5" i="417"/>
  <c r="Y5" i="417"/>
  <c r="N5" i="417"/>
  <c r="E5" i="417"/>
  <c r="AK4" i="417"/>
  <c r="Y4" i="417"/>
  <c r="N4" i="417"/>
  <c r="E4" i="417"/>
  <c r="AJ37" i="416"/>
  <c r="BJ5" i="416" s="1"/>
  <c r="AI37" i="416"/>
  <c r="BI5" i="416" s="1"/>
  <c r="AH37" i="416"/>
  <c r="BH5" i="416" s="1"/>
  <c r="AG37" i="416"/>
  <c r="BG5" i="416" s="1"/>
  <c r="AF37" i="416"/>
  <c r="BF5" i="416" s="1"/>
  <c r="AE37" i="416"/>
  <c r="BE5" i="416" s="1"/>
  <c r="AD37" i="416"/>
  <c r="BD5" i="416" s="1"/>
  <c r="AC37" i="416"/>
  <c r="BC5" i="416" s="1"/>
  <c r="AB37" i="416"/>
  <c r="BB5" i="416" s="1"/>
  <c r="AA37" i="416"/>
  <c r="BA5" i="416" s="1"/>
  <c r="Z37" i="416"/>
  <c r="AZ5" i="416" s="1"/>
  <c r="Y37" i="416"/>
  <c r="AY5" i="416" s="1"/>
  <c r="AJ35" i="416"/>
  <c r="BV5" i="416" s="1"/>
  <c r="AI35" i="416"/>
  <c r="BU5" i="416" s="1"/>
  <c r="AH35" i="416"/>
  <c r="BT5" i="416" s="1"/>
  <c r="AG35" i="416"/>
  <c r="BS5" i="416" s="1"/>
  <c r="AF35" i="416"/>
  <c r="BR5" i="416" s="1"/>
  <c r="AE35" i="416"/>
  <c r="BQ5" i="416" s="1"/>
  <c r="AD35" i="416"/>
  <c r="BP5" i="416" s="1"/>
  <c r="AC35" i="416"/>
  <c r="BO5" i="416" s="1"/>
  <c r="AQ23" i="416"/>
  <c r="AQ22" i="416"/>
  <c r="AQ21" i="416"/>
  <c r="AQ20" i="416"/>
  <c r="AQ19" i="416"/>
  <c r="AQ18" i="416"/>
  <c r="AQ17" i="416"/>
  <c r="AQ16" i="416"/>
  <c r="AQ15" i="416"/>
  <c r="AQ14" i="416"/>
  <c r="AQ13" i="416"/>
  <c r="AQ12" i="416"/>
  <c r="AS11" i="416"/>
  <c r="AQ11" i="416"/>
  <c r="AX5" i="416"/>
  <c r="AW5" i="416"/>
  <c r="AV5" i="416"/>
  <c r="Y5" i="416"/>
  <c r="N5" i="416"/>
  <c r="E5" i="416"/>
  <c r="AK4" i="416"/>
  <c r="Y4" i="416"/>
  <c r="N4" i="416"/>
  <c r="E4" i="416"/>
  <c r="AJ37" i="415"/>
  <c r="BJ5" i="415" s="1"/>
  <c r="AI37" i="415"/>
  <c r="BI5" i="415" s="1"/>
  <c r="AH37" i="415"/>
  <c r="BH5" i="415" s="1"/>
  <c r="AG37" i="415"/>
  <c r="BG5" i="415" s="1"/>
  <c r="AF37" i="415"/>
  <c r="BF5" i="415" s="1"/>
  <c r="AE37" i="415"/>
  <c r="BE5" i="415" s="1"/>
  <c r="AD37" i="415"/>
  <c r="BD5" i="415" s="1"/>
  <c r="AC37" i="415"/>
  <c r="BC5" i="415" s="1"/>
  <c r="AB37" i="415"/>
  <c r="BB5" i="415" s="1"/>
  <c r="AA37" i="415"/>
  <c r="BA5" i="415" s="1"/>
  <c r="Z37" i="415"/>
  <c r="AZ5" i="415" s="1"/>
  <c r="Y37" i="415"/>
  <c r="AY5" i="415" s="1"/>
  <c r="AJ35" i="415"/>
  <c r="BV5" i="415" s="1"/>
  <c r="AI35" i="415"/>
  <c r="BU5" i="415" s="1"/>
  <c r="AH35" i="415"/>
  <c r="BT5" i="415" s="1"/>
  <c r="AG35" i="415"/>
  <c r="BS5" i="415" s="1"/>
  <c r="AF35" i="415"/>
  <c r="BR5" i="415" s="1"/>
  <c r="AE35" i="415"/>
  <c r="BQ5" i="415" s="1"/>
  <c r="AD35" i="415"/>
  <c r="BP5" i="415" s="1"/>
  <c r="AC35" i="415"/>
  <c r="BO5" i="415" s="1"/>
  <c r="AQ23" i="415"/>
  <c r="AQ22" i="415"/>
  <c r="AQ21" i="415"/>
  <c r="AQ20" i="415"/>
  <c r="AQ19" i="415"/>
  <c r="AQ18" i="415"/>
  <c r="AQ17" i="415"/>
  <c r="AQ16" i="415"/>
  <c r="AQ15" i="415"/>
  <c r="AQ14" i="415"/>
  <c r="AQ13" i="415"/>
  <c r="AQ12" i="415"/>
  <c r="AS11" i="415"/>
  <c r="AQ11" i="415"/>
  <c r="AX5" i="415"/>
  <c r="AW5" i="415"/>
  <c r="AV5" i="415"/>
  <c r="Y5" i="415"/>
  <c r="N5" i="415"/>
  <c r="E5" i="415"/>
  <c r="AK4" i="415"/>
  <c r="Y4" i="415"/>
  <c r="N4" i="415"/>
  <c r="E4" i="415"/>
  <c r="AJ37" i="414"/>
  <c r="BJ5" i="414" s="1"/>
  <c r="AI37" i="414"/>
  <c r="BI5" i="414" s="1"/>
  <c r="AH37" i="414"/>
  <c r="BH5" i="414" s="1"/>
  <c r="AG37" i="414"/>
  <c r="BG5" i="414" s="1"/>
  <c r="AF37" i="414"/>
  <c r="BF5" i="414" s="1"/>
  <c r="AE37" i="414"/>
  <c r="BE5" i="414" s="1"/>
  <c r="AD37" i="414"/>
  <c r="BD5" i="414" s="1"/>
  <c r="AC37" i="414"/>
  <c r="BC5" i="414" s="1"/>
  <c r="AB37" i="414"/>
  <c r="BB5" i="414" s="1"/>
  <c r="AA37" i="414"/>
  <c r="BA5" i="414" s="1"/>
  <c r="Z37" i="414"/>
  <c r="AZ5" i="414" s="1"/>
  <c r="Y37" i="414"/>
  <c r="AY5" i="414" s="1"/>
  <c r="AJ35" i="414"/>
  <c r="BV5" i="414" s="1"/>
  <c r="AI35" i="414"/>
  <c r="BU5" i="414" s="1"/>
  <c r="AH35" i="414"/>
  <c r="BT5" i="414" s="1"/>
  <c r="AG35" i="414"/>
  <c r="BS5" i="414" s="1"/>
  <c r="AF35" i="414"/>
  <c r="BR5" i="414" s="1"/>
  <c r="AE35" i="414"/>
  <c r="BQ5" i="414" s="1"/>
  <c r="AD35" i="414"/>
  <c r="BP5" i="414" s="1"/>
  <c r="AC35" i="414"/>
  <c r="BO5" i="414" s="1"/>
  <c r="AQ23" i="414"/>
  <c r="AQ22" i="414"/>
  <c r="AQ21" i="414"/>
  <c r="AQ20" i="414"/>
  <c r="AQ19" i="414"/>
  <c r="AQ18" i="414"/>
  <c r="AQ17" i="414"/>
  <c r="AQ16" i="414"/>
  <c r="AQ15" i="414"/>
  <c r="AQ14" i="414"/>
  <c r="AQ13" i="414"/>
  <c r="AQ12" i="414"/>
  <c r="AS11" i="414"/>
  <c r="AQ11" i="414"/>
  <c r="AX5" i="414"/>
  <c r="AW5" i="414"/>
  <c r="AV5" i="414"/>
  <c r="Y5" i="414"/>
  <c r="N5" i="414"/>
  <c r="E5" i="414"/>
  <c r="AK4" i="414"/>
  <c r="Y4" i="414"/>
  <c r="N4" i="414"/>
  <c r="E4" i="414"/>
  <c r="AJ37" i="413"/>
  <c r="BJ5" i="413" s="1"/>
  <c r="AI37" i="413"/>
  <c r="BI5" i="413" s="1"/>
  <c r="AH37" i="413"/>
  <c r="BH5" i="413" s="1"/>
  <c r="AG37" i="413"/>
  <c r="BG5" i="413" s="1"/>
  <c r="AF37" i="413"/>
  <c r="BF5" i="413" s="1"/>
  <c r="AE37" i="413"/>
  <c r="BE5" i="413" s="1"/>
  <c r="AD37" i="413"/>
  <c r="BD5" i="413" s="1"/>
  <c r="AC37" i="413"/>
  <c r="BC5" i="413" s="1"/>
  <c r="AB37" i="413"/>
  <c r="BB5" i="413" s="1"/>
  <c r="AA37" i="413"/>
  <c r="BA5" i="413" s="1"/>
  <c r="Z37" i="413"/>
  <c r="AZ5" i="413" s="1"/>
  <c r="Y37" i="413"/>
  <c r="AY5" i="413" s="1"/>
  <c r="AJ35" i="413"/>
  <c r="BV5" i="413" s="1"/>
  <c r="AI35" i="413"/>
  <c r="BU5" i="413" s="1"/>
  <c r="AH35" i="413"/>
  <c r="BT5" i="413" s="1"/>
  <c r="AG35" i="413"/>
  <c r="BS5" i="413" s="1"/>
  <c r="AF35" i="413"/>
  <c r="BR5" i="413" s="1"/>
  <c r="AE35" i="413"/>
  <c r="BQ5" i="413" s="1"/>
  <c r="AD35" i="413"/>
  <c r="BP5" i="413" s="1"/>
  <c r="AC35" i="413"/>
  <c r="BO5" i="413" s="1"/>
  <c r="AQ23" i="413"/>
  <c r="AQ22" i="413"/>
  <c r="AQ21" i="413"/>
  <c r="AQ20" i="413"/>
  <c r="AQ19" i="413"/>
  <c r="AQ18" i="413"/>
  <c r="AQ17" i="413"/>
  <c r="AQ16" i="413"/>
  <c r="AQ15" i="413"/>
  <c r="AQ14" i="413"/>
  <c r="AQ13" i="413"/>
  <c r="AQ12" i="413"/>
  <c r="AS11" i="413"/>
  <c r="AQ11" i="413"/>
  <c r="AX5" i="413"/>
  <c r="AW5" i="413"/>
  <c r="AV5" i="413"/>
  <c r="Y5" i="413"/>
  <c r="N5" i="413"/>
  <c r="E5" i="413"/>
  <c r="AK4" i="413"/>
  <c r="Y4" i="413"/>
  <c r="N4" i="413"/>
  <c r="E4" i="413"/>
  <c r="AJ37" i="412"/>
  <c r="BJ5" i="412" s="1"/>
  <c r="AI37" i="412"/>
  <c r="BI5" i="412" s="1"/>
  <c r="AH37" i="412"/>
  <c r="BH5" i="412" s="1"/>
  <c r="AG37" i="412"/>
  <c r="BG5" i="412" s="1"/>
  <c r="AF37" i="412"/>
  <c r="AE37" i="412"/>
  <c r="BE5" i="412" s="1"/>
  <c r="AD37" i="412"/>
  <c r="BD5" i="412" s="1"/>
  <c r="AC37" i="412"/>
  <c r="BC5" i="412" s="1"/>
  <c r="AB37" i="412"/>
  <c r="BB5" i="412" s="1"/>
  <c r="AA37" i="412"/>
  <c r="BA5" i="412" s="1"/>
  <c r="Z37" i="412"/>
  <c r="Y37" i="412"/>
  <c r="AJ35" i="412"/>
  <c r="BV5" i="412" s="1"/>
  <c r="AI35" i="412"/>
  <c r="BU5" i="412" s="1"/>
  <c r="AH35" i="412"/>
  <c r="BT5" i="412" s="1"/>
  <c r="AG35" i="412"/>
  <c r="BS5" i="412" s="1"/>
  <c r="AF35" i="412"/>
  <c r="BR5" i="412" s="1"/>
  <c r="AE35" i="412"/>
  <c r="BQ5" i="412" s="1"/>
  <c r="AD35" i="412"/>
  <c r="BP5" i="412" s="1"/>
  <c r="AC35" i="412"/>
  <c r="BO5" i="412" s="1"/>
  <c r="AQ23" i="412"/>
  <c r="AQ22" i="412"/>
  <c r="AQ21" i="412"/>
  <c r="AQ20" i="412"/>
  <c r="AQ19" i="412"/>
  <c r="AQ18" i="412"/>
  <c r="AQ17" i="412"/>
  <c r="AQ16" i="412"/>
  <c r="AQ15" i="412"/>
  <c r="AQ14" i="412"/>
  <c r="AQ13" i="412"/>
  <c r="AQ12" i="412"/>
  <c r="AS11" i="412"/>
  <c r="AQ11" i="412"/>
  <c r="AX5" i="412"/>
  <c r="AW5" i="412"/>
  <c r="AV5" i="412"/>
  <c r="Y5" i="412"/>
  <c r="N5" i="412"/>
  <c r="E5" i="412"/>
  <c r="AK4" i="412"/>
  <c r="Y4" i="412"/>
  <c r="N4" i="412"/>
  <c r="E4" i="412"/>
  <c r="AJ37" i="411"/>
  <c r="BJ5" i="411" s="1"/>
  <c r="AI37" i="411"/>
  <c r="BI5" i="411" s="1"/>
  <c r="AH37" i="411"/>
  <c r="BH5" i="411" s="1"/>
  <c r="AG37" i="411"/>
  <c r="BG5" i="411" s="1"/>
  <c r="AF37" i="411"/>
  <c r="BF5" i="411" s="1"/>
  <c r="AE37" i="411"/>
  <c r="BE5" i="411" s="1"/>
  <c r="AD37" i="411"/>
  <c r="BD5" i="411" s="1"/>
  <c r="AC37" i="411"/>
  <c r="BC5" i="411" s="1"/>
  <c r="AB37" i="411"/>
  <c r="BB5" i="411" s="1"/>
  <c r="AA37" i="411"/>
  <c r="BA5" i="411" s="1"/>
  <c r="Z37" i="411"/>
  <c r="AZ5" i="411" s="1"/>
  <c r="Y37" i="411"/>
  <c r="AY5" i="411" s="1"/>
  <c r="AJ35" i="411"/>
  <c r="BV5" i="411" s="1"/>
  <c r="AI35" i="411"/>
  <c r="BU5" i="411" s="1"/>
  <c r="AH35" i="411"/>
  <c r="BT5" i="411" s="1"/>
  <c r="AG35" i="411"/>
  <c r="BS5" i="411" s="1"/>
  <c r="AF35" i="411"/>
  <c r="BR5" i="411" s="1"/>
  <c r="AE35" i="411"/>
  <c r="BQ5" i="411" s="1"/>
  <c r="AD35" i="411"/>
  <c r="BP5" i="411" s="1"/>
  <c r="AC35" i="411"/>
  <c r="BO5" i="411" s="1"/>
  <c r="AQ16" i="411"/>
  <c r="AQ15" i="411"/>
  <c r="AQ14" i="411"/>
  <c r="AQ13" i="411"/>
  <c r="AQ12" i="411"/>
  <c r="AS11" i="411"/>
  <c r="AQ11" i="411"/>
  <c r="AX5" i="411"/>
  <c r="AW5" i="411"/>
  <c r="AV5" i="411"/>
  <c r="Y5" i="411"/>
  <c r="N5" i="411"/>
  <c r="E5" i="411"/>
  <c r="AK4" i="411"/>
  <c r="Y4" i="411"/>
  <c r="N4" i="411"/>
  <c r="E4" i="411"/>
  <c r="AJ37" i="410"/>
  <c r="BJ5" i="410" s="1"/>
  <c r="AI37" i="410"/>
  <c r="BI5" i="410" s="1"/>
  <c r="AH37" i="410"/>
  <c r="BH5" i="410" s="1"/>
  <c r="AG37" i="410"/>
  <c r="BG5" i="410" s="1"/>
  <c r="AF37" i="410"/>
  <c r="BF5" i="410" s="1"/>
  <c r="AE37" i="410"/>
  <c r="BE5" i="410" s="1"/>
  <c r="AD37" i="410"/>
  <c r="BD5" i="410" s="1"/>
  <c r="AC37" i="410"/>
  <c r="BC5" i="410" s="1"/>
  <c r="AB37" i="410"/>
  <c r="BB5" i="410" s="1"/>
  <c r="AA37" i="410"/>
  <c r="BA5" i="410" s="1"/>
  <c r="Z37" i="410"/>
  <c r="AZ5" i="410" s="1"/>
  <c r="Y37" i="410"/>
  <c r="AY5" i="410" s="1"/>
  <c r="AJ35" i="410"/>
  <c r="BV5" i="410" s="1"/>
  <c r="AI35" i="410"/>
  <c r="BU5" i="410" s="1"/>
  <c r="AH35" i="410"/>
  <c r="BT5" i="410" s="1"/>
  <c r="AG35" i="410"/>
  <c r="BS5" i="410" s="1"/>
  <c r="AF35" i="410"/>
  <c r="BR5" i="410" s="1"/>
  <c r="AE35" i="410"/>
  <c r="BQ5" i="410" s="1"/>
  <c r="AD35" i="410"/>
  <c r="BP5" i="410" s="1"/>
  <c r="AC35" i="410"/>
  <c r="BO5" i="410" s="1"/>
  <c r="AQ23" i="410"/>
  <c r="AQ22" i="410"/>
  <c r="AQ21" i="410"/>
  <c r="AQ20" i="410"/>
  <c r="AQ19" i="410"/>
  <c r="AQ18" i="410"/>
  <c r="AQ17" i="410"/>
  <c r="AQ16" i="410"/>
  <c r="AQ15" i="410"/>
  <c r="AQ14" i="410"/>
  <c r="AQ13" i="410"/>
  <c r="AQ12" i="410"/>
  <c r="AS11" i="410"/>
  <c r="AQ11" i="410"/>
  <c r="AX5" i="410"/>
  <c r="AW5" i="410"/>
  <c r="AV5" i="410"/>
  <c r="Y5" i="410"/>
  <c r="N5" i="410"/>
  <c r="E5" i="410"/>
  <c r="AK4" i="410"/>
  <c r="Y4" i="410"/>
  <c r="N4" i="410"/>
  <c r="E4" i="410"/>
  <c r="AJ37" i="409"/>
  <c r="BJ5" i="409" s="1"/>
  <c r="AI37" i="409"/>
  <c r="BI5" i="409" s="1"/>
  <c r="AH37" i="409"/>
  <c r="BH5" i="409" s="1"/>
  <c r="AG37" i="409"/>
  <c r="BG5" i="409" s="1"/>
  <c r="AF37" i="409"/>
  <c r="AE37" i="409"/>
  <c r="BE5" i="409" s="1"/>
  <c r="AD37" i="409"/>
  <c r="BD5" i="409" s="1"/>
  <c r="AC37" i="409"/>
  <c r="BC5" i="409" s="1"/>
  <c r="AB37" i="409"/>
  <c r="BB5" i="409" s="1"/>
  <c r="AA37" i="409"/>
  <c r="BA5" i="409" s="1"/>
  <c r="Z37" i="409"/>
  <c r="AZ5" i="409" s="1"/>
  <c r="Y37" i="409"/>
  <c r="AY5" i="409" s="1"/>
  <c r="AJ35" i="409"/>
  <c r="BV5" i="409" s="1"/>
  <c r="AI35" i="409"/>
  <c r="BU5" i="409" s="1"/>
  <c r="AH35" i="409"/>
  <c r="BT5" i="409" s="1"/>
  <c r="AG35" i="409"/>
  <c r="BS5" i="409" s="1"/>
  <c r="X33" i="493"/>
  <c r="AE35" i="409"/>
  <c r="AD35" i="409"/>
  <c r="BP5" i="409" s="1"/>
  <c r="AC35" i="409"/>
  <c r="BO5" i="409" s="1"/>
  <c r="AQ23" i="409"/>
  <c r="AQ22" i="409"/>
  <c r="AQ21" i="409"/>
  <c r="AQ20" i="409"/>
  <c r="AQ19" i="409"/>
  <c r="AQ18" i="409"/>
  <c r="AQ17" i="409"/>
  <c r="AQ16" i="409"/>
  <c r="AQ15" i="409"/>
  <c r="AQ14" i="409"/>
  <c r="AQ13" i="409"/>
  <c r="AQ12" i="409"/>
  <c r="AS11" i="409"/>
  <c r="AQ11" i="409"/>
  <c r="AX5" i="409"/>
  <c r="AW5" i="409"/>
  <c r="AV5" i="409"/>
  <c r="Y5" i="409"/>
  <c r="N5" i="409"/>
  <c r="E5" i="409"/>
  <c r="AK4" i="409"/>
  <c r="Y4" i="409"/>
  <c r="N4" i="409"/>
  <c r="E4" i="409"/>
  <c r="AJ37" i="408"/>
  <c r="BJ5" i="408" s="1"/>
  <c r="AI37" i="408"/>
  <c r="BI5" i="408" s="1"/>
  <c r="AH37" i="408"/>
  <c r="BH5" i="408" s="1"/>
  <c r="AG37" i="408"/>
  <c r="BG5" i="408" s="1"/>
  <c r="AF37" i="408"/>
  <c r="BF5" i="408" s="1"/>
  <c r="AE37" i="408"/>
  <c r="BE5" i="408" s="1"/>
  <c r="AD37" i="408"/>
  <c r="BD5" i="408" s="1"/>
  <c r="AC37" i="408"/>
  <c r="BC5" i="408" s="1"/>
  <c r="AB37" i="408"/>
  <c r="BB5" i="408" s="1"/>
  <c r="AA37" i="408"/>
  <c r="BA5" i="408" s="1"/>
  <c r="Z37" i="408"/>
  <c r="AZ5" i="408" s="1"/>
  <c r="Y37" i="408"/>
  <c r="AJ35" i="408"/>
  <c r="BV5" i="408" s="1"/>
  <c r="AI35" i="408"/>
  <c r="BU5" i="408" s="1"/>
  <c r="AH35" i="408"/>
  <c r="BT5" i="408" s="1"/>
  <c r="AG35" i="408"/>
  <c r="BS5" i="408" s="1"/>
  <c r="AF35" i="408"/>
  <c r="BR5" i="408" s="1"/>
  <c r="AE35" i="408"/>
  <c r="BQ5" i="408" s="1"/>
  <c r="AD35" i="408"/>
  <c r="BP5" i="408" s="1"/>
  <c r="AC35" i="408"/>
  <c r="BO5" i="408" s="1"/>
  <c r="AQ23" i="408"/>
  <c r="AQ22" i="408"/>
  <c r="AQ21" i="408"/>
  <c r="AQ20" i="408"/>
  <c r="AQ19" i="408"/>
  <c r="AQ18" i="408"/>
  <c r="AQ17" i="408"/>
  <c r="AQ16" i="408"/>
  <c r="AQ15" i="408"/>
  <c r="AQ14" i="408"/>
  <c r="AQ13" i="408"/>
  <c r="AQ12" i="408"/>
  <c r="AS11" i="408"/>
  <c r="AQ11" i="408"/>
  <c r="AX5" i="408"/>
  <c r="AW5" i="408"/>
  <c r="AV5" i="408"/>
  <c r="Y5" i="408"/>
  <c r="N5" i="408"/>
  <c r="E5" i="408"/>
  <c r="AK4" i="408"/>
  <c r="Y4" i="408"/>
  <c r="N4" i="408"/>
  <c r="E4" i="408"/>
  <c r="AJ37" i="407"/>
  <c r="BJ5" i="407" s="1"/>
  <c r="AI37" i="407"/>
  <c r="BI5" i="407" s="1"/>
  <c r="AH37" i="407"/>
  <c r="BH5" i="407" s="1"/>
  <c r="AG37" i="407"/>
  <c r="BG5" i="407" s="1"/>
  <c r="AF37" i="407"/>
  <c r="BF5" i="407" s="1"/>
  <c r="AE37" i="407"/>
  <c r="BE5" i="407" s="1"/>
  <c r="AD37" i="407"/>
  <c r="BD5" i="407" s="1"/>
  <c r="AC37" i="407"/>
  <c r="BC5" i="407" s="1"/>
  <c r="AB37" i="407"/>
  <c r="BB5" i="407" s="1"/>
  <c r="AA37" i="407"/>
  <c r="BA5" i="407" s="1"/>
  <c r="Z37" i="407"/>
  <c r="AZ5" i="407" s="1"/>
  <c r="Y37" i="407"/>
  <c r="AY5" i="407" s="1"/>
  <c r="AJ35" i="407"/>
  <c r="BV5" i="407" s="1"/>
  <c r="AI35" i="407"/>
  <c r="BU5" i="407" s="1"/>
  <c r="AH35" i="407"/>
  <c r="BT5" i="407" s="1"/>
  <c r="AG35" i="407"/>
  <c r="BS5" i="407" s="1"/>
  <c r="AF35" i="407"/>
  <c r="BR5" i="407" s="1"/>
  <c r="AE35" i="407"/>
  <c r="BQ5" i="407" s="1"/>
  <c r="AD35" i="407"/>
  <c r="BP5" i="407" s="1"/>
  <c r="AC35" i="407"/>
  <c r="BO5" i="407" s="1"/>
  <c r="AQ23" i="407"/>
  <c r="AQ22" i="407"/>
  <c r="AQ21" i="407"/>
  <c r="AQ20" i="407"/>
  <c r="AQ19" i="407"/>
  <c r="AQ18" i="407"/>
  <c r="AQ17" i="407"/>
  <c r="AQ16" i="407"/>
  <c r="AQ15" i="407"/>
  <c r="AQ14" i="407"/>
  <c r="AQ13" i="407"/>
  <c r="AQ12" i="407"/>
  <c r="AS11" i="407"/>
  <c r="AQ11" i="407"/>
  <c r="AX5" i="407"/>
  <c r="AW5" i="407"/>
  <c r="AV5" i="407"/>
  <c r="Y5" i="407"/>
  <c r="N5" i="407"/>
  <c r="E5" i="407"/>
  <c r="AK4" i="407"/>
  <c r="Y4" i="407"/>
  <c r="N4" i="407"/>
  <c r="E4" i="407"/>
  <c r="AJ37" i="406"/>
  <c r="BJ5" i="406" s="1"/>
  <c r="AI37" i="406"/>
  <c r="BI5" i="406" s="1"/>
  <c r="AH37" i="406"/>
  <c r="BH5" i="406" s="1"/>
  <c r="AG37" i="406"/>
  <c r="BG5" i="406" s="1"/>
  <c r="AF37" i="406"/>
  <c r="BF5" i="406" s="1"/>
  <c r="AE37" i="406"/>
  <c r="BE5" i="406" s="1"/>
  <c r="AD37" i="406"/>
  <c r="BD5" i="406" s="1"/>
  <c r="AC37" i="406"/>
  <c r="BC5" i="406" s="1"/>
  <c r="AB37" i="406"/>
  <c r="BB5" i="406" s="1"/>
  <c r="AA37" i="406"/>
  <c r="BA5" i="406" s="1"/>
  <c r="Z37" i="406"/>
  <c r="AZ5" i="406" s="1"/>
  <c r="Y37" i="406"/>
  <c r="AY5" i="406" s="1"/>
  <c r="AJ35" i="406"/>
  <c r="BV5" i="406" s="1"/>
  <c r="AI35" i="406"/>
  <c r="BU5" i="406" s="1"/>
  <c r="AH35" i="406"/>
  <c r="BT5" i="406" s="1"/>
  <c r="AG35" i="406"/>
  <c r="BS5" i="406" s="1"/>
  <c r="AF35" i="406"/>
  <c r="BR5" i="406" s="1"/>
  <c r="AE35" i="406"/>
  <c r="BQ5" i="406" s="1"/>
  <c r="AD35" i="406"/>
  <c r="BP5" i="406" s="1"/>
  <c r="AC35" i="406"/>
  <c r="BO5" i="406" s="1"/>
  <c r="AQ23" i="406"/>
  <c r="AQ22" i="406"/>
  <c r="AQ21" i="406"/>
  <c r="AQ20" i="406"/>
  <c r="AQ19" i="406"/>
  <c r="AQ18" i="406"/>
  <c r="AQ17" i="406"/>
  <c r="AQ16" i="406"/>
  <c r="AQ15" i="406"/>
  <c r="AQ14" i="406"/>
  <c r="AQ13" i="406"/>
  <c r="AQ12" i="406"/>
  <c r="AS11" i="406"/>
  <c r="AQ11" i="406"/>
  <c r="AX5" i="406"/>
  <c r="AW5" i="406"/>
  <c r="AV5" i="406"/>
  <c r="Y5" i="406"/>
  <c r="N5" i="406"/>
  <c r="E5" i="406"/>
  <c r="AK4" i="406"/>
  <c r="Y4" i="406"/>
  <c r="N4" i="406"/>
  <c r="E4" i="406"/>
  <c r="AJ37" i="405"/>
  <c r="BJ5" i="405" s="1"/>
  <c r="AI37" i="405"/>
  <c r="BI5" i="405" s="1"/>
  <c r="AH37" i="405"/>
  <c r="BH5" i="405" s="1"/>
  <c r="AG37" i="405"/>
  <c r="BG5" i="405" s="1"/>
  <c r="AF37" i="405"/>
  <c r="BF5" i="405" s="1"/>
  <c r="AE37" i="405"/>
  <c r="BE5" i="405" s="1"/>
  <c r="AD37" i="405"/>
  <c r="BD5" i="405" s="1"/>
  <c r="AC37" i="405"/>
  <c r="BC5" i="405" s="1"/>
  <c r="AB37" i="405"/>
  <c r="BB5" i="405" s="1"/>
  <c r="AA37" i="405"/>
  <c r="BA5" i="405" s="1"/>
  <c r="Z37" i="405"/>
  <c r="AZ5" i="405" s="1"/>
  <c r="Y37" i="405"/>
  <c r="AY5" i="405" s="1"/>
  <c r="AJ35" i="405"/>
  <c r="BV5" i="405" s="1"/>
  <c r="AI35" i="405"/>
  <c r="BU5" i="405" s="1"/>
  <c r="AH35" i="405"/>
  <c r="BT5" i="405" s="1"/>
  <c r="AG35" i="405"/>
  <c r="BS5" i="405" s="1"/>
  <c r="AF35" i="405"/>
  <c r="BR5" i="405" s="1"/>
  <c r="AE35" i="405"/>
  <c r="BQ5" i="405" s="1"/>
  <c r="AD35" i="405"/>
  <c r="BP5" i="405" s="1"/>
  <c r="AC35" i="405"/>
  <c r="BO5" i="405" s="1"/>
  <c r="AQ23" i="405"/>
  <c r="AQ22" i="405"/>
  <c r="AQ21" i="405"/>
  <c r="AQ20" i="405"/>
  <c r="AQ19" i="405"/>
  <c r="AQ18" i="405"/>
  <c r="AQ17" i="405"/>
  <c r="AQ16" i="405"/>
  <c r="AQ15" i="405"/>
  <c r="AQ14" i="405"/>
  <c r="AQ13" i="405"/>
  <c r="AQ12" i="405"/>
  <c r="AS11" i="405"/>
  <c r="AQ11" i="405"/>
  <c r="AX5" i="405"/>
  <c r="AW5" i="405"/>
  <c r="AV5" i="405"/>
  <c r="Y5" i="405"/>
  <c r="N5" i="405"/>
  <c r="E5" i="405"/>
  <c r="AK4" i="405"/>
  <c r="Y4" i="405"/>
  <c r="N4" i="405"/>
  <c r="E4" i="405"/>
  <c r="AJ37" i="404"/>
  <c r="BJ5" i="404" s="1"/>
  <c r="AI37" i="404"/>
  <c r="BI5" i="404" s="1"/>
  <c r="AH37" i="404"/>
  <c r="BH5" i="404" s="1"/>
  <c r="AG37" i="404"/>
  <c r="BG5" i="404" s="1"/>
  <c r="AF37" i="404"/>
  <c r="BF5" i="404" s="1"/>
  <c r="AE37" i="404"/>
  <c r="BE5" i="404" s="1"/>
  <c r="AD37" i="404"/>
  <c r="BD5" i="404" s="1"/>
  <c r="AC37" i="404"/>
  <c r="BC5" i="404" s="1"/>
  <c r="AB37" i="404"/>
  <c r="BB5" i="404" s="1"/>
  <c r="AA37" i="404"/>
  <c r="BA5" i="404" s="1"/>
  <c r="Z37" i="404"/>
  <c r="AZ5" i="404" s="1"/>
  <c r="Y37" i="404"/>
  <c r="AY5" i="404" s="1"/>
  <c r="AJ35" i="404"/>
  <c r="BV5" i="404" s="1"/>
  <c r="AI35" i="404"/>
  <c r="BU5" i="404" s="1"/>
  <c r="AH35" i="404"/>
  <c r="BT5" i="404" s="1"/>
  <c r="AG35" i="404"/>
  <c r="BS5" i="404" s="1"/>
  <c r="AF35" i="404"/>
  <c r="BR5" i="404" s="1"/>
  <c r="AE35" i="404"/>
  <c r="BQ5" i="404" s="1"/>
  <c r="AD35" i="404"/>
  <c r="BP5" i="404" s="1"/>
  <c r="AC35" i="404"/>
  <c r="BO5" i="404" s="1"/>
  <c r="AQ23" i="404"/>
  <c r="AQ22" i="404"/>
  <c r="AQ21" i="404"/>
  <c r="AQ20" i="404"/>
  <c r="AQ19" i="404"/>
  <c r="AQ18" i="404"/>
  <c r="AQ17" i="404"/>
  <c r="AQ16" i="404"/>
  <c r="AQ15" i="404"/>
  <c r="AQ14" i="404"/>
  <c r="AQ13" i="404"/>
  <c r="AQ12" i="404"/>
  <c r="AS11" i="404"/>
  <c r="AQ11" i="404"/>
  <c r="AX5" i="404"/>
  <c r="AW5" i="404"/>
  <c r="AV5" i="404"/>
  <c r="Y5" i="404"/>
  <c r="N5" i="404"/>
  <c r="E5" i="404"/>
  <c r="AK4" i="404"/>
  <c r="Y4" i="404"/>
  <c r="N4" i="404"/>
  <c r="E4" i="404"/>
  <c r="AJ37" i="403"/>
  <c r="BJ5" i="403" s="1"/>
  <c r="AI37" i="403"/>
  <c r="BI5" i="403" s="1"/>
  <c r="AH37" i="403"/>
  <c r="BH5" i="403" s="1"/>
  <c r="AG37" i="403"/>
  <c r="BG5" i="403" s="1"/>
  <c r="AF37" i="403"/>
  <c r="BF5" i="403" s="1"/>
  <c r="AE37" i="403"/>
  <c r="BE5" i="403" s="1"/>
  <c r="AD37" i="403"/>
  <c r="BD5" i="403" s="1"/>
  <c r="AC37" i="403"/>
  <c r="BC5" i="403" s="1"/>
  <c r="AB37" i="403"/>
  <c r="BB5" i="403" s="1"/>
  <c r="AA37" i="403"/>
  <c r="BA5" i="403" s="1"/>
  <c r="Z37" i="403"/>
  <c r="AZ5" i="403" s="1"/>
  <c r="Y37" i="403"/>
  <c r="AJ35" i="403"/>
  <c r="BV5" i="403" s="1"/>
  <c r="AI35" i="403"/>
  <c r="BU5" i="403" s="1"/>
  <c r="AH35" i="403"/>
  <c r="BT5" i="403" s="1"/>
  <c r="AG35" i="403"/>
  <c r="BS5" i="403" s="1"/>
  <c r="AF35" i="403"/>
  <c r="BR5" i="403" s="1"/>
  <c r="AE35" i="403"/>
  <c r="BQ5" i="403" s="1"/>
  <c r="AD35" i="403"/>
  <c r="BP5" i="403" s="1"/>
  <c r="AC35" i="403"/>
  <c r="BO5" i="403" s="1"/>
  <c r="AQ23" i="403"/>
  <c r="AQ22" i="403"/>
  <c r="AQ21" i="403"/>
  <c r="AQ20" i="403"/>
  <c r="AQ19" i="403"/>
  <c r="AQ18" i="403"/>
  <c r="AQ17" i="403"/>
  <c r="AQ16" i="403"/>
  <c r="AQ15" i="403"/>
  <c r="AQ14" i="403"/>
  <c r="AQ13" i="403"/>
  <c r="AQ12" i="403"/>
  <c r="AS11" i="403"/>
  <c r="AQ11" i="403"/>
  <c r="AX5" i="403"/>
  <c r="AW5" i="403"/>
  <c r="AV5" i="403"/>
  <c r="Y5" i="403"/>
  <c r="N5" i="403"/>
  <c r="E5" i="403"/>
  <c r="AK4" i="403"/>
  <c r="Y4" i="403"/>
  <c r="N4" i="403"/>
  <c r="E4" i="403"/>
  <c r="AJ37" i="402"/>
  <c r="BJ5" i="402" s="1"/>
  <c r="AI37" i="402"/>
  <c r="BI5" i="402" s="1"/>
  <c r="AH37" i="402"/>
  <c r="BH5" i="402" s="1"/>
  <c r="AG37" i="402"/>
  <c r="BG5" i="402" s="1"/>
  <c r="AF37" i="402"/>
  <c r="BF5" i="402" s="1"/>
  <c r="AE37" i="402"/>
  <c r="BE5" i="402" s="1"/>
  <c r="AD37" i="402"/>
  <c r="BD5" i="402" s="1"/>
  <c r="AC37" i="402"/>
  <c r="BC5" i="402" s="1"/>
  <c r="AB37" i="402"/>
  <c r="BB5" i="402" s="1"/>
  <c r="AA37" i="402"/>
  <c r="BA5" i="402" s="1"/>
  <c r="Z37" i="402"/>
  <c r="AZ5" i="402" s="1"/>
  <c r="Y37" i="402"/>
  <c r="AY5" i="402" s="1"/>
  <c r="AJ35" i="402"/>
  <c r="BV5" i="402" s="1"/>
  <c r="AI35" i="402"/>
  <c r="BU5" i="402" s="1"/>
  <c r="AH35" i="402"/>
  <c r="BT5" i="402" s="1"/>
  <c r="AG35" i="402"/>
  <c r="BS5" i="402" s="1"/>
  <c r="AF35" i="402"/>
  <c r="BR5" i="402" s="1"/>
  <c r="AE35" i="402"/>
  <c r="BQ5" i="402" s="1"/>
  <c r="AD35" i="402"/>
  <c r="BP5" i="402" s="1"/>
  <c r="AC35" i="402"/>
  <c r="BO5" i="402" s="1"/>
  <c r="AQ23" i="402"/>
  <c r="AQ22" i="402"/>
  <c r="AQ21" i="402"/>
  <c r="AQ20" i="402"/>
  <c r="AQ19" i="402"/>
  <c r="AQ18" i="402"/>
  <c r="AQ17" i="402"/>
  <c r="AQ16" i="402"/>
  <c r="AQ15" i="402"/>
  <c r="AQ14" i="402"/>
  <c r="AQ13" i="402"/>
  <c r="AQ12" i="402"/>
  <c r="AS11" i="402"/>
  <c r="AQ11" i="402"/>
  <c r="AX5" i="402"/>
  <c r="AW5" i="402"/>
  <c r="AV5" i="402"/>
  <c r="Y5" i="402"/>
  <c r="N5" i="402"/>
  <c r="E5" i="402"/>
  <c r="AK4" i="402"/>
  <c r="Y4" i="402"/>
  <c r="N4" i="402"/>
  <c r="E4" i="402"/>
  <c r="AJ37" i="401"/>
  <c r="BJ5" i="401" s="1"/>
  <c r="AI37" i="401"/>
  <c r="BI5" i="401" s="1"/>
  <c r="AH37" i="401"/>
  <c r="BH5" i="401" s="1"/>
  <c r="AG37" i="401"/>
  <c r="BG5" i="401" s="1"/>
  <c r="AF37" i="401"/>
  <c r="BF5" i="401" s="1"/>
  <c r="AE37" i="401"/>
  <c r="BE5" i="401" s="1"/>
  <c r="AD37" i="401"/>
  <c r="BD5" i="401" s="1"/>
  <c r="AC37" i="401"/>
  <c r="BC5" i="401" s="1"/>
  <c r="AB37" i="401"/>
  <c r="BB5" i="401" s="1"/>
  <c r="AA37" i="401"/>
  <c r="BA5" i="401" s="1"/>
  <c r="Z37" i="401"/>
  <c r="AZ5" i="401" s="1"/>
  <c r="Y37" i="401"/>
  <c r="AJ35" i="401"/>
  <c r="BV5" i="401" s="1"/>
  <c r="AI35" i="401"/>
  <c r="BU5" i="401" s="1"/>
  <c r="AH35" i="401"/>
  <c r="BT5" i="401" s="1"/>
  <c r="AG35" i="401"/>
  <c r="BS5" i="401" s="1"/>
  <c r="AF35" i="401"/>
  <c r="BR5" i="401" s="1"/>
  <c r="AE35" i="401"/>
  <c r="BQ5" i="401" s="1"/>
  <c r="AD35" i="401"/>
  <c r="BP5" i="401" s="1"/>
  <c r="AC35" i="401"/>
  <c r="BO5" i="401" s="1"/>
  <c r="AQ23" i="401"/>
  <c r="AQ22" i="401"/>
  <c r="AQ21" i="401"/>
  <c r="AQ20" i="401"/>
  <c r="AQ19" i="401"/>
  <c r="AQ18" i="401"/>
  <c r="AQ17" i="401"/>
  <c r="AQ16" i="401"/>
  <c r="AQ15" i="401"/>
  <c r="AQ14" i="401"/>
  <c r="AQ13" i="401"/>
  <c r="AQ12" i="401"/>
  <c r="AS11" i="401"/>
  <c r="AQ11" i="401"/>
  <c r="AX5" i="401"/>
  <c r="AW5" i="401"/>
  <c r="AV5" i="401"/>
  <c r="Y5" i="401"/>
  <c r="N5" i="401"/>
  <c r="E5" i="401"/>
  <c r="AK4" i="401"/>
  <c r="Y4" i="401"/>
  <c r="N4" i="401"/>
  <c r="E4" i="401"/>
  <c r="AJ37" i="400"/>
  <c r="BJ5" i="400" s="1"/>
  <c r="AI37" i="400"/>
  <c r="BI5" i="400" s="1"/>
  <c r="AH37" i="400"/>
  <c r="BH5" i="400" s="1"/>
  <c r="AG37" i="400"/>
  <c r="BG5" i="400" s="1"/>
  <c r="AF37" i="400"/>
  <c r="BF5" i="400" s="1"/>
  <c r="AE37" i="400"/>
  <c r="BE5" i="400" s="1"/>
  <c r="AD37" i="400"/>
  <c r="BD5" i="400" s="1"/>
  <c r="AC37" i="400"/>
  <c r="BC5" i="400" s="1"/>
  <c r="AB37" i="400"/>
  <c r="BB5" i="400" s="1"/>
  <c r="AA37" i="400"/>
  <c r="BA5" i="400" s="1"/>
  <c r="Z37" i="400"/>
  <c r="AZ5" i="400" s="1"/>
  <c r="Y37" i="400"/>
  <c r="AY5" i="400" s="1"/>
  <c r="AJ35" i="400"/>
  <c r="BV5" i="400" s="1"/>
  <c r="AI35" i="400"/>
  <c r="BU5" i="400" s="1"/>
  <c r="AH35" i="400"/>
  <c r="BT5" i="400" s="1"/>
  <c r="AG35" i="400"/>
  <c r="BS5" i="400" s="1"/>
  <c r="AF35" i="400"/>
  <c r="BR5" i="400" s="1"/>
  <c r="AE35" i="400"/>
  <c r="BQ5" i="400" s="1"/>
  <c r="AD35" i="400"/>
  <c r="BP5" i="400" s="1"/>
  <c r="AC35" i="400"/>
  <c r="BO5" i="400" s="1"/>
  <c r="AQ23" i="400"/>
  <c r="AQ22" i="400"/>
  <c r="AQ21" i="400"/>
  <c r="AQ20" i="400"/>
  <c r="AQ19" i="400"/>
  <c r="AQ18" i="400"/>
  <c r="AQ17" i="400"/>
  <c r="AQ16" i="400"/>
  <c r="AQ15" i="400"/>
  <c r="AQ14" i="400"/>
  <c r="AQ13" i="400"/>
  <c r="AQ12" i="400"/>
  <c r="AS11" i="400"/>
  <c r="AQ11" i="400"/>
  <c r="AX5" i="400"/>
  <c r="AW5" i="400"/>
  <c r="AV5" i="400"/>
  <c r="Y5" i="400"/>
  <c r="N5" i="400"/>
  <c r="E5" i="400"/>
  <c r="AK4" i="400"/>
  <c r="Y4" i="400"/>
  <c r="N4" i="400"/>
  <c r="E4" i="400"/>
  <c r="AJ37" i="399"/>
  <c r="BJ5" i="399" s="1"/>
  <c r="AI37" i="399"/>
  <c r="BI5" i="399" s="1"/>
  <c r="AH37" i="399"/>
  <c r="BH5" i="399" s="1"/>
  <c r="AG37" i="399"/>
  <c r="BG5" i="399" s="1"/>
  <c r="AF37" i="399"/>
  <c r="BF5" i="399" s="1"/>
  <c r="AE37" i="399"/>
  <c r="BE5" i="399" s="1"/>
  <c r="AD37" i="399"/>
  <c r="BD5" i="399" s="1"/>
  <c r="AC37" i="399"/>
  <c r="BC5" i="399" s="1"/>
  <c r="AB37" i="399"/>
  <c r="BB5" i="399" s="1"/>
  <c r="AA37" i="399"/>
  <c r="BA5" i="399" s="1"/>
  <c r="Z37" i="399"/>
  <c r="AZ5" i="399" s="1"/>
  <c r="Y37" i="399"/>
  <c r="AJ35" i="399"/>
  <c r="BV5" i="399" s="1"/>
  <c r="AI35" i="399"/>
  <c r="BU5" i="399" s="1"/>
  <c r="AH35" i="399"/>
  <c r="BT5" i="399" s="1"/>
  <c r="AG35" i="399"/>
  <c r="BS5" i="399" s="1"/>
  <c r="AF35" i="399"/>
  <c r="BR5" i="399" s="1"/>
  <c r="AE35" i="399"/>
  <c r="BQ5" i="399" s="1"/>
  <c r="AD35" i="399"/>
  <c r="BP5" i="399" s="1"/>
  <c r="AC35" i="399"/>
  <c r="BO5" i="399" s="1"/>
  <c r="AQ23" i="399"/>
  <c r="AQ22" i="399"/>
  <c r="AQ21" i="399"/>
  <c r="AQ20" i="399"/>
  <c r="AQ19" i="399"/>
  <c r="AQ18" i="399"/>
  <c r="AQ17" i="399"/>
  <c r="AQ16" i="399"/>
  <c r="AQ15" i="399"/>
  <c r="AQ14" i="399"/>
  <c r="AQ13" i="399"/>
  <c r="AQ12" i="399"/>
  <c r="AS11" i="399"/>
  <c r="AQ11" i="399"/>
  <c r="AX5" i="399"/>
  <c r="AW5" i="399"/>
  <c r="AV5" i="399"/>
  <c r="Y5" i="399"/>
  <c r="N5" i="399"/>
  <c r="E5" i="399"/>
  <c r="AK4" i="399"/>
  <c r="Y4" i="399"/>
  <c r="N4" i="399"/>
  <c r="E4" i="399"/>
  <c r="AJ37" i="398"/>
  <c r="BJ5" i="398" s="1"/>
  <c r="AI37" i="398"/>
  <c r="BI5" i="398" s="1"/>
  <c r="AH37" i="398"/>
  <c r="BH5" i="398" s="1"/>
  <c r="AG37" i="398"/>
  <c r="BG5" i="398" s="1"/>
  <c r="AF37" i="398"/>
  <c r="BF5" i="398" s="1"/>
  <c r="AE37" i="398"/>
  <c r="BE5" i="398" s="1"/>
  <c r="AD37" i="398"/>
  <c r="BD5" i="398" s="1"/>
  <c r="AC37" i="398"/>
  <c r="BC5" i="398" s="1"/>
  <c r="AB37" i="398"/>
  <c r="BB5" i="398" s="1"/>
  <c r="AA37" i="398"/>
  <c r="BA5" i="398" s="1"/>
  <c r="Z37" i="398"/>
  <c r="AZ5" i="398" s="1"/>
  <c r="Y37" i="398"/>
  <c r="AJ35" i="398"/>
  <c r="BV5" i="398" s="1"/>
  <c r="AI35" i="398"/>
  <c r="BU5" i="398" s="1"/>
  <c r="AH35" i="398"/>
  <c r="BT5" i="398" s="1"/>
  <c r="AG35" i="398"/>
  <c r="BS5" i="398" s="1"/>
  <c r="AF35" i="398"/>
  <c r="BR5" i="398" s="1"/>
  <c r="AE35" i="398"/>
  <c r="BQ5" i="398" s="1"/>
  <c r="AD35" i="398"/>
  <c r="BP5" i="398" s="1"/>
  <c r="AC35" i="398"/>
  <c r="BO5" i="398" s="1"/>
  <c r="AQ23" i="398"/>
  <c r="AQ22" i="398"/>
  <c r="AQ21" i="398"/>
  <c r="AQ20" i="398"/>
  <c r="AQ19" i="398"/>
  <c r="AQ18" i="398"/>
  <c r="AQ17" i="398"/>
  <c r="AQ16" i="398"/>
  <c r="AQ15" i="398"/>
  <c r="AQ14" i="398"/>
  <c r="AQ13" i="398"/>
  <c r="AQ12" i="398"/>
  <c r="AS11" i="398"/>
  <c r="AQ11" i="398"/>
  <c r="AX5" i="398"/>
  <c r="AW5" i="398"/>
  <c r="AV5" i="398"/>
  <c r="Y5" i="398"/>
  <c r="N5" i="398"/>
  <c r="E5" i="398"/>
  <c r="AK4" i="398"/>
  <c r="Y4" i="398"/>
  <c r="N4" i="398"/>
  <c r="E4" i="398"/>
  <c r="AJ37" i="397"/>
  <c r="BJ5" i="397" s="1"/>
  <c r="AI37" i="397"/>
  <c r="BI5" i="397" s="1"/>
  <c r="AH37" i="397"/>
  <c r="BH5" i="397" s="1"/>
  <c r="AG37" i="397"/>
  <c r="BG5" i="397" s="1"/>
  <c r="AF37" i="397"/>
  <c r="BF5" i="397" s="1"/>
  <c r="AE37" i="397"/>
  <c r="BE5" i="397" s="1"/>
  <c r="AD37" i="397"/>
  <c r="BD5" i="397" s="1"/>
  <c r="AC37" i="397"/>
  <c r="BC5" i="397" s="1"/>
  <c r="AB37" i="397"/>
  <c r="BB5" i="397" s="1"/>
  <c r="AA37" i="397"/>
  <c r="BA5" i="397" s="1"/>
  <c r="Z37" i="397"/>
  <c r="AZ5" i="397" s="1"/>
  <c r="Y37" i="397"/>
  <c r="AY5" i="397" s="1"/>
  <c r="AJ35" i="397"/>
  <c r="BV5" i="397" s="1"/>
  <c r="AI35" i="397"/>
  <c r="BU5" i="397" s="1"/>
  <c r="AH35" i="397"/>
  <c r="BT5" i="397" s="1"/>
  <c r="AG35" i="397"/>
  <c r="BS5" i="397" s="1"/>
  <c r="AF35" i="397"/>
  <c r="BR5" i="397" s="1"/>
  <c r="AE35" i="397"/>
  <c r="BQ5" i="397" s="1"/>
  <c r="AD35" i="397"/>
  <c r="BP5" i="397" s="1"/>
  <c r="AC35" i="397"/>
  <c r="BO5" i="397" s="1"/>
  <c r="AQ23" i="397"/>
  <c r="AQ22" i="397"/>
  <c r="AQ21" i="397"/>
  <c r="AQ20" i="397"/>
  <c r="AQ19" i="397"/>
  <c r="AQ18" i="397"/>
  <c r="AQ17" i="397"/>
  <c r="AQ16" i="397"/>
  <c r="AQ15" i="397"/>
  <c r="AQ14" i="397"/>
  <c r="AQ13" i="397"/>
  <c r="AQ12" i="397"/>
  <c r="AS11" i="397"/>
  <c r="AQ11" i="397"/>
  <c r="AX5" i="397"/>
  <c r="AW5" i="397"/>
  <c r="AV5" i="397"/>
  <c r="Y5" i="397"/>
  <c r="N5" i="397"/>
  <c r="E5" i="397"/>
  <c r="AK4" i="397"/>
  <c r="Y4" i="397"/>
  <c r="N4" i="397"/>
  <c r="E4" i="397"/>
  <c r="AJ37" i="396"/>
  <c r="BJ5" i="396" s="1"/>
  <c r="AI37" i="396"/>
  <c r="BI5" i="396" s="1"/>
  <c r="AH37" i="396"/>
  <c r="BH5" i="396" s="1"/>
  <c r="AG37" i="396"/>
  <c r="BG5" i="396" s="1"/>
  <c r="AF37" i="396"/>
  <c r="BF5" i="396" s="1"/>
  <c r="AE37" i="396"/>
  <c r="BE5" i="396" s="1"/>
  <c r="AD37" i="396"/>
  <c r="BD5" i="396" s="1"/>
  <c r="AC37" i="396"/>
  <c r="BC5" i="396" s="1"/>
  <c r="AB37" i="396"/>
  <c r="BB5" i="396" s="1"/>
  <c r="AA37" i="396"/>
  <c r="BA5" i="396" s="1"/>
  <c r="Z37" i="396"/>
  <c r="AZ5" i="396" s="1"/>
  <c r="Y37" i="396"/>
  <c r="AY5" i="396" s="1"/>
  <c r="AJ35" i="396"/>
  <c r="BV5" i="396" s="1"/>
  <c r="AI35" i="396"/>
  <c r="BU5" i="396" s="1"/>
  <c r="AH35" i="396"/>
  <c r="BT5" i="396" s="1"/>
  <c r="AG35" i="396"/>
  <c r="BS5" i="396" s="1"/>
  <c r="AF35" i="396"/>
  <c r="BR5" i="396" s="1"/>
  <c r="AE35" i="396"/>
  <c r="BQ5" i="396" s="1"/>
  <c r="AD35" i="396"/>
  <c r="BP5" i="396" s="1"/>
  <c r="AC35" i="396"/>
  <c r="BO5" i="396" s="1"/>
  <c r="AQ23" i="396"/>
  <c r="AQ22" i="396"/>
  <c r="AQ21" i="396"/>
  <c r="AQ20" i="396"/>
  <c r="AQ19" i="396"/>
  <c r="AQ18" i="396"/>
  <c r="AQ17" i="396"/>
  <c r="AQ16" i="396"/>
  <c r="AQ15" i="396"/>
  <c r="AQ14" i="396"/>
  <c r="AQ13" i="396"/>
  <c r="AQ12" i="396"/>
  <c r="AS11" i="396"/>
  <c r="AQ11" i="396"/>
  <c r="AX5" i="396"/>
  <c r="AW5" i="396"/>
  <c r="AV5" i="396"/>
  <c r="Y5" i="396"/>
  <c r="N5" i="396"/>
  <c r="E5" i="396"/>
  <c r="AK4" i="396"/>
  <c r="Y4" i="396"/>
  <c r="N4" i="396"/>
  <c r="E4" i="396"/>
  <c r="AJ37" i="395"/>
  <c r="BJ5" i="395" s="1"/>
  <c r="AI37" i="395"/>
  <c r="BI5" i="395" s="1"/>
  <c r="AH37" i="395"/>
  <c r="BH5" i="395" s="1"/>
  <c r="AG37" i="395"/>
  <c r="BG5" i="395" s="1"/>
  <c r="AF37" i="395"/>
  <c r="BF5" i="395" s="1"/>
  <c r="AE37" i="395"/>
  <c r="BE5" i="395" s="1"/>
  <c r="AD37" i="395"/>
  <c r="BD5" i="395" s="1"/>
  <c r="AC37" i="395"/>
  <c r="BC5" i="395" s="1"/>
  <c r="AB37" i="395"/>
  <c r="BB5" i="395" s="1"/>
  <c r="AA37" i="395"/>
  <c r="BA5" i="395" s="1"/>
  <c r="Z37" i="395"/>
  <c r="AZ5" i="395" s="1"/>
  <c r="Y37" i="395"/>
  <c r="AJ35" i="395"/>
  <c r="BV5" i="395" s="1"/>
  <c r="AI35" i="395"/>
  <c r="BU5" i="395" s="1"/>
  <c r="AH35" i="395"/>
  <c r="BT5" i="395" s="1"/>
  <c r="AG35" i="395"/>
  <c r="BS5" i="395" s="1"/>
  <c r="AF35" i="395"/>
  <c r="BR5" i="395" s="1"/>
  <c r="AE35" i="395"/>
  <c r="BQ5" i="395" s="1"/>
  <c r="AD35" i="395"/>
  <c r="BP5" i="395" s="1"/>
  <c r="AC35" i="395"/>
  <c r="BO5" i="395" s="1"/>
  <c r="AQ23" i="395"/>
  <c r="AQ22" i="395"/>
  <c r="AQ21" i="395"/>
  <c r="AQ20" i="395"/>
  <c r="AQ19" i="395"/>
  <c r="AQ18" i="395"/>
  <c r="AQ17" i="395"/>
  <c r="AQ16" i="395"/>
  <c r="AQ15" i="395"/>
  <c r="AQ14" i="395"/>
  <c r="AQ13" i="395"/>
  <c r="AQ12" i="395"/>
  <c r="AS11" i="395"/>
  <c r="AQ11" i="395"/>
  <c r="AX5" i="395"/>
  <c r="AW5" i="395"/>
  <c r="AV5" i="395"/>
  <c r="Y5" i="395"/>
  <c r="N5" i="395"/>
  <c r="E5" i="395"/>
  <c r="AK4" i="395"/>
  <c r="Y4" i="395"/>
  <c r="N4" i="395"/>
  <c r="E4" i="395"/>
  <c r="AJ37" i="394"/>
  <c r="BJ5" i="394" s="1"/>
  <c r="AI37" i="394"/>
  <c r="BI5" i="394" s="1"/>
  <c r="AH37" i="394"/>
  <c r="BH5" i="394" s="1"/>
  <c r="AG37" i="394"/>
  <c r="BG5" i="394" s="1"/>
  <c r="AF37" i="394"/>
  <c r="BF5" i="394" s="1"/>
  <c r="AE37" i="394"/>
  <c r="BE5" i="394" s="1"/>
  <c r="AD37" i="394"/>
  <c r="BD5" i="394" s="1"/>
  <c r="AC37" i="394"/>
  <c r="BC5" i="394" s="1"/>
  <c r="AB37" i="394"/>
  <c r="BB5" i="394" s="1"/>
  <c r="AA37" i="394"/>
  <c r="BA5" i="394" s="1"/>
  <c r="Z37" i="394"/>
  <c r="AZ5" i="394" s="1"/>
  <c r="Y37" i="394"/>
  <c r="AY5" i="394" s="1"/>
  <c r="AJ35" i="394"/>
  <c r="BV5" i="394" s="1"/>
  <c r="AI35" i="394"/>
  <c r="BU5" i="394" s="1"/>
  <c r="AH35" i="394"/>
  <c r="BT5" i="394" s="1"/>
  <c r="AG35" i="394"/>
  <c r="BS5" i="394" s="1"/>
  <c r="AF35" i="394"/>
  <c r="BR5" i="394" s="1"/>
  <c r="AE35" i="394"/>
  <c r="BQ5" i="394" s="1"/>
  <c r="AD35" i="394"/>
  <c r="BP5" i="394" s="1"/>
  <c r="AC35" i="394"/>
  <c r="BO5" i="394" s="1"/>
  <c r="AQ23" i="394"/>
  <c r="AQ22" i="394"/>
  <c r="AQ21" i="394"/>
  <c r="AQ20" i="394"/>
  <c r="AQ19" i="394"/>
  <c r="AQ18" i="394"/>
  <c r="AQ17" i="394"/>
  <c r="AQ16" i="394"/>
  <c r="AQ15" i="394"/>
  <c r="AQ14" i="394"/>
  <c r="AQ13" i="394"/>
  <c r="AQ12" i="394"/>
  <c r="AS11" i="394"/>
  <c r="AQ11" i="394"/>
  <c r="AX5" i="394"/>
  <c r="AW5" i="394"/>
  <c r="AV5" i="394"/>
  <c r="Y5" i="394"/>
  <c r="N5" i="394"/>
  <c r="E5" i="394"/>
  <c r="AK4" i="394"/>
  <c r="Y4" i="394"/>
  <c r="N4" i="394"/>
  <c r="E4" i="394"/>
  <c r="AJ37" i="393"/>
  <c r="BJ5" i="393" s="1"/>
  <c r="AI37" i="393"/>
  <c r="BI5" i="393" s="1"/>
  <c r="AH37" i="393"/>
  <c r="BH5" i="393" s="1"/>
  <c r="AG37" i="393"/>
  <c r="BG5" i="393" s="1"/>
  <c r="AF37" i="393"/>
  <c r="BF5" i="393" s="1"/>
  <c r="AE37" i="393"/>
  <c r="BE5" i="393" s="1"/>
  <c r="AD37" i="393"/>
  <c r="BD5" i="393" s="1"/>
  <c r="AC37" i="393"/>
  <c r="BC5" i="393" s="1"/>
  <c r="AB37" i="393"/>
  <c r="BB5" i="393" s="1"/>
  <c r="AA37" i="393"/>
  <c r="BA5" i="393" s="1"/>
  <c r="Z37" i="393"/>
  <c r="AZ5" i="393" s="1"/>
  <c r="Y37" i="393"/>
  <c r="AY5" i="393" s="1"/>
  <c r="AJ35" i="393"/>
  <c r="BV5" i="393" s="1"/>
  <c r="AI35" i="393"/>
  <c r="BU5" i="393" s="1"/>
  <c r="AH35" i="393"/>
  <c r="BT5" i="393" s="1"/>
  <c r="AG35" i="393"/>
  <c r="BS5" i="393" s="1"/>
  <c r="AF35" i="393"/>
  <c r="BR5" i="393" s="1"/>
  <c r="AE35" i="393"/>
  <c r="BQ5" i="393" s="1"/>
  <c r="AD35" i="393"/>
  <c r="BP5" i="393" s="1"/>
  <c r="AC35" i="393"/>
  <c r="BO5" i="393" s="1"/>
  <c r="AQ23" i="393"/>
  <c r="AQ22" i="393"/>
  <c r="AQ21" i="393"/>
  <c r="AQ20" i="393"/>
  <c r="AQ19" i="393"/>
  <c r="AQ18" i="393"/>
  <c r="AQ17" i="393"/>
  <c r="AQ16" i="393"/>
  <c r="AQ15" i="393"/>
  <c r="AQ14" i="393"/>
  <c r="AQ13" i="393"/>
  <c r="AQ12" i="393"/>
  <c r="AS11" i="393"/>
  <c r="AQ11" i="393"/>
  <c r="AX5" i="393"/>
  <c r="AW5" i="393"/>
  <c r="AV5" i="393"/>
  <c r="Y5" i="393"/>
  <c r="N5" i="393"/>
  <c r="E5" i="393"/>
  <c r="AK4" i="393"/>
  <c r="Y4" i="393"/>
  <c r="N4" i="393"/>
  <c r="E4" i="393"/>
  <c r="AJ37" i="392"/>
  <c r="BJ5" i="392" s="1"/>
  <c r="AI37" i="392"/>
  <c r="BI5" i="392" s="1"/>
  <c r="AH37" i="392"/>
  <c r="BH5" i="392" s="1"/>
  <c r="AG37" i="392"/>
  <c r="BG5" i="392" s="1"/>
  <c r="AF37" i="392"/>
  <c r="BF5" i="392" s="1"/>
  <c r="AE37" i="392"/>
  <c r="BE5" i="392" s="1"/>
  <c r="AD37" i="392"/>
  <c r="BD5" i="392" s="1"/>
  <c r="AC37" i="392"/>
  <c r="BC5" i="392" s="1"/>
  <c r="AB37" i="392"/>
  <c r="BB5" i="392" s="1"/>
  <c r="AA37" i="392"/>
  <c r="BA5" i="392" s="1"/>
  <c r="Z37" i="392"/>
  <c r="AZ5" i="392" s="1"/>
  <c r="Y37" i="392"/>
  <c r="AJ35" i="392"/>
  <c r="BV5" i="392" s="1"/>
  <c r="AI35" i="392"/>
  <c r="BU5" i="392" s="1"/>
  <c r="AH35" i="392"/>
  <c r="BT5" i="392" s="1"/>
  <c r="AG35" i="392"/>
  <c r="BS5" i="392" s="1"/>
  <c r="AF35" i="392"/>
  <c r="BR5" i="392" s="1"/>
  <c r="AE35" i="392"/>
  <c r="BQ5" i="392" s="1"/>
  <c r="AD35" i="392"/>
  <c r="BP5" i="392" s="1"/>
  <c r="AC35" i="392"/>
  <c r="BO5" i="392" s="1"/>
  <c r="AQ23" i="392"/>
  <c r="AQ22" i="392"/>
  <c r="AQ21" i="392"/>
  <c r="AQ20" i="392"/>
  <c r="AQ19" i="392"/>
  <c r="AQ18" i="392"/>
  <c r="AQ17" i="392"/>
  <c r="AQ16" i="392"/>
  <c r="AQ15" i="392"/>
  <c r="AQ14" i="392"/>
  <c r="AQ13" i="392"/>
  <c r="AQ12" i="392"/>
  <c r="AS11" i="392"/>
  <c r="AQ11" i="392"/>
  <c r="AX5" i="392"/>
  <c r="AW5" i="392"/>
  <c r="AV5" i="392"/>
  <c r="Y5" i="392"/>
  <c r="N5" i="392"/>
  <c r="E5" i="392"/>
  <c r="AK4" i="392"/>
  <c r="Y4" i="392"/>
  <c r="N4" i="392"/>
  <c r="E4" i="392"/>
  <c r="AJ37" i="391"/>
  <c r="BJ5" i="391" s="1"/>
  <c r="AI37" i="391"/>
  <c r="BI5" i="391" s="1"/>
  <c r="AH37" i="391"/>
  <c r="BH5" i="391" s="1"/>
  <c r="AG37" i="391"/>
  <c r="BG5" i="391" s="1"/>
  <c r="AF37" i="391"/>
  <c r="BF5" i="391" s="1"/>
  <c r="AE37" i="391"/>
  <c r="BE5" i="391" s="1"/>
  <c r="AD37" i="391"/>
  <c r="BD5" i="391" s="1"/>
  <c r="AC37" i="391"/>
  <c r="BC5" i="391" s="1"/>
  <c r="AB37" i="391"/>
  <c r="BB5" i="391" s="1"/>
  <c r="AA37" i="391"/>
  <c r="BA5" i="391" s="1"/>
  <c r="Z37" i="391"/>
  <c r="AZ5" i="391" s="1"/>
  <c r="Y37" i="391"/>
  <c r="AJ35" i="391"/>
  <c r="BV5" i="391" s="1"/>
  <c r="AI35" i="391"/>
  <c r="BU5" i="391" s="1"/>
  <c r="AH35" i="391"/>
  <c r="BT5" i="391" s="1"/>
  <c r="AG35" i="391"/>
  <c r="BS5" i="391" s="1"/>
  <c r="AF35" i="391"/>
  <c r="BR5" i="391" s="1"/>
  <c r="AE35" i="391"/>
  <c r="BQ5" i="391" s="1"/>
  <c r="AD35" i="391"/>
  <c r="BP5" i="391" s="1"/>
  <c r="AC35" i="391"/>
  <c r="BO5" i="391" s="1"/>
  <c r="AQ23" i="391"/>
  <c r="AQ22" i="391"/>
  <c r="AQ21" i="391"/>
  <c r="AQ20" i="391"/>
  <c r="AQ19" i="391"/>
  <c r="AQ18" i="391"/>
  <c r="AQ17" i="391"/>
  <c r="AQ16" i="391"/>
  <c r="AQ15" i="391"/>
  <c r="AQ14" i="391"/>
  <c r="AQ13" i="391"/>
  <c r="AQ12" i="391"/>
  <c r="AS11" i="391"/>
  <c r="AQ11" i="391"/>
  <c r="AX5" i="391"/>
  <c r="AW5" i="391"/>
  <c r="AV5" i="391"/>
  <c r="Y5" i="391"/>
  <c r="N5" i="391"/>
  <c r="E5" i="391"/>
  <c r="AK4" i="391"/>
  <c r="Y4" i="391"/>
  <c r="N4" i="391"/>
  <c r="E4" i="391"/>
  <c r="AJ37" i="390"/>
  <c r="BJ5" i="390" s="1"/>
  <c r="AI37" i="390"/>
  <c r="BI5" i="390" s="1"/>
  <c r="AH37" i="390"/>
  <c r="BH5" i="390" s="1"/>
  <c r="AG37" i="390"/>
  <c r="BG5" i="390" s="1"/>
  <c r="AF37" i="390"/>
  <c r="BF5" i="390" s="1"/>
  <c r="AE37" i="390"/>
  <c r="BE5" i="390" s="1"/>
  <c r="AD37" i="390"/>
  <c r="BD5" i="390" s="1"/>
  <c r="AC37" i="390"/>
  <c r="BC5" i="390" s="1"/>
  <c r="AB37" i="390"/>
  <c r="BB5" i="390" s="1"/>
  <c r="AA37" i="390"/>
  <c r="BA5" i="390" s="1"/>
  <c r="Z37" i="390"/>
  <c r="AZ5" i="390" s="1"/>
  <c r="Y37" i="390"/>
  <c r="AY5" i="390" s="1"/>
  <c r="AJ35" i="390"/>
  <c r="BV5" i="390" s="1"/>
  <c r="AI35" i="390"/>
  <c r="BU5" i="390" s="1"/>
  <c r="AH35" i="390"/>
  <c r="BT5" i="390" s="1"/>
  <c r="AG35" i="390"/>
  <c r="BS5" i="390" s="1"/>
  <c r="AF35" i="390"/>
  <c r="BR5" i="390" s="1"/>
  <c r="AE35" i="390"/>
  <c r="BQ5" i="390" s="1"/>
  <c r="AD35" i="390"/>
  <c r="BP5" i="390" s="1"/>
  <c r="AC35" i="390"/>
  <c r="BO5" i="390" s="1"/>
  <c r="AQ23" i="390"/>
  <c r="AQ22" i="390"/>
  <c r="AQ21" i="390"/>
  <c r="AQ20" i="390"/>
  <c r="AQ19" i="390"/>
  <c r="AQ18" i="390"/>
  <c r="AQ17" i="390"/>
  <c r="AQ16" i="390"/>
  <c r="AQ15" i="390"/>
  <c r="AQ14" i="390"/>
  <c r="AQ13" i="390"/>
  <c r="AQ12" i="390"/>
  <c r="AS11" i="390"/>
  <c r="AQ11" i="390"/>
  <c r="AX5" i="390"/>
  <c r="AW5" i="390"/>
  <c r="AV5" i="390"/>
  <c r="Y5" i="390"/>
  <c r="N5" i="390"/>
  <c r="E5" i="390"/>
  <c r="AK4" i="390"/>
  <c r="Y4" i="390"/>
  <c r="N4" i="390"/>
  <c r="E4" i="390"/>
  <c r="AJ37" i="389"/>
  <c r="BJ5" i="389" s="1"/>
  <c r="AI37" i="389"/>
  <c r="BI5" i="389" s="1"/>
  <c r="AH37" i="389"/>
  <c r="BH5" i="389" s="1"/>
  <c r="AG37" i="389"/>
  <c r="BG5" i="389" s="1"/>
  <c r="AF37" i="389"/>
  <c r="BF5" i="389" s="1"/>
  <c r="AE37" i="389"/>
  <c r="BE5" i="389" s="1"/>
  <c r="AD37" i="389"/>
  <c r="BD5" i="389" s="1"/>
  <c r="AC37" i="389"/>
  <c r="BC5" i="389" s="1"/>
  <c r="AB37" i="389"/>
  <c r="BB5" i="389" s="1"/>
  <c r="AA37" i="389"/>
  <c r="BA5" i="389" s="1"/>
  <c r="Z37" i="389"/>
  <c r="AZ5" i="389" s="1"/>
  <c r="Y37" i="389"/>
  <c r="AJ35" i="389"/>
  <c r="BV5" i="389" s="1"/>
  <c r="AI35" i="389"/>
  <c r="BU5" i="389" s="1"/>
  <c r="AH35" i="389"/>
  <c r="BT5" i="389" s="1"/>
  <c r="AG35" i="389"/>
  <c r="BS5" i="389" s="1"/>
  <c r="AF35" i="389"/>
  <c r="BR5" i="389" s="1"/>
  <c r="AE35" i="389"/>
  <c r="BQ5" i="389" s="1"/>
  <c r="AD35" i="389"/>
  <c r="BP5" i="389" s="1"/>
  <c r="AC35" i="389"/>
  <c r="BO5" i="389" s="1"/>
  <c r="AQ23" i="389"/>
  <c r="AQ22" i="389"/>
  <c r="AQ21" i="389"/>
  <c r="AQ20" i="389"/>
  <c r="AQ19" i="389"/>
  <c r="AQ18" i="389"/>
  <c r="AQ17" i="389"/>
  <c r="AQ16" i="389"/>
  <c r="AQ15" i="389"/>
  <c r="AQ14" i="389"/>
  <c r="AQ13" i="389"/>
  <c r="AQ12" i="389"/>
  <c r="AS11" i="389"/>
  <c r="AQ11" i="389"/>
  <c r="AX5" i="389"/>
  <c r="AW5" i="389"/>
  <c r="AV5" i="389"/>
  <c r="Y5" i="389"/>
  <c r="N5" i="389"/>
  <c r="E5" i="389"/>
  <c r="AK4" i="389"/>
  <c r="Y4" i="389"/>
  <c r="N4" i="389"/>
  <c r="E4" i="389"/>
  <c r="AJ37" i="388"/>
  <c r="BJ5" i="388" s="1"/>
  <c r="AI37" i="388"/>
  <c r="BI5" i="388" s="1"/>
  <c r="AH37" i="388"/>
  <c r="BH5" i="388" s="1"/>
  <c r="AG37" i="388"/>
  <c r="BG5" i="388" s="1"/>
  <c r="AF37" i="388"/>
  <c r="BF5" i="388" s="1"/>
  <c r="AE37" i="388"/>
  <c r="BE5" i="388" s="1"/>
  <c r="AD37" i="388"/>
  <c r="BD5" i="388" s="1"/>
  <c r="AC37" i="388"/>
  <c r="BC5" i="388" s="1"/>
  <c r="AB37" i="388"/>
  <c r="BB5" i="388" s="1"/>
  <c r="AA37" i="388"/>
  <c r="BA5" i="388" s="1"/>
  <c r="Z37" i="388"/>
  <c r="AZ5" i="388" s="1"/>
  <c r="Y37" i="388"/>
  <c r="AJ35" i="388"/>
  <c r="BV5" i="388" s="1"/>
  <c r="AI35" i="388"/>
  <c r="BU5" i="388" s="1"/>
  <c r="AH35" i="388"/>
  <c r="BT5" i="388" s="1"/>
  <c r="AG35" i="388"/>
  <c r="BS5" i="388" s="1"/>
  <c r="AF35" i="388"/>
  <c r="BR5" i="388" s="1"/>
  <c r="AE35" i="388"/>
  <c r="BQ5" i="388" s="1"/>
  <c r="AD35" i="388"/>
  <c r="BP5" i="388" s="1"/>
  <c r="AC35" i="388"/>
  <c r="BO5" i="388" s="1"/>
  <c r="AQ23" i="388"/>
  <c r="AQ22" i="388"/>
  <c r="AQ21" i="388"/>
  <c r="AQ20" i="388"/>
  <c r="AQ19" i="388"/>
  <c r="AQ18" i="388"/>
  <c r="AQ17" i="388"/>
  <c r="AQ16" i="388"/>
  <c r="AQ15" i="388"/>
  <c r="AQ14" i="388"/>
  <c r="AQ13" i="388"/>
  <c r="AQ12" i="388"/>
  <c r="AS11" i="388"/>
  <c r="AQ11" i="388"/>
  <c r="AX5" i="388"/>
  <c r="AW5" i="388"/>
  <c r="AV5" i="388"/>
  <c r="Y5" i="388"/>
  <c r="N5" i="388"/>
  <c r="E5" i="388"/>
  <c r="AK4" i="388"/>
  <c r="Y4" i="388"/>
  <c r="N4" i="388"/>
  <c r="E4" i="388"/>
  <c r="AJ37" i="387"/>
  <c r="BJ5" i="387" s="1"/>
  <c r="AI37" i="387"/>
  <c r="BI5" i="387" s="1"/>
  <c r="AH37" i="387"/>
  <c r="BH5" i="387" s="1"/>
  <c r="AG37" i="387"/>
  <c r="BG5" i="387" s="1"/>
  <c r="AF37" i="387"/>
  <c r="BF5" i="387" s="1"/>
  <c r="AE37" i="387"/>
  <c r="BE5" i="387" s="1"/>
  <c r="AD37" i="387"/>
  <c r="BD5" i="387" s="1"/>
  <c r="AC37" i="387"/>
  <c r="BC5" i="387" s="1"/>
  <c r="AB37" i="387"/>
  <c r="BB5" i="387" s="1"/>
  <c r="AA37" i="387"/>
  <c r="BA5" i="387" s="1"/>
  <c r="Z37" i="387"/>
  <c r="AZ5" i="387" s="1"/>
  <c r="Y37" i="387"/>
  <c r="AJ35" i="387"/>
  <c r="BV5" i="387" s="1"/>
  <c r="AI35" i="387"/>
  <c r="BU5" i="387" s="1"/>
  <c r="AH35" i="387"/>
  <c r="BT5" i="387" s="1"/>
  <c r="AG35" i="387"/>
  <c r="BS5" i="387" s="1"/>
  <c r="AF35" i="387"/>
  <c r="BR5" i="387" s="1"/>
  <c r="AE35" i="387"/>
  <c r="BQ5" i="387" s="1"/>
  <c r="AD35" i="387"/>
  <c r="BP5" i="387" s="1"/>
  <c r="AC35" i="387"/>
  <c r="BO5" i="387" s="1"/>
  <c r="AQ27" i="387"/>
  <c r="AQ26" i="387"/>
  <c r="AQ25" i="387"/>
  <c r="AQ24" i="387"/>
  <c r="AQ23" i="387"/>
  <c r="AQ22" i="387"/>
  <c r="AQ21" i="387"/>
  <c r="AQ20" i="387"/>
  <c r="AQ19" i="387"/>
  <c r="AQ18" i="387"/>
  <c r="AQ17" i="387"/>
  <c r="AQ16" i="387"/>
  <c r="AQ15" i="387"/>
  <c r="AQ14" i="387"/>
  <c r="AQ13" i="387"/>
  <c r="AQ12" i="387"/>
  <c r="AS11" i="387"/>
  <c r="AQ11" i="387"/>
  <c r="AX5" i="387"/>
  <c r="AW5" i="387"/>
  <c r="AV5" i="387"/>
  <c r="Y5" i="387"/>
  <c r="N5" i="387"/>
  <c r="E5" i="387"/>
  <c r="AK4" i="387"/>
  <c r="Y4" i="387"/>
  <c r="N4" i="387"/>
  <c r="E4" i="387"/>
  <c r="AJ37" i="386"/>
  <c r="BJ5" i="386" s="1"/>
  <c r="AI37" i="386"/>
  <c r="BI5" i="386" s="1"/>
  <c r="AH37" i="386"/>
  <c r="BH5" i="386" s="1"/>
  <c r="AG37" i="386"/>
  <c r="BG5" i="386" s="1"/>
  <c r="AF37" i="386"/>
  <c r="BF5" i="386" s="1"/>
  <c r="AE37" i="386"/>
  <c r="BE5" i="386" s="1"/>
  <c r="AD37" i="386"/>
  <c r="BD5" i="386" s="1"/>
  <c r="AC37" i="386"/>
  <c r="BC5" i="386" s="1"/>
  <c r="AB37" i="386"/>
  <c r="BB5" i="386" s="1"/>
  <c r="AA37" i="386"/>
  <c r="BA5" i="386" s="1"/>
  <c r="Z37" i="386"/>
  <c r="AZ5" i="386" s="1"/>
  <c r="Y37" i="386"/>
  <c r="AY5" i="386" s="1"/>
  <c r="AJ35" i="386"/>
  <c r="BV5" i="386" s="1"/>
  <c r="AI35" i="386"/>
  <c r="BU5" i="386" s="1"/>
  <c r="AH35" i="386"/>
  <c r="BT5" i="386" s="1"/>
  <c r="AG35" i="386"/>
  <c r="BS5" i="386" s="1"/>
  <c r="AF35" i="386"/>
  <c r="BR5" i="386" s="1"/>
  <c r="AE35" i="386"/>
  <c r="BQ5" i="386" s="1"/>
  <c r="AD35" i="386"/>
  <c r="BP5" i="386" s="1"/>
  <c r="AC35" i="386"/>
  <c r="BO5" i="386" s="1"/>
  <c r="AQ34" i="386"/>
  <c r="AQ33" i="386"/>
  <c r="AQ32" i="386"/>
  <c r="AQ31" i="386"/>
  <c r="AQ30" i="386"/>
  <c r="AQ29" i="386"/>
  <c r="AQ28" i="386"/>
  <c r="AQ27" i="386"/>
  <c r="AQ26" i="386"/>
  <c r="AQ25" i="386"/>
  <c r="AQ24" i="386"/>
  <c r="AQ23" i="386"/>
  <c r="AQ22" i="386"/>
  <c r="AQ21" i="386"/>
  <c r="AQ20" i="386"/>
  <c r="AQ19" i="386"/>
  <c r="AQ18" i="386"/>
  <c r="AQ17" i="386"/>
  <c r="AQ16" i="386"/>
  <c r="AQ15" i="386"/>
  <c r="AQ14" i="386"/>
  <c r="AQ13" i="386"/>
  <c r="AQ12" i="386"/>
  <c r="AS11" i="386"/>
  <c r="AQ11" i="386"/>
  <c r="AX5" i="386"/>
  <c r="AW5" i="386"/>
  <c r="AV5" i="386"/>
  <c r="Y5" i="386"/>
  <c r="N5" i="386"/>
  <c r="E5" i="386"/>
  <c r="AK4" i="386"/>
  <c r="Y4" i="386"/>
  <c r="N4" i="386"/>
  <c r="E4" i="386"/>
  <c r="AJ37" i="385"/>
  <c r="BJ5" i="385" s="1"/>
  <c r="AI37" i="385"/>
  <c r="BI5" i="385" s="1"/>
  <c r="AH37" i="385"/>
  <c r="BH5" i="385" s="1"/>
  <c r="AG37" i="385"/>
  <c r="BG5" i="385" s="1"/>
  <c r="AF37" i="385"/>
  <c r="BF5" i="385" s="1"/>
  <c r="AE37" i="385"/>
  <c r="BE5" i="385" s="1"/>
  <c r="AD37" i="385"/>
  <c r="BD5" i="385" s="1"/>
  <c r="AC37" i="385"/>
  <c r="BC5" i="385" s="1"/>
  <c r="AB37" i="385"/>
  <c r="BB5" i="385" s="1"/>
  <c r="AA37" i="385"/>
  <c r="BA5" i="385" s="1"/>
  <c r="Z37" i="385"/>
  <c r="AZ5" i="385" s="1"/>
  <c r="Y37" i="385"/>
  <c r="AY5" i="385" s="1"/>
  <c r="AJ35" i="385"/>
  <c r="BV5" i="385" s="1"/>
  <c r="AI35" i="385"/>
  <c r="BU5" i="385" s="1"/>
  <c r="AH35" i="385"/>
  <c r="BT5" i="385" s="1"/>
  <c r="AG35" i="385"/>
  <c r="BS5" i="385" s="1"/>
  <c r="AF35" i="385"/>
  <c r="BR5" i="385" s="1"/>
  <c r="AE35" i="385"/>
  <c r="BQ5" i="385" s="1"/>
  <c r="AD35" i="385"/>
  <c r="BP5" i="385" s="1"/>
  <c r="AC35" i="385"/>
  <c r="BO5" i="385" s="1"/>
  <c r="AQ34" i="385"/>
  <c r="AQ33" i="385"/>
  <c r="AQ32" i="385"/>
  <c r="AQ31" i="385"/>
  <c r="AQ30" i="385"/>
  <c r="AQ29" i="385"/>
  <c r="AQ28" i="385"/>
  <c r="AQ27" i="385"/>
  <c r="AQ26" i="385"/>
  <c r="AQ25" i="385"/>
  <c r="AQ24" i="385"/>
  <c r="AQ23" i="385"/>
  <c r="AQ22" i="385"/>
  <c r="AQ21" i="385"/>
  <c r="AQ20" i="385"/>
  <c r="AQ19" i="385"/>
  <c r="AQ18" i="385"/>
  <c r="AQ17" i="385"/>
  <c r="AQ16" i="385"/>
  <c r="AQ15" i="385"/>
  <c r="AQ14" i="385"/>
  <c r="AQ13" i="385"/>
  <c r="AQ12" i="385"/>
  <c r="AS11" i="385"/>
  <c r="AQ11" i="385"/>
  <c r="AX5" i="385"/>
  <c r="AW5" i="385"/>
  <c r="AV5" i="385"/>
  <c r="Y5" i="385"/>
  <c r="N5" i="385"/>
  <c r="E5" i="385"/>
  <c r="AK4" i="385"/>
  <c r="Y4" i="385"/>
  <c r="N4" i="385"/>
  <c r="E4" i="385"/>
  <c r="AJ37" i="384"/>
  <c r="BJ5" i="384" s="1"/>
  <c r="AI37" i="384"/>
  <c r="BI5" i="384" s="1"/>
  <c r="AH37" i="384"/>
  <c r="BH5" i="384" s="1"/>
  <c r="AG37" i="384"/>
  <c r="BG5" i="384" s="1"/>
  <c r="AF37" i="384"/>
  <c r="BF5" i="384" s="1"/>
  <c r="AE37" i="384"/>
  <c r="BE5" i="384" s="1"/>
  <c r="AD37" i="384"/>
  <c r="BD5" i="384" s="1"/>
  <c r="AC37" i="384"/>
  <c r="BC5" i="384" s="1"/>
  <c r="AB37" i="384"/>
  <c r="BB5" i="384" s="1"/>
  <c r="AA37" i="384"/>
  <c r="BA5" i="384" s="1"/>
  <c r="Z37" i="384"/>
  <c r="AZ5" i="384" s="1"/>
  <c r="Y37" i="384"/>
  <c r="AJ35" i="384"/>
  <c r="BV5" i="384" s="1"/>
  <c r="AI35" i="384"/>
  <c r="BU5" i="384" s="1"/>
  <c r="AH35" i="384"/>
  <c r="BT5" i="384" s="1"/>
  <c r="AG35" i="384"/>
  <c r="BS5" i="384" s="1"/>
  <c r="AF35" i="384"/>
  <c r="BR5" i="384" s="1"/>
  <c r="AE35" i="384"/>
  <c r="BQ5" i="384" s="1"/>
  <c r="AD35" i="384"/>
  <c r="BP5" i="384" s="1"/>
  <c r="AC35" i="384"/>
  <c r="BO5" i="384" s="1"/>
  <c r="AQ34" i="384"/>
  <c r="AQ33" i="384"/>
  <c r="AQ32" i="384"/>
  <c r="AQ31" i="384"/>
  <c r="AQ30" i="384"/>
  <c r="AQ29" i="384"/>
  <c r="AQ28" i="384"/>
  <c r="AQ27" i="384"/>
  <c r="AQ26" i="384"/>
  <c r="AQ25" i="384"/>
  <c r="AQ24" i="384"/>
  <c r="AQ23" i="384"/>
  <c r="AQ22" i="384"/>
  <c r="AQ21" i="384"/>
  <c r="AQ20" i="384"/>
  <c r="AQ19" i="384"/>
  <c r="AQ18" i="384"/>
  <c r="AQ17" i="384"/>
  <c r="AQ16" i="384"/>
  <c r="AQ15" i="384"/>
  <c r="AQ14" i="384"/>
  <c r="AQ13" i="384"/>
  <c r="AQ12" i="384"/>
  <c r="AS11" i="384"/>
  <c r="AQ11" i="384"/>
  <c r="AX5" i="384"/>
  <c r="AW5" i="384"/>
  <c r="AV5" i="384"/>
  <c r="Y5" i="384"/>
  <c r="N5" i="384"/>
  <c r="E5" i="384"/>
  <c r="AK4" i="384"/>
  <c r="Y4" i="384"/>
  <c r="N4" i="384"/>
  <c r="E4" i="384"/>
  <c r="AJ37" i="383"/>
  <c r="BJ5" i="383" s="1"/>
  <c r="AI37" i="383"/>
  <c r="BI5" i="383" s="1"/>
  <c r="AH37" i="383"/>
  <c r="BH5" i="383" s="1"/>
  <c r="AG37" i="383"/>
  <c r="BG5" i="383" s="1"/>
  <c r="AF37" i="383"/>
  <c r="BF5" i="383" s="1"/>
  <c r="AE37" i="383"/>
  <c r="BE5" i="383" s="1"/>
  <c r="AD37" i="383"/>
  <c r="BD5" i="383" s="1"/>
  <c r="AC37" i="383"/>
  <c r="BC5" i="383" s="1"/>
  <c r="AB37" i="383"/>
  <c r="BB5" i="383" s="1"/>
  <c r="AA37" i="383"/>
  <c r="BA5" i="383" s="1"/>
  <c r="Z37" i="383"/>
  <c r="AZ5" i="383" s="1"/>
  <c r="Y37" i="383"/>
  <c r="AY5" i="383" s="1"/>
  <c r="AJ35" i="383"/>
  <c r="BV5" i="383" s="1"/>
  <c r="AI35" i="383"/>
  <c r="BU5" i="383" s="1"/>
  <c r="AH35" i="383"/>
  <c r="BT5" i="383" s="1"/>
  <c r="AG35" i="383"/>
  <c r="BS5" i="383" s="1"/>
  <c r="AF35" i="383"/>
  <c r="BR5" i="383" s="1"/>
  <c r="AE35" i="383"/>
  <c r="BQ5" i="383" s="1"/>
  <c r="AD35" i="383"/>
  <c r="BP5" i="383" s="1"/>
  <c r="AC35" i="383"/>
  <c r="BO5" i="383" s="1"/>
  <c r="AQ34" i="383"/>
  <c r="AQ33" i="383"/>
  <c r="AQ32" i="383"/>
  <c r="AQ31" i="383"/>
  <c r="AQ30" i="383"/>
  <c r="AQ29" i="383"/>
  <c r="AQ28" i="383"/>
  <c r="AQ27" i="383"/>
  <c r="AQ26" i="383"/>
  <c r="AQ25" i="383"/>
  <c r="AQ24" i="383"/>
  <c r="AQ23" i="383"/>
  <c r="AQ22" i="383"/>
  <c r="AQ21" i="383"/>
  <c r="AQ20" i="383"/>
  <c r="AQ19" i="383"/>
  <c r="AQ18" i="383"/>
  <c r="AQ17" i="383"/>
  <c r="AQ16" i="383"/>
  <c r="AQ15" i="383"/>
  <c r="AQ14" i="383"/>
  <c r="AQ13" i="383"/>
  <c r="AQ12" i="383"/>
  <c r="AS11" i="383"/>
  <c r="AQ11" i="383"/>
  <c r="AX5" i="383"/>
  <c r="AW5" i="383"/>
  <c r="AV5" i="383"/>
  <c r="Y5" i="383"/>
  <c r="N5" i="383"/>
  <c r="E5" i="383"/>
  <c r="AK4" i="383"/>
  <c r="Y4" i="383"/>
  <c r="N4" i="383"/>
  <c r="E4" i="383"/>
  <c r="AJ37" i="382"/>
  <c r="BJ5" i="382" s="1"/>
  <c r="AI37" i="382"/>
  <c r="BI5" i="382" s="1"/>
  <c r="AH37" i="382"/>
  <c r="BH5" i="382" s="1"/>
  <c r="AG37" i="382"/>
  <c r="BG5" i="382" s="1"/>
  <c r="AF37" i="382"/>
  <c r="BF5" i="382" s="1"/>
  <c r="AE37" i="382"/>
  <c r="BE5" i="382" s="1"/>
  <c r="AD37" i="382"/>
  <c r="BD5" i="382" s="1"/>
  <c r="AC37" i="382"/>
  <c r="BC5" i="382" s="1"/>
  <c r="AB37" i="382"/>
  <c r="BB5" i="382" s="1"/>
  <c r="AA37" i="382"/>
  <c r="BA5" i="382" s="1"/>
  <c r="Z37" i="382"/>
  <c r="AZ5" i="382" s="1"/>
  <c r="Y37" i="382"/>
  <c r="AY5" i="382" s="1"/>
  <c r="AJ35" i="382"/>
  <c r="BV5" i="382" s="1"/>
  <c r="AI35" i="382"/>
  <c r="BU5" i="382" s="1"/>
  <c r="AH35" i="382"/>
  <c r="BT5" i="382" s="1"/>
  <c r="AG35" i="382"/>
  <c r="BS5" i="382" s="1"/>
  <c r="AF35" i="382"/>
  <c r="BR5" i="382" s="1"/>
  <c r="AE35" i="382"/>
  <c r="BQ5" i="382" s="1"/>
  <c r="AD35" i="382"/>
  <c r="BP5" i="382" s="1"/>
  <c r="AC35" i="382"/>
  <c r="BO5" i="382" s="1"/>
  <c r="AQ34" i="382"/>
  <c r="AQ33" i="382"/>
  <c r="AQ32" i="382"/>
  <c r="AQ31" i="382"/>
  <c r="AQ30" i="382"/>
  <c r="AQ29" i="382"/>
  <c r="AQ28" i="382"/>
  <c r="AQ27" i="382"/>
  <c r="AQ26" i="382"/>
  <c r="AQ25" i="382"/>
  <c r="AQ24" i="382"/>
  <c r="AQ23" i="382"/>
  <c r="AQ22" i="382"/>
  <c r="AQ21" i="382"/>
  <c r="AQ20" i="382"/>
  <c r="AQ19" i="382"/>
  <c r="AQ18" i="382"/>
  <c r="AQ17" i="382"/>
  <c r="AQ16" i="382"/>
  <c r="AQ15" i="382"/>
  <c r="AQ14" i="382"/>
  <c r="AQ13" i="382"/>
  <c r="AQ12" i="382"/>
  <c r="AS11" i="382"/>
  <c r="AQ11" i="382"/>
  <c r="AX5" i="382"/>
  <c r="AW5" i="382"/>
  <c r="AV5" i="382"/>
  <c r="Y5" i="382"/>
  <c r="N5" i="382"/>
  <c r="E5" i="382"/>
  <c r="AK4" i="382"/>
  <c r="Y4" i="382"/>
  <c r="N4" i="382"/>
  <c r="E4" i="382"/>
  <c r="AJ37" i="381"/>
  <c r="BJ5" i="381" s="1"/>
  <c r="AI37" i="381"/>
  <c r="BI5" i="381" s="1"/>
  <c r="AH37" i="381"/>
  <c r="BH5" i="381" s="1"/>
  <c r="AG37" i="381"/>
  <c r="BG5" i="381" s="1"/>
  <c r="AF37" i="381"/>
  <c r="BF5" i="381" s="1"/>
  <c r="AE37" i="381"/>
  <c r="BE5" i="381" s="1"/>
  <c r="AD37" i="381"/>
  <c r="BD5" i="381" s="1"/>
  <c r="AC37" i="381"/>
  <c r="BC5" i="381" s="1"/>
  <c r="AB37" i="381"/>
  <c r="BB5" i="381" s="1"/>
  <c r="AA37" i="381"/>
  <c r="BA5" i="381" s="1"/>
  <c r="Z37" i="381"/>
  <c r="AZ5" i="381" s="1"/>
  <c r="Y37" i="381"/>
  <c r="AJ35" i="381"/>
  <c r="BV5" i="381" s="1"/>
  <c r="AI35" i="381"/>
  <c r="BU5" i="381" s="1"/>
  <c r="AH35" i="381"/>
  <c r="BT5" i="381" s="1"/>
  <c r="AG35" i="381"/>
  <c r="BS5" i="381" s="1"/>
  <c r="AF35" i="381"/>
  <c r="BR5" i="381" s="1"/>
  <c r="AE35" i="381"/>
  <c r="BQ5" i="381" s="1"/>
  <c r="AD35" i="381"/>
  <c r="BP5" i="381" s="1"/>
  <c r="AC35" i="381"/>
  <c r="BO5" i="381" s="1"/>
  <c r="AQ34" i="381"/>
  <c r="AQ33" i="381"/>
  <c r="AQ32" i="381"/>
  <c r="AQ31" i="381"/>
  <c r="AQ30" i="381"/>
  <c r="AQ29" i="381"/>
  <c r="AQ28" i="381"/>
  <c r="AQ27" i="381"/>
  <c r="AQ26" i="381"/>
  <c r="AQ25" i="381"/>
  <c r="AQ24" i="381"/>
  <c r="AQ23" i="381"/>
  <c r="AQ22" i="381"/>
  <c r="AQ21" i="381"/>
  <c r="AQ20" i="381"/>
  <c r="AQ19" i="381"/>
  <c r="AQ18" i="381"/>
  <c r="AQ17" i="381"/>
  <c r="AQ16" i="381"/>
  <c r="AQ15" i="381"/>
  <c r="AQ14" i="381"/>
  <c r="AQ13" i="381"/>
  <c r="AQ12" i="381"/>
  <c r="AS11" i="381"/>
  <c r="AQ11" i="381"/>
  <c r="AX5" i="381"/>
  <c r="AW5" i="381"/>
  <c r="AV5" i="381"/>
  <c r="Y5" i="381"/>
  <c r="N5" i="381"/>
  <c r="E5" i="381"/>
  <c r="AK4" i="381"/>
  <c r="Y4" i="381"/>
  <c r="N4" i="381"/>
  <c r="E4" i="381"/>
  <c r="AJ37" i="380"/>
  <c r="BJ5" i="380" s="1"/>
  <c r="AI37" i="380"/>
  <c r="BI5" i="380" s="1"/>
  <c r="AH37" i="380"/>
  <c r="BH5" i="380" s="1"/>
  <c r="AG37" i="380"/>
  <c r="BG5" i="380" s="1"/>
  <c r="AF37" i="380"/>
  <c r="BF5" i="380" s="1"/>
  <c r="AE37" i="380"/>
  <c r="BE5" i="380" s="1"/>
  <c r="AD37" i="380"/>
  <c r="BD5" i="380" s="1"/>
  <c r="AC37" i="380"/>
  <c r="BC5" i="380" s="1"/>
  <c r="AB37" i="380"/>
  <c r="BB5" i="380" s="1"/>
  <c r="AA37" i="380"/>
  <c r="BA5" i="380" s="1"/>
  <c r="Z37" i="380"/>
  <c r="AZ5" i="380" s="1"/>
  <c r="Y37" i="380"/>
  <c r="AY5" i="380" s="1"/>
  <c r="AJ35" i="380"/>
  <c r="BV5" i="380" s="1"/>
  <c r="AI35" i="380"/>
  <c r="BU5" i="380" s="1"/>
  <c r="AH35" i="380"/>
  <c r="BT5" i="380" s="1"/>
  <c r="AG35" i="380"/>
  <c r="BS5" i="380" s="1"/>
  <c r="AF35" i="380"/>
  <c r="BR5" i="380" s="1"/>
  <c r="AE35" i="380"/>
  <c r="BQ5" i="380" s="1"/>
  <c r="AD35" i="380"/>
  <c r="BP5" i="380" s="1"/>
  <c r="AC35" i="380"/>
  <c r="BO5" i="380" s="1"/>
  <c r="AQ34" i="380"/>
  <c r="AQ33" i="380"/>
  <c r="AQ32" i="380"/>
  <c r="AQ31" i="380"/>
  <c r="AQ30" i="380"/>
  <c r="AQ29" i="380"/>
  <c r="AQ28" i="380"/>
  <c r="AQ27" i="380"/>
  <c r="AQ26" i="380"/>
  <c r="AQ25" i="380"/>
  <c r="AQ24" i="380"/>
  <c r="AQ23" i="380"/>
  <c r="AQ22" i="380"/>
  <c r="AQ21" i="380"/>
  <c r="AQ20" i="380"/>
  <c r="AQ19" i="380"/>
  <c r="AQ18" i="380"/>
  <c r="AQ17" i="380"/>
  <c r="AQ16" i="380"/>
  <c r="AQ15" i="380"/>
  <c r="AQ14" i="380"/>
  <c r="AQ13" i="380"/>
  <c r="AQ12" i="380"/>
  <c r="AS11" i="380"/>
  <c r="AQ11" i="380"/>
  <c r="AX5" i="380"/>
  <c r="AW5" i="380"/>
  <c r="AV5" i="380"/>
  <c r="Y5" i="380"/>
  <c r="N5" i="380"/>
  <c r="E5" i="380"/>
  <c r="AK4" i="380"/>
  <c r="Y4" i="380"/>
  <c r="N4" i="380"/>
  <c r="E4" i="380"/>
  <c r="AJ37" i="379"/>
  <c r="BJ5" i="379" s="1"/>
  <c r="AI37" i="379"/>
  <c r="BI5" i="379" s="1"/>
  <c r="AH37" i="379"/>
  <c r="BH5" i="379" s="1"/>
  <c r="AG37" i="379"/>
  <c r="BG5" i="379" s="1"/>
  <c r="AF37" i="379"/>
  <c r="BF5" i="379" s="1"/>
  <c r="AE37" i="379"/>
  <c r="BE5" i="379" s="1"/>
  <c r="AD37" i="379"/>
  <c r="BD5" i="379" s="1"/>
  <c r="AC37" i="379"/>
  <c r="BC5" i="379" s="1"/>
  <c r="AB37" i="379"/>
  <c r="BB5" i="379" s="1"/>
  <c r="AA37" i="379"/>
  <c r="BA5" i="379" s="1"/>
  <c r="Z37" i="379"/>
  <c r="AZ5" i="379" s="1"/>
  <c r="Y37" i="379"/>
  <c r="AY5" i="379" s="1"/>
  <c r="AJ35" i="379"/>
  <c r="BV5" i="379" s="1"/>
  <c r="AI35" i="379"/>
  <c r="BU5" i="379" s="1"/>
  <c r="AH35" i="379"/>
  <c r="BT5" i="379" s="1"/>
  <c r="AG35" i="379"/>
  <c r="BS5" i="379" s="1"/>
  <c r="AF35" i="379"/>
  <c r="BR5" i="379" s="1"/>
  <c r="AE35" i="379"/>
  <c r="BQ5" i="379" s="1"/>
  <c r="AD35" i="379"/>
  <c r="BP5" i="379" s="1"/>
  <c r="AC35" i="379"/>
  <c r="BO5" i="379" s="1"/>
  <c r="AQ34" i="379"/>
  <c r="AQ33" i="379"/>
  <c r="AQ32" i="379"/>
  <c r="AQ31" i="379"/>
  <c r="AQ30" i="379"/>
  <c r="AQ29" i="379"/>
  <c r="AQ28" i="379"/>
  <c r="AQ27" i="379"/>
  <c r="AQ26" i="379"/>
  <c r="AQ25" i="379"/>
  <c r="AQ24" i="379"/>
  <c r="AQ23" i="379"/>
  <c r="AQ22" i="379"/>
  <c r="AQ21" i="379"/>
  <c r="AQ20" i="379"/>
  <c r="AQ19" i="379"/>
  <c r="AQ18" i="379"/>
  <c r="AQ17" i="379"/>
  <c r="AQ16" i="379"/>
  <c r="AQ15" i="379"/>
  <c r="AQ14" i="379"/>
  <c r="AQ13" i="379"/>
  <c r="AQ12" i="379"/>
  <c r="AS11" i="379"/>
  <c r="AQ11" i="379"/>
  <c r="AX5" i="379"/>
  <c r="AW5" i="379"/>
  <c r="AV5" i="379"/>
  <c r="Y5" i="379"/>
  <c r="N5" i="379"/>
  <c r="E5" i="379"/>
  <c r="AK4" i="379"/>
  <c r="Y4" i="379"/>
  <c r="N4" i="379"/>
  <c r="E4" i="379"/>
  <c r="AJ37" i="378"/>
  <c r="BJ5" i="378" s="1"/>
  <c r="AI37" i="378"/>
  <c r="BI5" i="378" s="1"/>
  <c r="AH37" i="378"/>
  <c r="BH5" i="378" s="1"/>
  <c r="AG37" i="378"/>
  <c r="BG5" i="378" s="1"/>
  <c r="AF37" i="378"/>
  <c r="BF5" i="378" s="1"/>
  <c r="AE37" i="378"/>
  <c r="BE5" i="378" s="1"/>
  <c r="AD37" i="378"/>
  <c r="BD5" i="378" s="1"/>
  <c r="AC37" i="378"/>
  <c r="BC5" i="378" s="1"/>
  <c r="AB37" i="378"/>
  <c r="BB5" i="378" s="1"/>
  <c r="AA37" i="378"/>
  <c r="BA5" i="378" s="1"/>
  <c r="Z37" i="378"/>
  <c r="AZ5" i="378" s="1"/>
  <c r="Y37" i="378"/>
  <c r="AY5" i="378" s="1"/>
  <c r="AJ35" i="378"/>
  <c r="BV5" i="378" s="1"/>
  <c r="AI35" i="378"/>
  <c r="BU5" i="378" s="1"/>
  <c r="AH35" i="378"/>
  <c r="BT5" i="378" s="1"/>
  <c r="AG35" i="378"/>
  <c r="BS5" i="378" s="1"/>
  <c r="AF35" i="378"/>
  <c r="BR5" i="378" s="1"/>
  <c r="AE35" i="378"/>
  <c r="BQ5" i="378" s="1"/>
  <c r="AD35" i="378"/>
  <c r="BP5" i="378" s="1"/>
  <c r="AC35" i="378"/>
  <c r="BO5" i="378" s="1"/>
  <c r="AQ34" i="378"/>
  <c r="AQ33" i="378"/>
  <c r="AQ32" i="378"/>
  <c r="AQ31" i="378"/>
  <c r="AQ30" i="378"/>
  <c r="AQ29" i="378"/>
  <c r="AQ28" i="378"/>
  <c r="AQ27" i="378"/>
  <c r="AQ26" i="378"/>
  <c r="AQ25" i="378"/>
  <c r="AQ24" i="378"/>
  <c r="AQ23" i="378"/>
  <c r="AQ22" i="378"/>
  <c r="AQ21" i="378"/>
  <c r="AQ20" i="378"/>
  <c r="AQ19" i="378"/>
  <c r="AQ18" i="378"/>
  <c r="AQ17" i="378"/>
  <c r="AQ16" i="378"/>
  <c r="AQ15" i="378"/>
  <c r="AQ14" i="378"/>
  <c r="AQ13" i="378"/>
  <c r="AQ12" i="378"/>
  <c r="AS11" i="378"/>
  <c r="AQ11" i="378"/>
  <c r="AX5" i="378"/>
  <c r="AW5" i="378"/>
  <c r="AV5" i="378"/>
  <c r="Y5" i="378"/>
  <c r="N5" i="378"/>
  <c r="E5" i="378"/>
  <c r="AK4" i="378"/>
  <c r="Y4" i="378"/>
  <c r="N4" i="378"/>
  <c r="E4" i="378"/>
  <c r="AJ37" i="377"/>
  <c r="BJ5" i="377" s="1"/>
  <c r="AI37" i="377"/>
  <c r="BI5" i="377" s="1"/>
  <c r="AH37" i="377"/>
  <c r="BH5" i="377" s="1"/>
  <c r="AG37" i="377"/>
  <c r="BG5" i="377" s="1"/>
  <c r="AF37" i="377"/>
  <c r="BF5" i="377" s="1"/>
  <c r="AE37" i="377"/>
  <c r="BE5" i="377" s="1"/>
  <c r="AD37" i="377"/>
  <c r="BD5" i="377" s="1"/>
  <c r="AC37" i="377"/>
  <c r="BC5" i="377" s="1"/>
  <c r="AB37" i="377"/>
  <c r="BB5" i="377" s="1"/>
  <c r="AA37" i="377"/>
  <c r="BA5" i="377" s="1"/>
  <c r="Z37" i="377"/>
  <c r="AZ5" i="377" s="1"/>
  <c r="Y37" i="377"/>
  <c r="AY5" i="377" s="1"/>
  <c r="AJ35" i="377"/>
  <c r="BV5" i="377" s="1"/>
  <c r="AI35" i="377"/>
  <c r="BU5" i="377" s="1"/>
  <c r="AH35" i="377"/>
  <c r="BT5" i="377" s="1"/>
  <c r="AG35" i="377"/>
  <c r="BS5" i="377" s="1"/>
  <c r="AF35" i="377"/>
  <c r="BR5" i="377" s="1"/>
  <c r="AE35" i="377"/>
  <c r="BQ5" i="377" s="1"/>
  <c r="AD35" i="377"/>
  <c r="BP5" i="377" s="1"/>
  <c r="AC35" i="377"/>
  <c r="BO5" i="377" s="1"/>
  <c r="AQ34" i="377"/>
  <c r="AQ33" i="377"/>
  <c r="AQ32" i="377"/>
  <c r="AQ31" i="377"/>
  <c r="AQ30" i="377"/>
  <c r="AQ29" i="377"/>
  <c r="AQ28" i="377"/>
  <c r="AQ27" i="377"/>
  <c r="AQ26" i="377"/>
  <c r="AQ25" i="377"/>
  <c r="AQ24" i="377"/>
  <c r="AQ23" i="377"/>
  <c r="AQ22" i="377"/>
  <c r="AQ21" i="377"/>
  <c r="AQ20" i="377"/>
  <c r="AQ19" i="377"/>
  <c r="AQ18" i="377"/>
  <c r="AQ17" i="377"/>
  <c r="AQ16" i="377"/>
  <c r="AQ15" i="377"/>
  <c r="AQ14" i="377"/>
  <c r="AQ13" i="377"/>
  <c r="AQ12" i="377"/>
  <c r="AS11" i="377"/>
  <c r="AQ11" i="377"/>
  <c r="AX5" i="377"/>
  <c r="AW5" i="377"/>
  <c r="AV5" i="377"/>
  <c r="Y5" i="377"/>
  <c r="N5" i="377"/>
  <c r="E5" i="377"/>
  <c r="AK4" i="377"/>
  <c r="Y4" i="377"/>
  <c r="N4" i="377"/>
  <c r="E4" i="377"/>
  <c r="AJ37" i="376"/>
  <c r="BJ5" i="376" s="1"/>
  <c r="AI37" i="376"/>
  <c r="BI5" i="376" s="1"/>
  <c r="AH37" i="376"/>
  <c r="BH5" i="376" s="1"/>
  <c r="AG37" i="376"/>
  <c r="BG5" i="376" s="1"/>
  <c r="AF37" i="376"/>
  <c r="BF5" i="376" s="1"/>
  <c r="AE37" i="376"/>
  <c r="BE5" i="376" s="1"/>
  <c r="AD37" i="376"/>
  <c r="BD5" i="376" s="1"/>
  <c r="AC37" i="376"/>
  <c r="BC5" i="376" s="1"/>
  <c r="AB37" i="376"/>
  <c r="BB5" i="376" s="1"/>
  <c r="AA37" i="376"/>
  <c r="BA5" i="376" s="1"/>
  <c r="Z37" i="376"/>
  <c r="AZ5" i="376" s="1"/>
  <c r="Y37" i="376"/>
  <c r="AJ35" i="376"/>
  <c r="BV5" i="376" s="1"/>
  <c r="AI35" i="376"/>
  <c r="BU5" i="376" s="1"/>
  <c r="AH35" i="376"/>
  <c r="BT5" i="376" s="1"/>
  <c r="AG35" i="376"/>
  <c r="BS5" i="376" s="1"/>
  <c r="AF35" i="376"/>
  <c r="BR5" i="376" s="1"/>
  <c r="AE35" i="376"/>
  <c r="BQ5" i="376" s="1"/>
  <c r="AD35" i="376"/>
  <c r="BP5" i="376" s="1"/>
  <c r="AC35" i="376"/>
  <c r="BO5" i="376" s="1"/>
  <c r="AQ34" i="376"/>
  <c r="AQ33" i="376"/>
  <c r="AQ32" i="376"/>
  <c r="AQ31" i="376"/>
  <c r="AQ30" i="376"/>
  <c r="AQ29" i="376"/>
  <c r="AQ28" i="376"/>
  <c r="AQ27" i="376"/>
  <c r="AQ26" i="376"/>
  <c r="AQ25" i="376"/>
  <c r="AQ24" i="376"/>
  <c r="AQ23" i="376"/>
  <c r="AQ22" i="376"/>
  <c r="AQ21" i="376"/>
  <c r="AQ20" i="376"/>
  <c r="AQ19" i="376"/>
  <c r="AQ18" i="376"/>
  <c r="AQ17" i="376"/>
  <c r="AQ16" i="376"/>
  <c r="AQ15" i="376"/>
  <c r="AQ14" i="376"/>
  <c r="AQ13" i="376"/>
  <c r="AQ12" i="376"/>
  <c r="AS11" i="376"/>
  <c r="AQ11" i="376"/>
  <c r="AX5" i="376"/>
  <c r="AW5" i="376"/>
  <c r="AV5" i="376"/>
  <c r="Y5" i="376"/>
  <c r="N5" i="376"/>
  <c r="E5" i="376"/>
  <c r="AK4" i="376"/>
  <c r="Y4" i="376"/>
  <c r="N4" i="376"/>
  <c r="E4" i="376"/>
  <c r="AJ37" i="375"/>
  <c r="BJ5" i="375" s="1"/>
  <c r="AI37" i="375"/>
  <c r="BI5" i="375" s="1"/>
  <c r="AH37" i="375"/>
  <c r="BH5" i="375" s="1"/>
  <c r="AG37" i="375"/>
  <c r="BG5" i="375" s="1"/>
  <c r="AF37" i="375"/>
  <c r="BF5" i="375" s="1"/>
  <c r="AE37" i="375"/>
  <c r="BE5" i="375" s="1"/>
  <c r="AD37" i="375"/>
  <c r="BD5" i="375" s="1"/>
  <c r="AC37" i="375"/>
  <c r="BC5" i="375" s="1"/>
  <c r="AB37" i="375"/>
  <c r="BB5" i="375" s="1"/>
  <c r="AA37" i="375"/>
  <c r="BA5" i="375" s="1"/>
  <c r="Z37" i="375"/>
  <c r="AZ5" i="375" s="1"/>
  <c r="Y37" i="375"/>
  <c r="AY5" i="375" s="1"/>
  <c r="AJ35" i="375"/>
  <c r="BV5" i="375" s="1"/>
  <c r="AI35" i="375"/>
  <c r="BU5" i="375" s="1"/>
  <c r="AH35" i="375"/>
  <c r="BT5" i="375" s="1"/>
  <c r="AG35" i="375"/>
  <c r="BS5" i="375" s="1"/>
  <c r="AF35" i="375"/>
  <c r="BR5" i="375" s="1"/>
  <c r="AE35" i="375"/>
  <c r="BQ5" i="375" s="1"/>
  <c r="AD35" i="375"/>
  <c r="BP5" i="375" s="1"/>
  <c r="AC35" i="375"/>
  <c r="BO5" i="375" s="1"/>
  <c r="AQ34" i="375"/>
  <c r="AQ33" i="375"/>
  <c r="AQ32" i="375"/>
  <c r="AQ31" i="375"/>
  <c r="AQ30" i="375"/>
  <c r="AQ29" i="375"/>
  <c r="AQ28" i="375"/>
  <c r="AQ27" i="375"/>
  <c r="AQ26" i="375"/>
  <c r="AQ25" i="375"/>
  <c r="AQ24" i="375"/>
  <c r="AQ23" i="375"/>
  <c r="AQ22" i="375"/>
  <c r="AQ21" i="375"/>
  <c r="AQ20" i="375"/>
  <c r="AQ19" i="375"/>
  <c r="AQ18" i="375"/>
  <c r="AQ17" i="375"/>
  <c r="AQ16" i="375"/>
  <c r="AQ15" i="375"/>
  <c r="AQ14" i="375"/>
  <c r="AQ13" i="375"/>
  <c r="AQ12" i="375"/>
  <c r="AS11" i="375"/>
  <c r="AQ11" i="375"/>
  <c r="AX5" i="375"/>
  <c r="AW5" i="375"/>
  <c r="AV5" i="375"/>
  <c r="Y5" i="375"/>
  <c r="N5" i="375"/>
  <c r="E5" i="375"/>
  <c r="AK4" i="375"/>
  <c r="Y4" i="375"/>
  <c r="N4" i="375"/>
  <c r="E4" i="375"/>
  <c r="AJ37" i="374"/>
  <c r="BJ5" i="374" s="1"/>
  <c r="AI37" i="374"/>
  <c r="BI5" i="374" s="1"/>
  <c r="AH37" i="374"/>
  <c r="BH5" i="374" s="1"/>
  <c r="AG37" i="374"/>
  <c r="BG5" i="374" s="1"/>
  <c r="AF37" i="374"/>
  <c r="BF5" i="374" s="1"/>
  <c r="AE37" i="374"/>
  <c r="BE5" i="374" s="1"/>
  <c r="AD37" i="374"/>
  <c r="BD5" i="374" s="1"/>
  <c r="AC37" i="374"/>
  <c r="BC5" i="374" s="1"/>
  <c r="AB37" i="374"/>
  <c r="BB5" i="374" s="1"/>
  <c r="AA37" i="374"/>
  <c r="BA5" i="374" s="1"/>
  <c r="Z37" i="374"/>
  <c r="AZ5" i="374" s="1"/>
  <c r="Y37" i="374"/>
  <c r="AJ35" i="374"/>
  <c r="BV5" i="374" s="1"/>
  <c r="AI35" i="374"/>
  <c r="BU5" i="374" s="1"/>
  <c r="AH35" i="374"/>
  <c r="BT5" i="374" s="1"/>
  <c r="AG35" i="374"/>
  <c r="BS5" i="374" s="1"/>
  <c r="AF35" i="374"/>
  <c r="BR5" i="374" s="1"/>
  <c r="AE35" i="374"/>
  <c r="BQ5" i="374" s="1"/>
  <c r="AD35" i="374"/>
  <c r="BP5" i="374" s="1"/>
  <c r="AC35" i="374"/>
  <c r="BO5" i="374" s="1"/>
  <c r="AQ34" i="374"/>
  <c r="AQ33" i="374"/>
  <c r="AQ32" i="374"/>
  <c r="AQ31" i="374"/>
  <c r="AQ30" i="374"/>
  <c r="AQ29" i="374"/>
  <c r="AQ28" i="374"/>
  <c r="AQ27" i="374"/>
  <c r="AQ26" i="374"/>
  <c r="AQ25" i="374"/>
  <c r="AQ24" i="374"/>
  <c r="AQ23" i="374"/>
  <c r="AQ22" i="374"/>
  <c r="AQ21" i="374"/>
  <c r="AQ20" i="374"/>
  <c r="AQ19" i="374"/>
  <c r="AQ18" i="374"/>
  <c r="AQ17" i="374"/>
  <c r="AQ16" i="374"/>
  <c r="AQ15" i="374"/>
  <c r="AQ14" i="374"/>
  <c r="AQ13" i="374"/>
  <c r="AQ12" i="374"/>
  <c r="AS11" i="374"/>
  <c r="AQ11" i="374"/>
  <c r="AX5" i="374"/>
  <c r="AW5" i="374"/>
  <c r="AV5" i="374"/>
  <c r="Y5" i="374"/>
  <c r="N5" i="374"/>
  <c r="E5" i="374"/>
  <c r="AK4" i="374"/>
  <c r="Y4" i="374"/>
  <c r="N4" i="374"/>
  <c r="E4" i="374"/>
  <c r="AJ37" i="373"/>
  <c r="BJ5" i="373" s="1"/>
  <c r="AI37" i="373"/>
  <c r="BI5" i="373" s="1"/>
  <c r="AH37" i="373"/>
  <c r="BH5" i="373" s="1"/>
  <c r="AG37" i="373"/>
  <c r="BG5" i="373" s="1"/>
  <c r="AF37" i="373"/>
  <c r="BF5" i="373" s="1"/>
  <c r="AE37" i="373"/>
  <c r="BE5" i="373" s="1"/>
  <c r="AD37" i="373"/>
  <c r="BD5" i="373" s="1"/>
  <c r="AC37" i="373"/>
  <c r="BC5" i="373" s="1"/>
  <c r="AB37" i="373"/>
  <c r="BB5" i="373" s="1"/>
  <c r="AA37" i="373"/>
  <c r="BA5" i="373" s="1"/>
  <c r="Z37" i="373"/>
  <c r="AZ5" i="373" s="1"/>
  <c r="Y37" i="373"/>
  <c r="AJ35" i="373"/>
  <c r="BV5" i="373" s="1"/>
  <c r="AI35" i="373"/>
  <c r="BU5" i="373" s="1"/>
  <c r="AH35" i="373"/>
  <c r="BT5" i="373" s="1"/>
  <c r="AG35" i="373"/>
  <c r="BS5" i="373" s="1"/>
  <c r="AF35" i="373"/>
  <c r="BR5" i="373" s="1"/>
  <c r="AE35" i="373"/>
  <c r="BQ5" i="373" s="1"/>
  <c r="AD35" i="373"/>
  <c r="BP5" i="373" s="1"/>
  <c r="AC35" i="373"/>
  <c r="BO5" i="373" s="1"/>
  <c r="AQ34" i="373"/>
  <c r="AQ33" i="373"/>
  <c r="AQ32" i="373"/>
  <c r="AQ31" i="373"/>
  <c r="AQ30" i="373"/>
  <c r="AQ29" i="373"/>
  <c r="AQ28" i="373"/>
  <c r="AQ27" i="373"/>
  <c r="AQ26" i="373"/>
  <c r="AQ25" i="373"/>
  <c r="AQ24" i="373"/>
  <c r="AQ23" i="373"/>
  <c r="AQ22" i="373"/>
  <c r="AQ21" i="373"/>
  <c r="AQ20" i="373"/>
  <c r="AQ19" i="373"/>
  <c r="AQ18" i="373"/>
  <c r="AQ17" i="373"/>
  <c r="AQ16" i="373"/>
  <c r="AQ15" i="373"/>
  <c r="AQ14" i="373"/>
  <c r="AQ13" i="373"/>
  <c r="AQ12" i="373"/>
  <c r="AS11" i="373"/>
  <c r="AQ11" i="373"/>
  <c r="AX5" i="373"/>
  <c r="AW5" i="373"/>
  <c r="AV5" i="373"/>
  <c r="Y5" i="373"/>
  <c r="N5" i="373"/>
  <c r="E5" i="373"/>
  <c r="AK4" i="373"/>
  <c r="Y4" i="373"/>
  <c r="N4" i="373"/>
  <c r="E4" i="373"/>
  <c r="AJ37" i="372"/>
  <c r="BJ5" i="372" s="1"/>
  <c r="AI37" i="372"/>
  <c r="BI5" i="372" s="1"/>
  <c r="AH37" i="372"/>
  <c r="BH5" i="372" s="1"/>
  <c r="AG37" i="372"/>
  <c r="BG5" i="372" s="1"/>
  <c r="AF37" i="372"/>
  <c r="BF5" i="372" s="1"/>
  <c r="AE37" i="372"/>
  <c r="BE5" i="372" s="1"/>
  <c r="AD37" i="372"/>
  <c r="BD5" i="372" s="1"/>
  <c r="AC37" i="372"/>
  <c r="BC5" i="372" s="1"/>
  <c r="AB37" i="372"/>
  <c r="BB5" i="372" s="1"/>
  <c r="AA37" i="372"/>
  <c r="BA5" i="372" s="1"/>
  <c r="Z37" i="372"/>
  <c r="AZ5" i="372" s="1"/>
  <c r="Y37" i="372"/>
  <c r="AJ35" i="372"/>
  <c r="BV5" i="372" s="1"/>
  <c r="AI35" i="372"/>
  <c r="BU5" i="372" s="1"/>
  <c r="AH35" i="372"/>
  <c r="BT5" i="372" s="1"/>
  <c r="AG35" i="372"/>
  <c r="BS5" i="372" s="1"/>
  <c r="AF35" i="372"/>
  <c r="BR5" i="372" s="1"/>
  <c r="AE35" i="372"/>
  <c r="BQ5" i="372" s="1"/>
  <c r="AD35" i="372"/>
  <c r="BP5" i="372" s="1"/>
  <c r="AC35" i="372"/>
  <c r="BO5" i="372" s="1"/>
  <c r="AQ34" i="372"/>
  <c r="AQ33" i="372"/>
  <c r="AQ32" i="372"/>
  <c r="AQ31" i="372"/>
  <c r="AQ30" i="372"/>
  <c r="AQ29" i="372"/>
  <c r="AQ28" i="372"/>
  <c r="AQ27" i="372"/>
  <c r="AQ26" i="372"/>
  <c r="AQ25" i="372"/>
  <c r="AQ24" i="372"/>
  <c r="AQ23" i="372"/>
  <c r="AQ22" i="372"/>
  <c r="AQ21" i="372"/>
  <c r="AQ20" i="372"/>
  <c r="AQ19" i="372"/>
  <c r="AQ18" i="372"/>
  <c r="AQ17" i="372"/>
  <c r="AQ16" i="372"/>
  <c r="AQ15" i="372"/>
  <c r="AQ14" i="372"/>
  <c r="AQ13" i="372"/>
  <c r="AQ12" i="372"/>
  <c r="AS11" i="372"/>
  <c r="AQ11" i="372"/>
  <c r="AX5" i="372"/>
  <c r="AW5" i="372"/>
  <c r="AV5" i="372"/>
  <c r="Y5" i="372"/>
  <c r="N5" i="372"/>
  <c r="E5" i="372"/>
  <c r="AK4" i="372"/>
  <c r="Y4" i="372"/>
  <c r="N4" i="372"/>
  <c r="E4" i="372"/>
  <c r="AJ37" i="371"/>
  <c r="BJ5" i="371" s="1"/>
  <c r="AI37" i="371"/>
  <c r="BI5" i="371" s="1"/>
  <c r="AH37" i="371"/>
  <c r="BH5" i="371" s="1"/>
  <c r="AG37" i="371"/>
  <c r="BG5" i="371" s="1"/>
  <c r="AF37" i="371"/>
  <c r="BF5" i="371" s="1"/>
  <c r="AE37" i="371"/>
  <c r="BE5" i="371" s="1"/>
  <c r="AD37" i="371"/>
  <c r="BD5" i="371" s="1"/>
  <c r="AC37" i="371"/>
  <c r="BC5" i="371" s="1"/>
  <c r="AB37" i="371"/>
  <c r="BB5" i="371" s="1"/>
  <c r="AA37" i="371"/>
  <c r="BA5" i="371" s="1"/>
  <c r="Z37" i="371"/>
  <c r="AZ5" i="371" s="1"/>
  <c r="Y37" i="371"/>
  <c r="AJ35" i="371"/>
  <c r="BV5" i="371" s="1"/>
  <c r="AI35" i="371"/>
  <c r="BU5" i="371" s="1"/>
  <c r="AH35" i="371"/>
  <c r="BT5" i="371" s="1"/>
  <c r="AG35" i="371"/>
  <c r="BS5" i="371" s="1"/>
  <c r="AF35" i="371"/>
  <c r="BR5" i="371" s="1"/>
  <c r="AE35" i="371"/>
  <c r="BQ5" i="371" s="1"/>
  <c r="AD35" i="371"/>
  <c r="BP5" i="371" s="1"/>
  <c r="AC35" i="371"/>
  <c r="BO5" i="371" s="1"/>
  <c r="AQ34" i="371"/>
  <c r="AQ33" i="371"/>
  <c r="AQ32" i="371"/>
  <c r="AQ31" i="371"/>
  <c r="AQ30" i="371"/>
  <c r="AQ29" i="371"/>
  <c r="AQ28" i="371"/>
  <c r="AQ27" i="371"/>
  <c r="AQ26" i="371"/>
  <c r="AQ25" i="371"/>
  <c r="AQ24" i="371"/>
  <c r="AQ23" i="371"/>
  <c r="AQ22" i="371"/>
  <c r="AQ21" i="371"/>
  <c r="AQ20" i="371"/>
  <c r="AQ19" i="371"/>
  <c r="AQ18" i="371"/>
  <c r="AQ17" i="371"/>
  <c r="AQ16" i="371"/>
  <c r="AQ15" i="371"/>
  <c r="AQ14" i="371"/>
  <c r="AQ13" i="371"/>
  <c r="AQ12" i="371"/>
  <c r="AS11" i="371"/>
  <c r="AQ11" i="371"/>
  <c r="AX5" i="371"/>
  <c r="AW5" i="371"/>
  <c r="AV5" i="371"/>
  <c r="Y5" i="371"/>
  <c r="N5" i="371"/>
  <c r="E5" i="371"/>
  <c r="AK4" i="371"/>
  <c r="Y4" i="371"/>
  <c r="N4" i="371"/>
  <c r="E4" i="371"/>
  <c r="AJ37" i="370"/>
  <c r="BJ5" i="370" s="1"/>
  <c r="AI37" i="370"/>
  <c r="BI5" i="370" s="1"/>
  <c r="AH37" i="370"/>
  <c r="BH5" i="370" s="1"/>
  <c r="AG37" i="370"/>
  <c r="BG5" i="370" s="1"/>
  <c r="AF37" i="370"/>
  <c r="BF5" i="370" s="1"/>
  <c r="AE37" i="370"/>
  <c r="BE5" i="370" s="1"/>
  <c r="AD37" i="370"/>
  <c r="BD5" i="370" s="1"/>
  <c r="AC37" i="370"/>
  <c r="BC5" i="370" s="1"/>
  <c r="AB37" i="370"/>
  <c r="BB5" i="370" s="1"/>
  <c r="AA37" i="370"/>
  <c r="BA5" i="370" s="1"/>
  <c r="Z37" i="370"/>
  <c r="AZ5" i="370" s="1"/>
  <c r="Y37" i="370"/>
  <c r="AJ35" i="370"/>
  <c r="BV5" i="370" s="1"/>
  <c r="AI35" i="370"/>
  <c r="BU5" i="370" s="1"/>
  <c r="AH35" i="370"/>
  <c r="BT5" i="370" s="1"/>
  <c r="AG35" i="370"/>
  <c r="BS5" i="370" s="1"/>
  <c r="AF35" i="370"/>
  <c r="BR5" i="370" s="1"/>
  <c r="AE35" i="370"/>
  <c r="BQ5" i="370" s="1"/>
  <c r="AD35" i="370"/>
  <c r="BP5" i="370" s="1"/>
  <c r="AC35" i="370"/>
  <c r="BO5" i="370" s="1"/>
  <c r="AQ34" i="370"/>
  <c r="AQ33" i="370"/>
  <c r="AQ32" i="370"/>
  <c r="AQ31" i="370"/>
  <c r="AQ30" i="370"/>
  <c r="AQ29" i="370"/>
  <c r="AQ28" i="370"/>
  <c r="AQ27" i="370"/>
  <c r="AQ26" i="370"/>
  <c r="AQ25" i="370"/>
  <c r="AQ24" i="370"/>
  <c r="AQ23" i="370"/>
  <c r="AQ22" i="370"/>
  <c r="AQ21" i="370"/>
  <c r="AQ20" i="370"/>
  <c r="AQ19" i="370"/>
  <c r="AQ18" i="370"/>
  <c r="AQ17" i="370"/>
  <c r="AQ16" i="370"/>
  <c r="AQ15" i="370"/>
  <c r="AQ14" i="370"/>
  <c r="AQ13" i="370"/>
  <c r="AQ12" i="370"/>
  <c r="AS11" i="370"/>
  <c r="AQ11" i="370"/>
  <c r="AX5" i="370"/>
  <c r="AW5" i="370"/>
  <c r="AV5" i="370"/>
  <c r="Y5" i="370"/>
  <c r="N5" i="370"/>
  <c r="E5" i="370"/>
  <c r="AK4" i="370"/>
  <c r="Y4" i="370"/>
  <c r="N4" i="370"/>
  <c r="E4" i="370"/>
  <c r="AJ37" i="369"/>
  <c r="BJ5" i="369" s="1"/>
  <c r="AI37" i="369"/>
  <c r="BI5" i="369" s="1"/>
  <c r="AH37" i="369"/>
  <c r="BH5" i="369" s="1"/>
  <c r="AG37" i="369"/>
  <c r="BG5" i="369" s="1"/>
  <c r="AF37" i="369"/>
  <c r="BF5" i="369" s="1"/>
  <c r="AE37" i="369"/>
  <c r="BE5" i="369" s="1"/>
  <c r="AD37" i="369"/>
  <c r="BD5" i="369" s="1"/>
  <c r="AC37" i="369"/>
  <c r="BC5" i="369" s="1"/>
  <c r="AB37" i="369"/>
  <c r="BB5" i="369" s="1"/>
  <c r="AA37" i="369"/>
  <c r="BA5" i="369" s="1"/>
  <c r="Z37" i="369"/>
  <c r="AZ5" i="369" s="1"/>
  <c r="Y37" i="369"/>
  <c r="AJ35" i="369"/>
  <c r="BV5" i="369" s="1"/>
  <c r="AI35" i="369"/>
  <c r="BU5" i="369" s="1"/>
  <c r="AH35" i="369"/>
  <c r="BT5" i="369" s="1"/>
  <c r="AG35" i="369"/>
  <c r="BS5" i="369" s="1"/>
  <c r="AF35" i="369"/>
  <c r="BR5" i="369" s="1"/>
  <c r="AE35" i="369"/>
  <c r="BQ5" i="369" s="1"/>
  <c r="AD35" i="369"/>
  <c r="BP5" i="369" s="1"/>
  <c r="AC35" i="369"/>
  <c r="BO5" i="369" s="1"/>
  <c r="AQ34" i="369"/>
  <c r="AQ33" i="369"/>
  <c r="AQ32" i="369"/>
  <c r="AQ31" i="369"/>
  <c r="AQ30" i="369"/>
  <c r="AQ29" i="369"/>
  <c r="AQ28" i="369"/>
  <c r="AQ27" i="369"/>
  <c r="AQ26" i="369"/>
  <c r="AQ25" i="369"/>
  <c r="AQ24" i="369"/>
  <c r="AQ23" i="369"/>
  <c r="AQ22" i="369"/>
  <c r="AQ21" i="369"/>
  <c r="AQ20" i="369"/>
  <c r="AQ19" i="369"/>
  <c r="AQ18" i="369"/>
  <c r="AQ17" i="369"/>
  <c r="AQ16" i="369"/>
  <c r="AQ15" i="369"/>
  <c r="AQ14" i="369"/>
  <c r="AQ13" i="369"/>
  <c r="AQ12" i="369"/>
  <c r="AS11" i="369"/>
  <c r="AQ11" i="369"/>
  <c r="AX5" i="369"/>
  <c r="AW5" i="369"/>
  <c r="AV5" i="369"/>
  <c r="Y5" i="369"/>
  <c r="N5" i="369"/>
  <c r="E5" i="369"/>
  <c r="AK4" i="369"/>
  <c r="Y4" i="369"/>
  <c r="N4" i="369"/>
  <c r="E4" i="369"/>
  <c r="AJ37" i="368"/>
  <c r="BJ5" i="368" s="1"/>
  <c r="AI37" i="368"/>
  <c r="BI5" i="368" s="1"/>
  <c r="AH37" i="368"/>
  <c r="BH5" i="368" s="1"/>
  <c r="AG37" i="368"/>
  <c r="BG5" i="368" s="1"/>
  <c r="AF37" i="368"/>
  <c r="BF5" i="368" s="1"/>
  <c r="AE37" i="368"/>
  <c r="BE5" i="368" s="1"/>
  <c r="AD37" i="368"/>
  <c r="BD5" i="368" s="1"/>
  <c r="AC37" i="368"/>
  <c r="BC5" i="368" s="1"/>
  <c r="AB37" i="368"/>
  <c r="BB5" i="368" s="1"/>
  <c r="AA37" i="368"/>
  <c r="BA5" i="368" s="1"/>
  <c r="Z37" i="368"/>
  <c r="AZ5" i="368" s="1"/>
  <c r="Y37" i="368"/>
  <c r="AY5" i="368" s="1"/>
  <c r="AJ35" i="368"/>
  <c r="BV5" i="368" s="1"/>
  <c r="AI35" i="368"/>
  <c r="BU5" i="368" s="1"/>
  <c r="AH35" i="368"/>
  <c r="BT5" i="368" s="1"/>
  <c r="AG35" i="368"/>
  <c r="BS5" i="368" s="1"/>
  <c r="AF35" i="368"/>
  <c r="BR5" i="368" s="1"/>
  <c r="AE35" i="368"/>
  <c r="BQ5" i="368" s="1"/>
  <c r="AD35" i="368"/>
  <c r="BP5" i="368" s="1"/>
  <c r="AC35" i="368"/>
  <c r="BO5" i="368" s="1"/>
  <c r="AQ34" i="368"/>
  <c r="AQ33" i="368"/>
  <c r="AQ32" i="368"/>
  <c r="AQ31" i="368"/>
  <c r="AQ30" i="368"/>
  <c r="AQ29" i="368"/>
  <c r="AQ28" i="368"/>
  <c r="AQ27" i="368"/>
  <c r="AQ26" i="368"/>
  <c r="AQ25" i="368"/>
  <c r="AQ24" i="368"/>
  <c r="AQ23" i="368"/>
  <c r="AQ22" i="368"/>
  <c r="AQ21" i="368"/>
  <c r="AQ20" i="368"/>
  <c r="AQ19" i="368"/>
  <c r="AQ18" i="368"/>
  <c r="AQ17" i="368"/>
  <c r="AQ16" i="368"/>
  <c r="AQ15" i="368"/>
  <c r="AQ14" i="368"/>
  <c r="AQ13" i="368"/>
  <c r="AQ12" i="368"/>
  <c r="AS11" i="368"/>
  <c r="AQ11" i="368"/>
  <c r="AX5" i="368"/>
  <c r="AW5" i="368"/>
  <c r="AV5" i="368"/>
  <c r="Y5" i="368"/>
  <c r="N5" i="368"/>
  <c r="E5" i="368"/>
  <c r="AK4" i="368"/>
  <c r="Y4" i="368"/>
  <c r="N4" i="368"/>
  <c r="E4" i="368"/>
  <c r="AJ37" i="367"/>
  <c r="BJ5" i="367" s="1"/>
  <c r="AI37" i="367"/>
  <c r="BI5" i="367" s="1"/>
  <c r="AH37" i="367"/>
  <c r="BH5" i="367" s="1"/>
  <c r="AG37" i="367"/>
  <c r="BG5" i="367" s="1"/>
  <c r="AF37" i="367"/>
  <c r="BF5" i="367" s="1"/>
  <c r="AE37" i="367"/>
  <c r="BE5" i="367" s="1"/>
  <c r="AD37" i="367"/>
  <c r="BD5" i="367" s="1"/>
  <c r="AC37" i="367"/>
  <c r="BC5" i="367" s="1"/>
  <c r="AB37" i="367"/>
  <c r="BB5" i="367" s="1"/>
  <c r="AA37" i="367"/>
  <c r="BA5" i="367" s="1"/>
  <c r="Z37" i="367"/>
  <c r="AZ5" i="367" s="1"/>
  <c r="Y37" i="367"/>
  <c r="AJ35" i="367"/>
  <c r="BV5" i="367" s="1"/>
  <c r="AI35" i="367"/>
  <c r="BU5" i="367" s="1"/>
  <c r="AH35" i="367"/>
  <c r="BT5" i="367" s="1"/>
  <c r="AG35" i="367"/>
  <c r="BS5" i="367" s="1"/>
  <c r="AF35" i="367"/>
  <c r="BR5" i="367" s="1"/>
  <c r="AE35" i="367"/>
  <c r="BQ5" i="367" s="1"/>
  <c r="AD35" i="367"/>
  <c r="BP5" i="367" s="1"/>
  <c r="AC35" i="367"/>
  <c r="BO5" i="367" s="1"/>
  <c r="AQ34" i="367"/>
  <c r="AQ33" i="367"/>
  <c r="AQ32" i="367"/>
  <c r="AQ31" i="367"/>
  <c r="AQ30" i="367"/>
  <c r="AQ29" i="367"/>
  <c r="AQ28" i="367"/>
  <c r="AQ27" i="367"/>
  <c r="AQ26" i="367"/>
  <c r="AQ25" i="367"/>
  <c r="AQ24" i="367"/>
  <c r="AQ23" i="367"/>
  <c r="AQ22" i="367"/>
  <c r="AQ21" i="367"/>
  <c r="AQ20" i="367"/>
  <c r="AQ19" i="367"/>
  <c r="AQ18" i="367"/>
  <c r="AQ17" i="367"/>
  <c r="AQ16" i="367"/>
  <c r="AQ15" i="367"/>
  <c r="AQ14" i="367"/>
  <c r="AQ13" i="367"/>
  <c r="AQ12" i="367"/>
  <c r="AS11" i="367"/>
  <c r="AQ11" i="367"/>
  <c r="AX5" i="367"/>
  <c r="AW5" i="367"/>
  <c r="AV5" i="367"/>
  <c r="Y5" i="367"/>
  <c r="N5" i="367"/>
  <c r="E5" i="367"/>
  <c r="AK4" i="367"/>
  <c r="Y4" i="367"/>
  <c r="N4" i="367"/>
  <c r="E4" i="367"/>
  <c r="AJ37" i="366"/>
  <c r="BJ5" i="366" s="1"/>
  <c r="AI37" i="366"/>
  <c r="BI5" i="366" s="1"/>
  <c r="AH37" i="366"/>
  <c r="BH5" i="366" s="1"/>
  <c r="AG37" i="366"/>
  <c r="BG5" i="366" s="1"/>
  <c r="AF37" i="366"/>
  <c r="BF5" i="366" s="1"/>
  <c r="AE37" i="366"/>
  <c r="BE5" i="366" s="1"/>
  <c r="AD37" i="366"/>
  <c r="BD5" i="366" s="1"/>
  <c r="AC37" i="366"/>
  <c r="BC5" i="366" s="1"/>
  <c r="AB37" i="366"/>
  <c r="BB5" i="366" s="1"/>
  <c r="AA37" i="366"/>
  <c r="BA5" i="366" s="1"/>
  <c r="Z37" i="366"/>
  <c r="AZ5" i="366" s="1"/>
  <c r="Y37" i="366"/>
  <c r="AJ35" i="366"/>
  <c r="BV5" i="366" s="1"/>
  <c r="AI35" i="366"/>
  <c r="BU5" i="366" s="1"/>
  <c r="AH35" i="366"/>
  <c r="BT5" i="366" s="1"/>
  <c r="AG35" i="366"/>
  <c r="BS5" i="366" s="1"/>
  <c r="AF35" i="366"/>
  <c r="BR5" i="366" s="1"/>
  <c r="AE35" i="366"/>
  <c r="BQ5" i="366" s="1"/>
  <c r="AD35" i="366"/>
  <c r="BP5" i="366" s="1"/>
  <c r="AC35" i="366"/>
  <c r="BO5" i="366" s="1"/>
  <c r="AQ34" i="366"/>
  <c r="AQ33" i="366"/>
  <c r="AQ32" i="366"/>
  <c r="AQ31" i="366"/>
  <c r="AQ30" i="366"/>
  <c r="AQ29" i="366"/>
  <c r="AQ28" i="366"/>
  <c r="AQ27" i="366"/>
  <c r="AQ26" i="366"/>
  <c r="AQ25" i="366"/>
  <c r="AQ24" i="366"/>
  <c r="AQ23" i="366"/>
  <c r="AQ22" i="366"/>
  <c r="AQ21" i="366"/>
  <c r="AQ20" i="366"/>
  <c r="AQ19" i="366"/>
  <c r="AQ18" i="366"/>
  <c r="AQ17" i="366"/>
  <c r="AQ16" i="366"/>
  <c r="AQ15" i="366"/>
  <c r="AQ14" i="366"/>
  <c r="AQ13" i="366"/>
  <c r="AQ12" i="366"/>
  <c r="AS11" i="366"/>
  <c r="AQ11" i="366"/>
  <c r="AX5" i="366"/>
  <c r="AW5" i="366"/>
  <c r="AV5" i="366"/>
  <c r="Y5" i="366"/>
  <c r="N5" i="366"/>
  <c r="E5" i="366"/>
  <c r="AK4" i="366"/>
  <c r="Y4" i="366"/>
  <c r="N4" i="366"/>
  <c r="E4" i="366"/>
  <c r="AJ37" i="365"/>
  <c r="BJ5" i="365" s="1"/>
  <c r="AI37" i="365"/>
  <c r="BI5" i="365" s="1"/>
  <c r="AH37" i="365"/>
  <c r="BH5" i="365" s="1"/>
  <c r="AG37" i="365"/>
  <c r="BG5" i="365" s="1"/>
  <c r="AF37" i="365"/>
  <c r="BF5" i="365" s="1"/>
  <c r="AE37" i="365"/>
  <c r="BE5" i="365" s="1"/>
  <c r="AD37" i="365"/>
  <c r="BD5" i="365" s="1"/>
  <c r="AC37" i="365"/>
  <c r="BC5" i="365" s="1"/>
  <c r="AB37" i="365"/>
  <c r="BB5" i="365" s="1"/>
  <c r="AA37" i="365"/>
  <c r="BA5" i="365" s="1"/>
  <c r="Z37" i="365"/>
  <c r="AZ5" i="365" s="1"/>
  <c r="Y37" i="365"/>
  <c r="AY5" i="365" s="1"/>
  <c r="AJ35" i="365"/>
  <c r="BV5" i="365" s="1"/>
  <c r="AI35" i="365"/>
  <c r="BU5" i="365" s="1"/>
  <c r="AH35" i="365"/>
  <c r="BT5" i="365" s="1"/>
  <c r="AG35" i="365"/>
  <c r="BS5" i="365" s="1"/>
  <c r="AF35" i="365"/>
  <c r="BR5" i="365" s="1"/>
  <c r="AE35" i="365"/>
  <c r="BQ5" i="365" s="1"/>
  <c r="AD35" i="365"/>
  <c r="BP5" i="365" s="1"/>
  <c r="AC35" i="365"/>
  <c r="BO5" i="365" s="1"/>
  <c r="AQ34" i="365"/>
  <c r="AQ33" i="365"/>
  <c r="AQ32" i="365"/>
  <c r="AQ31" i="365"/>
  <c r="AQ30" i="365"/>
  <c r="AQ29" i="365"/>
  <c r="AQ28" i="365"/>
  <c r="AQ27" i="365"/>
  <c r="AQ26" i="365"/>
  <c r="AQ25" i="365"/>
  <c r="AQ24" i="365"/>
  <c r="AQ23" i="365"/>
  <c r="AQ22" i="365"/>
  <c r="AQ21" i="365"/>
  <c r="AQ20" i="365"/>
  <c r="AQ19" i="365"/>
  <c r="AQ18" i="365"/>
  <c r="AQ17" i="365"/>
  <c r="AQ16" i="365"/>
  <c r="AQ15" i="365"/>
  <c r="AQ14" i="365"/>
  <c r="AQ13" i="365"/>
  <c r="AQ12" i="365"/>
  <c r="AS11" i="365"/>
  <c r="AQ11" i="365"/>
  <c r="AX5" i="365"/>
  <c r="AW5" i="365"/>
  <c r="AV5" i="365"/>
  <c r="Y5" i="365"/>
  <c r="N5" i="365"/>
  <c r="E5" i="365"/>
  <c r="AK4" i="365"/>
  <c r="Y4" i="365"/>
  <c r="N4" i="365"/>
  <c r="E4" i="365"/>
  <c r="AJ37" i="364"/>
  <c r="BJ5" i="364" s="1"/>
  <c r="AI37" i="364"/>
  <c r="BI5" i="364" s="1"/>
  <c r="AH37" i="364"/>
  <c r="BH5" i="364" s="1"/>
  <c r="AG37" i="364"/>
  <c r="BG5" i="364" s="1"/>
  <c r="AF37" i="364"/>
  <c r="BF5" i="364" s="1"/>
  <c r="AE37" i="364"/>
  <c r="BE5" i="364" s="1"/>
  <c r="AD37" i="364"/>
  <c r="BD5" i="364" s="1"/>
  <c r="AC37" i="364"/>
  <c r="BC5" i="364" s="1"/>
  <c r="AB37" i="364"/>
  <c r="BB5" i="364" s="1"/>
  <c r="AA37" i="364"/>
  <c r="BA5" i="364" s="1"/>
  <c r="Z37" i="364"/>
  <c r="AZ5" i="364" s="1"/>
  <c r="Y37" i="364"/>
  <c r="AJ35" i="364"/>
  <c r="BV5" i="364" s="1"/>
  <c r="AI35" i="364"/>
  <c r="BU5" i="364" s="1"/>
  <c r="AH35" i="364"/>
  <c r="BT5" i="364" s="1"/>
  <c r="AG35" i="364"/>
  <c r="BS5" i="364" s="1"/>
  <c r="AF35" i="364"/>
  <c r="BR5" i="364" s="1"/>
  <c r="AE35" i="364"/>
  <c r="BQ5" i="364" s="1"/>
  <c r="AD35" i="364"/>
  <c r="BP5" i="364" s="1"/>
  <c r="AC35" i="364"/>
  <c r="BO5" i="364" s="1"/>
  <c r="AQ34" i="364"/>
  <c r="AQ33" i="364"/>
  <c r="AQ32" i="364"/>
  <c r="AQ31" i="364"/>
  <c r="AQ30" i="364"/>
  <c r="AQ29" i="364"/>
  <c r="AQ28" i="364"/>
  <c r="AQ27" i="364"/>
  <c r="AQ26" i="364"/>
  <c r="AQ25" i="364"/>
  <c r="AQ24" i="364"/>
  <c r="AQ23" i="364"/>
  <c r="AQ22" i="364"/>
  <c r="AQ21" i="364"/>
  <c r="AQ20" i="364"/>
  <c r="AQ19" i="364"/>
  <c r="AQ18" i="364"/>
  <c r="AQ17" i="364"/>
  <c r="AQ16" i="364"/>
  <c r="AQ15" i="364"/>
  <c r="AQ14" i="364"/>
  <c r="AQ13" i="364"/>
  <c r="AQ12" i="364"/>
  <c r="AS11" i="364"/>
  <c r="AQ11" i="364"/>
  <c r="AX5" i="364"/>
  <c r="AW5" i="364"/>
  <c r="AV5" i="364"/>
  <c r="Y5" i="364"/>
  <c r="N5" i="364"/>
  <c r="E5" i="364"/>
  <c r="AK4" i="364"/>
  <c r="Y4" i="364"/>
  <c r="N4" i="364"/>
  <c r="E4" i="364"/>
  <c r="AJ37" i="363"/>
  <c r="BJ5" i="363" s="1"/>
  <c r="AI37" i="363"/>
  <c r="BI5" i="363" s="1"/>
  <c r="AH37" i="363"/>
  <c r="BH5" i="363" s="1"/>
  <c r="AG37" i="363"/>
  <c r="BG5" i="363" s="1"/>
  <c r="AF37" i="363"/>
  <c r="BF5" i="363" s="1"/>
  <c r="AE37" i="363"/>
  <c r="BE5" i="363" s="1"/>
  <c r="AD37" i="363"/>
  <c r="BD5" i="363" s="1"/>
  <c r="AC37" i="363"/>
  <c r="BC5" i="363" s="1"/>
  <c r="AB37" i="363"/>
  <c r="BB5" i="363" s="1"/>
  <c r="AA37" i="363"/>
  <c r="BA5" i="363" s="1"/>
  <c r="Z37" i="363"/>
  <c r="AZ5" i="363" s="1"/>
  <c r="Y37" i="363"/>
  <c r="AJ35" i="363"/>
  <c r="BV5" i="363" s="1"/>
  <c r="AI35" i="363"/>
  <c r="BU5" i="363" s="1"/>
  <c r="AH35" i="363"/>
  <c r="BT5" i="363" s="1"/>
  <c r="AG35" i="363"/>
  <c r="BS5" i="363" s="1"/>
  <c r="AF35" i="363"/>
  <c r="BR5" i="363" s="1"/>
  <c r="AE35" i="363"/>
  <c r="BQ5" i="363" s="1"/>
  <c r="AD35" i="363"/>
  <c r="BP5" i="363" s="1"/>
  <c r="AC35" i="363"/>
  <c r="BO5" i="363" s="1"/>
  <c r="AQ34" i="363"/>
  <c r="AQ33" i="363"/>
  <c r="AQ32" i="363"/>
  <c r="AQ31" i="363"/>
  <c r="AQ30" i="363"/>
  <c r="AQ29" i="363"/>
  <c r="AQ28" i="363"/>
  <c r="AQ27" i="363"/>
  <c r="AQ26" i="363"/>
  <c r="AQ25" i="363"/>
  <c r="AQ24" i="363"/>
  <c r="AQ23" i="363"/>
  <c r="AQ22" i="363"/>
  <c r="AQ21" i="363"/>
  <c r="AQ20" i="363"/>
  <c r="AQ19" i="363"/>
  <c r="AQ18" i="363"/>
  <c r="AQ17" i="363"/>
  <c r="AQ16" i="363"/>
  <c r="AQ15" i="363"/>
  <c r="AQ14" i="363"/>
  <c r="AQ13" i="363"/>
  <c r="AQ12" i="363"/>
  <c r="AS11" i="363"/>
  <c r="AQ11" i="363"/>
  <c r="AX5" i="363"/>
  <c r="AW5" i="363"/>
  <c r="AV5" i="363"/>
  <c r="Y5" i="363"/>
  <c r="N5" i="363"/>
  <c r="E5" i="363"/>
  <c r="AK4" i="363"/>
  <c r="Y4" i="363"/>
  <c r="N4" i="363"/>
  <c r="E4" i="363"/>
  <c r="AJ37" i="362"/>
  <c r="BJ5" i="362" s="1"/>
  <c r="AI37" i="362"/>
  <c r="BI5" i="362" s="1"/>
  <c r="AH37" i="362"/>
  <c r="BH5" i="362" s="1"/>
  <c r="AG37" i="362"/>
  <c r="BG5" i="362" s="1"/>
  <c r="AF37" i="362"/>
  <c r="BF5" i="362" s="1"/>
  <c r="AE37" i="362"/>
  <c r="BE5" i="362" s="1"/>
  <c r="AD37" i="362"/>
  <c r="BD5" i="362" s="1"/>
  <c r="AC37" i="362"/>
  <c r="BC5" i="362" s="1"/>
  <c r="AB37" i="362"/>
  <c r="BB5" i="362" s="1"/>
  <c r="AA37" i="362"/>
  <c r="BA5" i="362" s="1"/>
  <c r="Z37" i="362"/>
  <c r="AZ5" i="362" s="1"/>
  <c r="Y37" i="362"/>
  <c r="AY5" i="362" s="1"/>
  <c r="AJ35" i="362"/>
  <c r="BV5" i="362" s="1"/>
  <c r="AI35" i="362"/>
  <c r="BU5" i="362" s="1"/>
  <c r="AH35" i="362"/>
  <c r="BT5" i="362" s="1"/>
  <c r="AG35" i="362"/>
  <c r="BS5" i="362" s="1"/>
  <c r="AF35" i="362"/>
  <c r="BR5" i="362" s="1"/>
  <c r="AE35" i="362"/>
  <c r="BQ5" i="362" s="1"/>
  <c r="AD35" i="362"/>
  <c r="BP5" i="362" s="1"/>
  <c r="AC35" i="362"/>
  <c r="BO5" i="362" s="1"/>
  <c r="AQ34" i="362"/>
  <c r="AQ33" i="362"/>
  <c r="AQ32" i="362"/>
  <c r="AQ31" i="362"/>
  <c r="AQ30" i="362"/>
  <c r="AQ29" i="362"/>
  <c r="AQ28" i="362"/>
  <c r="AQ27" i="362"/>
  <c r="AQ26" i="362"/>
  <c r="AQ25" i="362"/>
  <c r="AQ24" i="362"/>
  <c r="AQ23" i="362"/>
  <c r="AQ22" i="362"/>
  <c r="AQ21" i="362"/>
  <c r="AQ20" i="362"/>
  <c r="AQ19" i="362"/>
  <c r="AQ18" i="362"/>
  <c r="AQ17" i="362"/>
  <c r="AQ16" i="362"/>
  <c r="AQ15" i="362"/>
  <c r="AQ14" i="362"/>
  <c r="AQ13" i="362"/>
  <c r="AQ12" i="362"/>
  <c r="AS11" i="362"/>
  <c r="AQ11" i="362"/>
  <c r="AX5" i="362"/>
  <c r="AW5" i="362"/>
  <c r="AV5" i="362"/>
  <c r="Y5" i="362"/>
  <c r="N5" i="362"/>
  <c r="E5" i="362"/>
  <c r="AK4" i="362"/>
  <c r="Y4" i="362"/>
  <c r="N4" i="362"/>
  <c r="E4" i="362"/>
  <c r="AJ37" i="361"/>
  <c r="BJ5" i="361" s="1"/>
  <c r="AI37" i="361"/>
  <c r="BI5" i="361" s="1"/>
  <c r="AH37" i="361"/>
  <c r="BH5" i="361" s="1"/>
  <c r="AG37" i="361"/>
  <c r="BG5" i="361" s="1"/>
  <c r="AF37" i="361"/>
  <c r="BF5" i="361" s="1"/>
  <c r="AE37" i="361"/>
  <c r="BE5" i="361" s="1"/>
  <c r="AD37" i="361"/>
  <c r="BD5" i="361" s="1"/>
  <c r="AC37" i="361"/>
  <c r="BC5" i="361" s="1"/>
  <c r="AB37" i="361"/>
  <c r="BB5" i="361" s="1"/>
  <c r="AA37" i="361"/>
  <c r="BA5" i="361" s="1"/>
  <c r="Z37" i="361"/>
  <c r="AZ5" i="361" s="1"/>
  <c r="Y37" i="361"/>
  <c r="AY5" i="361" s="1"/>
  <c r="AJ35" i="361"/>
  <c r="BV5" i="361" s="1"/>
  <c r="AI35" i="361"/>
  <c r="BU5" i="361" s="1"/>
  <c r="AH35" i="361"/>
  <c r="BT5" i="361" s="1"/>
  <c r="AG35" i="361"/>
  <c r="BS5" i="361" s="1"/>
  <c r="AF35" i="361"/>
  <c r="BR5" i="361" s="1"/>
  <c r="AE35" i="361"/>
  <c r="BQ5" i="361" s="1"/>
  <c r="AD35" i="361"/>
  <c r="BP5" i="361" s="1"/>
  <c r="AC35" i="361"/>
  <c r="BO5" i="361" s="1"/>
  <c r="AQ34" i="361"/>
  <c r="AQ33" i="361"/>
  <c r="AQ32" i="361"/>
  <c r="AQ31" i="361"/>
  <c r="AQ30" i="361"/>
  <c r="AQ29" i="361"/>
  <c r="AQ28" i="361"/>
  <c r="AQ27" i="361"/>
  <c r="AQ26" i="361"/>
  <c r="AQ25" i="361"/>
  <c r="AQ24" i="361"/>
  <c r="AQ23" i="361"/>
  <c r="AQ22" i="361"/>
  <c r="AQ21" i="361"/>
  <c r="AQ20" i="361"/>
  <c r="AQ19" i="361"/>
  <c r="AQ18" i="361"/>
  <c r="AQ17" i="361"/>
  <c r="AQ16" i="361"/>
  <c r="AQ15" i="361"/>
  <c r="AQ14" i="361"/>
  <c r="AQ13" i="361"/>
  <c r="AQ12" i="361"/>
  <c r="AS11" i="361"/>
  <c r="AQ11" i="361"/>
  <c r="AX5" i="361"/>
  <c r="AW5" i="361"/>
  <c r="AV5" i="361"/>
  <c r="Y5" i="361"/>
  <c r="N5" i="361"/>
  <c r="E5" i="361"/>
  <c r="AK4" i="361"/>
  <c r="Y4" i="361"/>
  <c r="N4" i="361"/>
  <c r="E4" i="361"/>
  <c r="AJ37" i="360"/>
  <c r="BJ5" i="360" s="1"/>
  <c r="AI37" i="360"/>
  <c r="BI5" i="360" s="1"/>
  <c r="AH37" i="360"/>
  <c r="BH5" i="360" s="1"/>
  <c r="AG37" i="360"/>
  <c r="BG5" i="360" s="1"/>
  <c r="AF37" i="360"/>
  <c r="BF5" i="360" s="1"/>
  <c r="AE37" i="360"/>
  <c r="BE5" i="360" s="1"/>
  <c r="AD37" i="360"/>
  <c r="BD5" i="360" s="1"/>
  <c r="AC37" i="360"/>
  <c r="BC5" i="360" s="1"/>
  <c r="AB37" i="360"/>
  <c r="BB5" i="360" s="1"/>
  <c r="AA37" i="360"/>
  <c r="BA5" i="360" s="1"/>
  <c r="Z37" i="360"/>
  <c r="AZ5" i="360" s="1"/>
  <c r="Y37" i="360"/>
  <c r="AJ35" i="360"/>
  <c r="BV5" i="360" s="1"/>
  <c r="AI35" i="360"/>
  <c r="BU5" i="360" s="1"/>
  <c r="AH35" i="360"/>
  <c r="BT5" i="360" s="1"/>
  <c r="AG35" i="360"/>
  <c r="BS5" i="360" s="1"/>
  <c r="AF35" i="360"/>
  <c r="BR5" i="360" s="1"/>
  <c r="AE35" i="360"/>
  <c r="BQ5" i="360" s="1"/>
  <c r="AD35" i="360"/>
  <c r="BP5" i="360" s="1"/>
  <c r="AC35" i="360"/>
  <c r="BO5" i="360" s="1"/>
  <c r="AQ34" i="360"/>
  <c r="AQ33" i="360"/>
  <c r="AQ32" i="360"/>
  <c r="AQ31" i="360"/>
  <c r="AQ30" i="360"/>
  <c r="AQ29" i="360"/>
  <c r="AQ28" i="360"/>
  <c r="AQ27" i="360"/>
  <c r="AQ26" i="360"/>
  <c r="AQ25" i="360"/>
  <c r="AQ24" i="360"/>
  <c r="AQ23" i="360"/>
  <c r="AQ22" i="360"/>
  <c r="AQ21" i="360"/>
  <c r="AQ20" i="360"/>
  <c r="AQ19" i="360"/>
  <c r="AQ18" i="360"/>
  <c r="AQ17" i="360"/>
  <c r="AQ16" i="360"/>
  <c r="AQ15" i="360"/>
  <c r="AQ14" i="360"/>
  <c r="AQ13" i="360"/>
  <c r="AQ12" i="360"/>
  <c r="AS11" i="360"/>
  <c r="AQ11" i="360"/>
  <c r="AX5" i="360"/>
  <c r="AW5" i="360"/>
  <c r="AV5" i="360"/>
  <c r="Y5" i="360"/>
  <c r="N5" i="360"/>
  <c r="E5" i="360"/>
  <c r="AK4" i="360"/>
  <c r="Y4" i="360"/>
  <c r="N4" i="360"/>
  <c r="E4" i="360"/>
  <c r="AJ37" i="359"/>
  <c r="BJ5" i="359" s="1"/>
  <c r="AI37" i="359"/>
  <c r="BI5" i="359" s="1"/>
  <c r="AH37" i="359"/>
  <c r="BH5" i="359" s="1"/>
  <c r="AG37" i="359"/>
  <c r="BG5" i="359" s="1"/>
  <c r="AF37" i="359"/>
  <c r="BF5" i="359" s="1"/>
  <c r="AE37" i="359"/>
  <c r="BE5" i="359" s="1"/>
  <c r="AD37" i="359"/>
  <c r="BD5" i="359" s="1"/>
  <c r="AC37" i="359"/>
  <c r="BC5" i="359" s="1"/>
  <c r="AB37" i="359"/>
  <c r="BB5" i="359" s="1"/>
  <c r="AA37" i="359"/>
  <c r="BA5" i="359" s="1"/>
  <c r="Z37" i="359"/>
  <c r="AZ5" i="359" s="1"/>
  <c r="Y37" i="359"/>
  <c r="AJ35" i="359"/>
  <c r="BV5" i="359" s="1"/>
  <c r="AI35" i="359"/>
  <c r="BU5" i="359" s="1"/>
  <c r="AH35" i="359"/>
  <c r="BT5" i="359" s="1"/>
  <c r="AG35" i="359"/>
  <c r="BS5" i="359" s="1"/>
  <c r="AF35" i="359"/>
  <c r="BR5" i="359" s="1"/>
  <c r="AE35" i="359"/>
  <c r="BQ5" i="359" s="1"/>
  <c r="BP5" i="359"/>
  <c r="AC35" i="359"/>
  <c r="BO5" i="359" s="1"/>
  <c r="AQ34" i="359"/>
  <c r="AQ33" i="359"/>
  <c r="AQ32" i="359"/>
  <c r="AQ31" i="359"/>
  <c r="AQ30" i="359"/>
  <c r="AQ29" i="359"/>
  <c r="AQ28" i="359"/>
  <c r="AQ27" i="359"/>
  <c r="AQ26" i="359"/>
  <c r="AQ25" i="359"/>
  <c r="AQ24" i="359"/>
  <c r="AQ23" i="359"/>
  <c r="AQ22" i="359"/>
  <c r="AQ21" i="359"/>
  <c r="AQ20" i="359"/>
  <c r="AQ19" i="359"/>
  <c r="AQ18" i="359"/>
  <c r="AQ17" i="359"/>
  <c r="AQ16" i="359"/>
  <c r="AQ15" i="359"/>
  <c r="AQ14" i="359"/>
  <c r="AQ13" i="359"/>
  <c r="AQ12" i="359"/>
  <c r="AS11" i="359"/>
  <c r="AQ11" i="359"/>
  <c r="AX5" i="359"/>
  <c r="AW5" i="359"/>
  <c r="AV5" i="359"/>
  <c r="Y5" i="359"/>
  <c r="N5" i="359"/>
  <c r="E5" i="359"/>
  <c r="AK4" i="359"/>
  <c r="Y4" i="359"/>
  <c r="N4" i="359"/>
  <c r="E4" i="359"/>
  <c r="AJ37" i="358"/>
  <c r="BJ5" i="358" s="1"/>
  <c r="AI37" i="358"/>
  <c r="BI5" i="358" s="1"/>
  <c r="AH37" i="358"/>
  <c r="BH5" i="358" s="1"/>
  <c r="AG37" i="358"/>
  <c r="BG5" i="358" s="1"/>
  <c r="AF37" i="358"/>
  <c r="BF5" i="358" s="1"/>
  <c r="AE37" i="358"/>
  <c r="BE5" i="358" s="1"/>
  <c r="AD37" i="358"/>
  <c r="BD5" i="358" s="1"/>
  <c r="AC37" i="358"/>
  <c r="BC5" i="358" s="1"/>
  <c r="AB37" i="358"/>
  <c r="BB5" i="358" s="1"/>
  <c r="AA37" i="358"/>
  <c r="BA5" i="358" s="1"/>
  <c r="Z37" i="358"/>
  <c r="AZ5" i="358" s="1"/>
  <c r="Y37" i="358"/>
  <c r="AJ35" i="358"/>
  <c r="BV5" i="358" s="1"/>
  <c r="AI35" i="358"/>
  <c r="BU5" i="358" s="1"/>
  <c r="AH35" i="358"/>
  <c r="BT5" i="358" s="1"/>
  <c r="AG35" i="358"/>
  <c r="BS5" i="358" s="1"/>
  <c r="AF35" i="358"/>
  <c r="BR5" i="358" s="1"/>
  <c r="AE35" i="358"/>
  <c r="BQ5" i="358" s="1"/>
  <c r="AD35" i="358"/>
  <c r="BP5" i="358" s="1"/>
  <c r="AC35" i="358"/>
  <c r="BO5" i="358" s="1"/>
  <c r="AQ34" i="358"/>
  <c r="AQ33" i="358"/>
  <c r="AQ32" i="358"/>
  <c r="AQ31" i="358"/>
  <c r="AQ30" i="358"/>
  <c r="AQ29" i="358"/>
  <c r="AQ28" i="358"/>
  <c r="AQ27" i="358"/>
  <c r="AQ26" i="358"/>
  <c r="AQ25" i="358"/>
  <c r="AQ24" i="358"/>
  <c r="AQ23" i="358"/>
  <c r="AQ22" i="358"/>
  <c r="AQ21" i="358"/>
  <c r="AQ20" i="358"/>
  <c r="AQ19" i="358"/>
  <c r="AQ18" i="358"/>
  <c r="AQ17" i="358"/>
  <c r="AQ16" i="358"/>
  <c r="AQ15" i="358"/>
  <c r="AQ14" i="358"/>
  <c r="AQ13" i="358"/>
  <c r="AQ12" i="358"/>
  <c r="AS11" i="358"/>
  <c r="AQ11" i="358"/>
  <c r="AX5" i="358"/>
  <c r="AW5" i="358"/>
  <c r="AV5" i="358"/>
  <c r="Y5" i="358"/>
  <c r="N5" i="358"/>
  <c r="E5" i="358"/>
  <c r="AK4" i="358"/>
  <c r="Y4" i="358"/>
  <c r="N4" i="358"/>
  <c r="E4" i="358"/>
  <c r="AJ37" i="357"/>
  <c r="BJ5" i="357" s="1"/>
  <c r="AI37" i="357"/>
  <c r="BI5" i="357" s="1"/>
  <c r="AH37" i="357"/>
  <c r="BH5" i="357" s="1"/>
  <c r="AG37" i="357"/>
  <c r="BG5" i="357" s="1"/>
  <c r="AF37" i="357"/>
  <c r="BF5" i="357" s="1"/>
  <c r="AE37" i="357"/>
  <c r="BE5" i="357" s="1"/>
  <c r="AD37" i="357"/>
  <c r="BD5" i="357" s="1"/>
  <c r="AC37" i="357"/>
  <c r="BC5" i="357" s="1"/>
  <c r="AB37" i="357"/>
  <c r="BB5" i="357" s="1"/>
  <c r="AA37" i="357"/>
  <c r="BA5" i="357" s="1"/>
  <c r="Z37" i="357"/>
  <c r="AZ5" i="357" s="1"/>
  <c r="Y37" i="357"/>
  <c r="AJ35" i="357"/>
  <c r="BV5" i="357" s="1"/>
  <c r="AI35" i="357"/>
  <c r="BU5" i="357" s="1"/>
  <c r="AH35" i="357"/>
  <c r="BT5" i="357" s="1"/>
  <c r="AG35" i="357"/>
  <c r="BS5" i="357" s="1"/>
  <c r="AF35" i="357"/>
  <c r="BR5" i="357" s="1"/>
  <c r="AE35" i="357"/>
  <c r="BQ5" i="357" s="1"/>
  <c r="AD35" i="357"/>
  <c r="BP5" i="357" s="1"/>
  <c r="AC35" i="357"/>
  <c r="BO5" i="357" s="1"/>
  <c r="AQ34" i="357"/>
  <c r="AQ33" i="357"/>
  <c r="AQ32" i="357"/>
  <c r="AQ31" i="357"/>
  <c r="AQ30" i="357"/>
  <c r="AQ29" i="357"/>
  <c r="AQ28" i="357"/>
  <c r="AQ27" i="357"/>
  <c r="AQ26" i="357"/>
  <c r="AQ25" i="357"/>
  <c r="AQ24" i="357"/>
  <c r="AQ23" i="357"/>
  <c r="AQ22" i="357"/>
  <c r="AQ21" i="357"/>
  <c r="AQ20" i="357"/>
  <c r="AQ19" i="357"/>
  <c r="AQ18" i="357"/>
  <c r="AQ17" i="357"/>
  <c r="AQ16" i="357"/>
  <c r="AQ15" i="357"/>
  <c r="AQ14" i="357"/>
  <c r="AQ13" i="357"/>
  <c r="AQ12" i="357"/>
  <c r="AS11" i="357"/>
  <c r="AQ11" i="357"/>
  <c r="AX5" i="357"/>
  <c r="AW5" i="357"/>
  <c r="AV5" i="357"/>
  <c r="Y5" i="357"/>
  <c r="N5" i="357"/>
  <c r="E5" i="357"/>
  <c r="AK4" i="357"/>
  <c r="Y4" i="357"/>
  <c r="N4" i="357"/>
  <c r="E4" i="357"/>
  <c r="AJ37" i="356"/>
  <c r="BJ5" i="356" s="1"/>
  <c r="AI37" i="356"/>
  <c r="BI5" i="356" s="1"/>
  <c r="AH37" i="356"/>
  <c r="BH5" i="356" s="1"/>
  <c r="AG37" i="356"/>
  <c r="BG5" i="356" s="1"/>
  <c r="AF37" i="356"/>
  <c r="BF5" i="356" s="1"/>
  <c r="AE37" i="356"/>
  <c r="BE5" i="356" s="1"/>
  <c r="AD37" i="356"/>
  <c r="BD5" i="356" s="1"/>
  <c r="AC37" i="356"/>
  <c r="BC5" i="356" s="1"/>
  <c r="AB37" i="356"/>
  <c r="BB5" i="356" s="1"/>
  <c r="AA37" i="356"/>
  <c r="BA5" i="356" s="1"/>
  <c r="Z37" i="356"/>
  <c r="AZ5" i="356" s="1"/>
  <c r="Y37" i="356"/>
  <c r="AJ35" i="356"/>
  <c r="BV5" i="356" s="1"/>
  <c r="AI35" i="356"/>
  <c r="BU5" i="356" s="1"/>
  <c r="AH35" i="356"/>
  <c r="BT5" i="356" s="1"/>
  <c r="AG35" i="356"/>
  <c r="BS5" i="356" s="1"/>
  <c r="AF35" i="356"/>
  <c r="BR5" i="356" s="1"/>
  <c r="AE35" i="356"/>
  <c r="BQ5" i="356" s="1"/>
  <c r="AD35" i="356"/>
  <c r="BP5" i="356" s="1"/>
  <c r="AC35" i="356"/>
  <c r="BO5" i="356" s="1"/>
  <c r="AQ34" i="356"/>
  <c r="AQ33" i="356"/>
  <c r="AQ32" i="356"/>
  <c r="AQ31" i="356"/>
  <c r="AQ30" i="356"/>
  <c r="AQ29" i="356"/>
  <c r="AQ28" i="356"/>
  <c r="AQ27" i="356"/>
  <c r="AQ26" i="356"/>
  <c r="AQ25" i="356"/>
  <c r="AQ24" i="356"/>
  <c r="AQ23" i="356"/>
  <c r="AQ22" i="356"/>
  <c r="AQ21" i="356"/>
  <c r="AQ20" i="356"/>
  <c r="AQ19" i="356"/>
  <c r="AQ18" i="356"/>
  <c r="AQ17" i="356"/>
  <c r="AQ16" i="356"/>
  <c r="AQ15" i="356"/>
  <c r="AQ14" i="356"/>
  <c r="AQ13" i="356"/>
  <c r="AQ12" i="356"/>
  <c r="AS11" i="356"/>
  <c r="AQ11" i="356"/>
  <c r="AX5" i="356"/>
  <c r="AW5" i="356"/>
  <c r="AV5" i="356"/>
  <c r="Y5" i="356"/>
  <c r="N5" i="356"/>
  <c r="E5" i="356"/>
  <c r="AK4" i="356"/>
  <c r="Y4" i="356"/>
  <c r="N4" i="356"/>
  <c r="E4" i="356"/>
  <c r="AJ37" i="355"/>
  <c r="BJ5" i="355" s="1"/>
  <c r="AI37" i="355"/>
  <c r="BI5" i="355" s="1"/>
  <c r="AH37" i="355"/>
  <c r="BH5" i="355" s="1"/>
  <c r="AG37" i="355"/>
  <c r="BG5" i="355" s="1"/>
  <c r="AF37" i="355"/>
  <c r="BF5" i="355" s="1"/>
  <c r="AE37" i="355"/>
  <c r="BE5" i="355" s="1"/>
  <c r="AD37" i="355"/>
  <c r="BD5" i="355" s="1"/>
  <c r="AC37" i="355"/>
  <c r="BC5" i="355" s="1"/>
  <c r="AB37" i="355"/>
  <c r="BB5" i="355" s="1"/>
  <c r="AA37" i="355"/>
  <c r="BA5" i="355" s="1"/>
  <c r="Z37" i="355"/>
  <c r="AZ5" i="355" s="1"/>
  <c r="Y37" i="355"/>
  <c r="AJ35" i="355"/>
  <c r="BV5" i="355" s="1"/>
  <c r="AI35" i="355"/>
  <c r="BU5" i="355" s="1"/>
  <c r="AH35" i="355"/>
  <c r="BT5" i="355" s="1"/>
  <c r="AG35" i="355"/>
  <c r="BS5" i="355" s="1"/>
  <c r="AF35" i="355"/>
  <c r="BR5" i="355" s="1"/>
  <c r="AE35" i="355"/>
  <c r="BQ5" i="355" s="1"/>
  <c r="AD35" i="355"/>
  <c r="BP5" i="355" s="1"/>
  <c r="AC35" i="355"/>
  <c r="BO5" i="355" s="1"/>
  <c r="AQ34" i="355"/>
  <c r="AQ33" i="355"/>
  <c r="AQ32" i="355"/>
  <c r="AQ31" i="355"/>
  <c r="AQ30" i="355"/>
  <c r="AQ29" i="355"/>
  <c r="AQ28" i="355"/>
  <c r="AQ27" i="355"/>
  <c r="AQ26" i="355"/>
  <c r="AQ25" i="355"/>
  <c r="AQ24" i="355"/>
  <c r="AQ23" i="355"/>
  <c r="AQ22" i="355"/>
  <c r="AQ21" i="355"/>
  <c r="AQ20" i="355"/>
  <c r="AQ19" i="355"/>
  <c r="AQ18" i="355"/>
  <c r="AQ17" i="355"/>
  <c r="AQ16" i="355"/>
  <c r="AQ15" i="355"/>
  <c r="AQ14" i="355"/>
  <c r="AQ13" i="355"/>
  <c r="AQ12" i="355"/>
  <c r="AS11" i="355"/>
  <c r="AQ11" i="355"/>
  <c r="AX5" i="355"/>
  <c r="AW5" i="355"/>
  <c r="AV5" i="355"/>
  <c r="Y5" i="355"/>
  <c r="N5" i="355"/>
  <c r="E5" i="355"/>
  <c r="AK4" i="355"/>
  <c r="Y4" i="355"/>
  <c r="N4" i="355"/>
  <c r="E4" i="355"/>
  <c r="G44" i="494" l="1"/>
  <c r="J12" i="493"/>
  <c r="N13" i="493"/>
  <c r="Z14" i="493"/>
  <c r="F19" i="493"/>
  <c r="J20" i="493"/>
  <c r="D21" i="493"/>
  <c r="V21" i="493"/>
  <c r="V55" i="81"/>
  <c r="N21" i="493"/>
  <c r="Z22" i="493"/>
  <c r="J24" i="493"/>
  <c r="V25" i="493"/>
  <c r="V59" i="81"/>
  <c r="N25" i="493"/>
  <c r="Z26" i="493"/>
  <c r="V29" i="493"/>
  <c r="V63" i="81"/>
  <c r="Z30" i="493"/>
  <c r="E37" i="493"/>
  <c r="I38" i="493"/>
  <c r="C39" i="493"/>
  <c r="M39" i="493"/>
  <c r="Y40" i="493"/>
  <c r="E41" i="493"/>
  <c r="I42" i="493"/>
  <c r="C43" i="493"/>
  <c r="U43" i="493"/>
  <c r="M43" i="493"/>
  <c r="F15" i="493"/>
  <c r="J16" i="493"/>
  <c r="D17" i="493"/>
  <c r="V17" i="493"/>
  <c r="V51" i="81"/>
  <c r="N17" i="493"/>
  <c r="Z18" i="493"/>
  <c r="F23" i="493"/>
  <c r="D25" i="493"/>
  <c r="F27" i="493"/>
  <c r="J28" i="493"/>
  <c r="D29" i="493"/>
  <c r="N29" i="493"/>
  <c r="F31" i="493"/>
  <c r="J32" i="493"/>
  <c r="D33" i="493"/>
  <c r="V33" i="493"/>
  <c r="V67" i="81"/>
  <c r="N33" i="493"/>
  <c r="Z34" i="493"/>
  <c r="U35" i="493"/>
  <c r="M35" i="493"/>
  <c r="Y36" i="493"/>
  <c r="U39" i="493"/>
  <c r="G10" i="493"/>
  <c r="G11" i="493"/>
  <c r="K12" i="493"/>
  <c r="W13" i="493"/>
  <c r="O13" i="493"/>
  <c r="AA14" i="493"/>
  <c r="G15" i="493"/>
  <c r="K16" i="493"/>
  <c r="W17" i="493"/>
  <c r="O17" i="493"/>
  <c r="AA18" i="493"/>
  <c r="G19" i="493"/>
  <c r="K20" i="493"/>
  <c r="W21" i="493"/>
  <c r="O21" i="493"/>
  <c r="AA22" i="493"/>
  <c r="G23" i="493"/>
  <c r="K24" i="493"/>
  <c r="W25" i="493"/>
  <c r="O25" i="493"/>
  <c r="AA26" i="493"/>
  <c r="G27" i="493"/>
  <c r="K28" i="493"/>
  <c r="W29" i="493"/>
  <c r="O29" i="493"/>
  <c r="AA30" i="493"/>
  <c r="G31" i="493"/>
  <c r="K32" i="493"/>
  <c r="BQ5" i="409"/>
  <c r="O33" i="493"/>
  <c r="AA34" i="493"/>
  <c r="V35" i="493"/>
  <c r="V69" i="81"/>
  <c r="N35" i="493"/>
  <c r="Z36" i="493"/>
  <c r="F37" i="493"/>
  <c r="J38" i="493"/>
  <c r="D39" i="493"/>
  <c r="V39" i="493"/>
  <c r="V73" i="81"/>
  <c r="N39" i="493"/>
  <c r="Z40" i="493"/>
  <c r="F41" i="493"/>
  <c r="J42" i="493"/>
  <c r="D43" i="493"/>
  <c r="V43" i="493"/>
  <c r="V77" i="81"/>
  <c r="N43" i="493"/>
  <c r="B11" i="493"/>
  <c r="L12" i="493"/>
  <c r="AB14" i="493"/>
  <c r="H27" i="493"/>
  <c r="P29" i="493"/>
  <c r="O35" i="493"/>
  <c r="W39" i="493"/>
  <c r="O43" i="493"/>
  <c r="I10" i="493"/>
  <c r="C11" i="493"/>
  <c r="I11" i="493"/>
  <c r="C12" i="493"/>
  <c r="U12" i="493"/>
  <c r="M12" i="493"/>
  <c r="Y13" i="493"/>
  <c r="E14" i="493"/>
  <c r="I15" i="493"/>
  <c r="C16" i="493"/>
  <c r="U16" i="493"/>
  <c r="M16" i="493"/>
  <c r="Y17" i="493"/>
  <c r="E18" i="493"/>
  <c r="I19" i="493"/>
  <c r="C20" i="493"/>
  <c r="U20" i="493"/>
  <c r="M20" i="493"/>
  <c r="Y21" i="493"/>
  <c r="I23" i="493"/>
  <c r="C24" i="493"/>
  <c r="U24" i="493"/>
  <c r="M24" i="493"/>
  <c r="Y25" i="493"/>
  <c r="E26" i="493"/>
  <c r="I27" i="493"/>
  <c r="C28" i="493"/>
  <c r="U28" i="493"/>
  <c r="M28" i="493"/>
  <c r="Y29" i="493"/>
  <c r="E30" i="493"/>
  <c r="I31" i="493"/>
  <c r="C32" i="493"/>
  <c r="U32" i="493"/>
  <c r="M32" i="493"/>
  <c r="Y33" i="493"/>
  <c r="E34" i="493"/>
  <c r="X35" i="493"/>
  <c r="P35" i="493"/>
  <c r="AB36" i="493"/>
  <c r="H37" i="493"/>
  <c r="B38" i="493"/>
  <c r="L38" i="493"/>
  <c r="X39" i="493"/>
  <c r="P39" i="493"/>
  <c r="AB40" i="493"/>
  <c r="H41" i="493"/>
  <c r="B42" i="493"/>
  <c r="L42" i="493"/>
  <c r="X43" i="493"/>
  <c r="P43" i="493"/>
  <c r="F11" i="493"/>
  <c r="H10" i="493"/>
  <c r="B20" i="493"/>
  <c r="AB26" i="493"/>
  <c r="L28" i="493"/>
  <c r="G37" i="493"/>
  <c r="W43" i="493"/>
  <c r="J10" i="493"/>
  <c r="D11" i="493"/>
  <c r="J11" i="493"/>
  <c r="D12" i="493"/>
  <c r="V46" i="81"/>
  <c r="V12" i="493"/>
  <c r="N12" i="493"/>
  <c r="Z13" i="493"/>
  <c r="F14" i="493"/>
  <c r="J15" i="493"/>
  <c r="D16" i="493"/>
  <c r="V50" i="81"/>
  <c r="V16" i="493"/>
  <c r="N16" i="493"/>
  <c r="Z17" i="493"/>
  <c r="F18" i="493"/>
  <c r="J19" i="493"/>
  <c r="D20" i="493"/>
  <c r="V20" i="493"/>
  <c r="V54" i="81"/>
  <c r="N20" i="493"/>
  <c r="Z21" i="493"/>
  <c r="F22" i="493"/>
  <c r="J23" i="493"/>
  <c r="D24" i="493"/>
  <c r="V24" i="493"/>
  <c r="V58" i="81"/>
  <c r="N24" i="493"/>
  <c r="Z25" i="493"/>
  <c r="F26" i="493"/>
  <c r="J27" i="493"/>
  <c r="D28" i="493"/>
  <c r="V28" i="493"/>
  <c r="V62" i="81"/>
  <c r="N28" i="493"/>
  <c r="Z29" i="493"/>
  <c r="F30" i="493"/>
  <c r="J31" i="493"/>
  <c r="D32" i="493"/>
  <c r="V66" i="81"/>
  <c r="V32" i="493"/>
  <c r="N32" i="493"/>
  <c r="Z33" i="493"/>
  <c r="F34" i="493"/>
  <c r="Y35" i="493"/>
  <c r="I37" i="493"/>
  <c r="C38" i="493"/>
  <c r="U38" i="493"/>
  <c r="M38" i="493"/>
  <c r="Y39" i="493"/>
  <c r="E40" i="493"/>
  <c r="I41" i="493"/>
  <c r="C42" i="493"/>
  <c r="U42" i="493"/>
  <c r="M42" i="493"/>
  <c r="Y43" i="493"/>
  <c r="H15" i="493"/>
  <c r="X25" i="493"/>
  <c r="K10" i="493"/>
  <c r="K11" i="493"/>
  <c r="W12" i="493"/>
  <c r="O12" i="493"/>
  <c r="AA13" i="493"/>
  <c r="G14" i="493"/>
  <c r="K15" i="493"/>
  <c r="W16" i="493"/>
  <c r="O16" i="493"/>
  <c r="AA17" i="493"/>
  <c r="G18" i="493"/>
  <c r="K19" i="493"/>
  <c r="W20" i="493"/>
  <c r="O20" i="493"/>
  <c r="AA21" i="493"/>
  <c r="G22" i="493"/>
  <c r="K23" i="493"/>
  <c r="W24" i="493"/>
  <c r="O24" i="493"/>
  <c r="AA25" i="493"/>
  <c r="G26" i="493"/>
  <c r="K27" i="493"/>
  <c r="W28" i="493"/>
  <c r="O28" i="493"/>
  <c r="AA29" i="493"/>
  <c r="G30" i="493"/>
  <c r="K31" i="493"/>
  <c r="W32" i="493"/>
  <c r="O32" i="493"/>
  <c r="AA33" i="493"/>
  <c r="G34" i="493"/>
  <c r="Z35" i="493"/>
  <c r="J37" i="493"/>
  <c r="D38" i="493"/>
  <c r="V38" i="493"/>
  <c r="V72" i="81"/>
  <c r="N38" i="493"/>
  <c r="Z39" i="493"/>
  <c r="F40" i="493"/>
  <c r="J41" i="493"/>
  <c r="D42" i="493"/>
  <c r="V42" i="493"/>
  <c r="V76" i="81"/>
  <c r="N42" i="493"/>
  <c r="Z43" i="493"/>
  <c r="V47" i="81"/>
  <c r="V13" i="493"/>
  <c r="X17" i="493"/>
  <c r="X21" i="493"/>
  <c r="P25" i="493"/>
  <c r="L10" i="493"/>
  <c r="L11" i="493"/>
  <c r="X12" i="493"/>
  <c r="P12" i="493"/>
  <c r="AB13" i="493"/>
  <c r="H14" i="493"/>
  <c r="B15" i="493"/>
  <c r="L15" i="493"/>
  <c r="X16" i="493"/>
  <c r="P16" i="493"/>
  <c r="AB17" i="493"/>
  <c r="H18" i="493"/>
  <c r="B19" i="493"/>
  <c r="L19" i="493"/>
  <c r="X20" i="493"/>
  <c r="P20" i="493"/>
  <c r="AB21" i="493"/>
  <c r="H22" i="493"/>
  <c r="B23" i="493"/>
  <c r="L23" i="493"/>
  <c r="X24" i="493"/>
  <c r="P24" i="493"/>
  <c r="AB25" i="493"/>
  <c r="H26" i="493"/>
  <c r="B27" i="493"/>
  <c r="L27" i="493"/>
  <c r="X28" i="493"/>
  <c r="P28" i="493"/>
  <c r="AB29" i="493"/>
  <c r="H30" i="493"/>
  <c r="B31" i="493"/>
  <c r="L31" i="493"/>
  <c r="X32" i="493"/>
  <c r="P32" i="493"/>
  <c r="AB33" i="493"/>
  <c r="H34" i="493"/>
  <c r="B35" i="493"/>
  <c r="AA35" i="493"/>
  <c r="K37" i="493"/>
  <c r="W38" i="493"/>
  <c r="O38" i="493"/>
  <c r="AA39" i="493"/>
  <c r="G40" i="493"/>
  <c r="K41" i="493"/>
  <c r="W42" i="493"/>
  <c r="O42" i="493"/>
  <c r="AA43" i="493"/>
  <c r="U10" i="493"/>
  <c r="M10" i="493"/>
  <c r="U11" i="493"/>
  <c r="M11" i="493"/>
  <c r="Y12" i="493"/>
  <c r="I14" i="493"/>
  <c r="C15" i="493"/>
  <c r="U15" i="493"/>
  <c r="M15" i="493"/>
  <c r="Y16" i="493"/>
  <c r="E17" i="493"/>
  <c r="I18" i="493"/>
  <c r="C19" i="493"/>
  <c r="U19" i="493"/>
  <c r="M19" i="493"/>
  <c r="Y20" i="493"/>
  <c r="E21" i="493"/>
  <c r="I22" i="493"/>
  <c r="C23" i="493"/>
  <c r="U23" i="493"/>
  <c r="M23" i="493"/>
  <c r="Y24" i="493"/>
  <c r="I26" i="493"/>
  <c r="C27" i="493"/>
  <c r="U27" i="493"/>
  <c r="M27" i="493"/>
  <c r="Y28" i="493"/>
  <c r="E29" i="493"/>
  <c r="I30" i="493"/>
  <c r="C31" i="493"/>
  <c r="U31" i="493"/>
  <c r="M31" i="493"/>
  <c r="Y32" i="493"/>
  <c r="E33" i="493"/>
  <c r="I34" i="493"/>
  <c r="C35" i="493"/>
  <c r="AB35" i="493"/>
  <c r="B37" i="493"/>
  <c r="L37" i="493"/>
  <c r="X38" i="493"/>
  <c r="P38" i="493"/>
  <c r="AB39" i="493"/>
  <c r="H40" i="493"/>
  <c r="B41" i="493"/>
  <c r="L41" i="493"/>
  <c r="X42" i="493"/>
  <c r="P42" i="493"/>
  <c r="AB43" i="493"/>
  <c r="V10" i="493"/>
  <c r="V44" i="81"/>
  <c r="N10" i="493"/>
  <c r="V45" i="81"/>
  <c r="V11" i="493"/>
  <c r="N11" i="493"/>
  <c r="Z12" i="493"/>
  <c r="F13" i="493"/>
  <c r="J14" i="493"/>
  <c r="D15" i="493"/>
  <c r="V49" i="81"/>
  <c r="V15" i="493"/>
  <c r="N15" i="493"/>
  <c r="Z16" i="493"/>
  <c r="F17" i="493"/>
  <c r="J18" i="493"/>
  <c r="D19" i="493"/>
  <c r="V19" i="493"/>
  <c r="V53" i="81"/>
  <c r="N19" i="493"/>
  <c r="Z20" i="493"/>
  <c r="F21" i="493"/>
  <c r="J22" i="493"/>
  <c r="D23" i="493"/>
  <c r="V23" i="493"/>
  <c r="V57" i="81"/>
  <c r="N23" i="493"/>
  <c r="Z24" i="493"/>
  <c r="F25" i="493"/>
  <c r="J26" i="493"/>
  <c r="D27" i="493"/>
  <c r="V27" i="493"/>
  <c r="V61" i="81"/>
  <c r="N27" i="493"/>
  <c r="Z28" i="493"/>
  <c r="F29" i="493"/>
  <c r="J30" i="493"/>
  <c r="D31" i="493"/>
  <c r="V31" i="493"/>
  <c r="V65" i="81"/>
  <c r="N31" i="493"/>
  <c r="Z32" i="493"/>
  <c r="F33" i="493"/>
  <c r="D35" i="493"/>
  <c r="E35" i="493"/>
  <c r="I36" i="493"/>
  <c r="C37" i="493"/>
  <c r="U37" i="493"/>
  <c r="M37" i="493"/>
  <c r="Y38" i="493"/>
  <c r="E39" i="493"/>
  <c r="I40" i="493"/>
  <c r="C41" i="493"/>
  <c r="U41" i="493"/>
  <c r="M41" i="493"/>
  <c r="Y42" i="493"/>
  <c r="E43" i="493"/>
  <c r="H23" i="493"/>
  <c r="L24" i="493"/>
  <c r="O10" i="493"/>
  <c r="O11" i="493"/>
  <c r="AA12" i="493"/>
  <c r="G13" i="493"/>
  <c r="K14" i="493"/>
  <c r="W15" i="493"/>
  <c r="O15" i="493"/>
  <c r="AA16" i="493"/>
  <c r="G17" i="493"/>
  <c r="K18" i="493"/>
  <c r="W19" i="493"/>
  <c r="O19" i="493"/>
  <c r="AA20" i="493"/>
  <c r="G21" i="493"/>
  <c r="K22" i="493"/>
  <c r="W23" i="493"/>
  <c r="O23" i="493"/>
  <c r="AA24" i="493"/>
  <c r="G25" i="493"/>
  <c r="K26" i="493"/>
  <c r="W27" i="493"/>
  <c r="O27" i="493"/>
  <c r="AA28" i="493"/>
  <c r="G29" i="493"/>
  <c r="K30" i="493"/>
  <c r="W31" i="493"/>
  <c r="O31" i="493"/>
  <c r="AA32" i="493"/>
  <c r="G33" i="493"/>
  <c r="K34" i="493"/>
  <c r="F35" i="493"/>
  <c r="J36" i="493"/>
  <c r="D37" i="493"/>
  <c r="V37" i="493"/>
  <c r="V71" i="81"/>
  <c r="N37" i="493"/>
  <c r="Z38" i="493"/>
  <c r="F39" i="493"/>
  <c r="J40" i="493"/>
  <c r="D41" i="493"/>
  <c r="V41" i="493"/>
  <c r="V75" i="81"/>
  <c r="N41" i="493"/>
  <c r="Z42" i="493"/>
  <c r="F43" i="493"/>
  <c r="W10" i="493"/>
  <c r="W11" i="493"/>
  <c r="X10" i="493"/>
  <c r="P10" i="493"/>
  <c r="X11" i="493"/>
  <c r="P11" i="493"/>
  <c r="AB12" i="493"/>
  <c r="H13" i="493"/>
  <c r="B14" i="493"/>
  <c r="L14" i="493"/>
  <c r="X15" i="493"/>
  <c r="P15" i="493"/>
  <c r="AB16" i="493"/>
  <c r="H17" i="493"/>
  <c r="B18" i="493"/>
  <c r="L18" i="493"/>
  <c r="X19" i="493"/>
  <c r="P19" i="493"/>
  <c r="AB20" i="493"/>
  <c r="H21" i="493"/>
  <c r="B22" i="493"/>
  <c r="L22" i="493"/>
  <c r="X23" i="493"/>
  <c r="P23" i="493"/>
  <c r="AB24" i="493"/>
  <c r="H25" i="493"/>
  <c r="B26" i="493"/>
  <c r="L26" i="493"/>
  <c r="X27" i="493"/>
  <c r="P27" i="493"/>
  <c r="AB28" i="493"/>
  <c r="H29" i="493"/>
  <c r="B30" i="493"/>
  <c r="L30" i="493"/>
  <c r="X31" i="493"/>
  <c r="P31" i="493"/>
  <c r="AB32" i="493"/>
  <c r="H33" i="493"/>
  <c r="B34" i="493"/>
  <c r="G35" i="493"/>
  <c r="K36" i="493"/>
  <c r="W37" i="493"/>
  <c r="O37" i="493"/>
  <c r="AA38" i="493"/>
  <c r="G39" i="493"/>
  <c r="K40" i="493"/>
  <c r="W41" i="493"/>
  <c r="O41" i="493"/>
  <c r="AA42" i="493"/>
  <c r="G43" i="493"/>
  <c r="X13" i="493"/>
  <c r="B16" i="493"/>
  <c r="AB18" i="493"/>
  <c r="L32" i="493"/>
  <c r="AB34" i="493"/>
  <c r="AA36" i="493"/>
  <c r="AA40" i="493"/>
  <c r="B10" i="493"/>
  <c r="Y10" i="493"/>
  <c r="Y11" i="493"/>
  <c r="I13" i="493"/>
  <c r="C14" i="493"/>
  <c r="U14" i="493"/>
  <c r="M14" i="493"/>
  <c r="Y15" i="493"/>
  <c r="I17" i="493"/>
  <c r="C18" i="493"/>
  <c r="U18" i="493"/>
  <c r="M18" i="493"/>
  <c r="Y19" i="493"/>
  <c r="E20" i="493"/>
  <c r="I21" i="493"/>
  <c r="C22" i="493"/>
  <c r="U22" i="493"/>
  <c r="M22" i="493"/>
  <c r="Y23" i="493"/>
  <c r="E24" i="493"/>
  <c r="I25" i="493"/>
  <c r="C26" i="493"/>
  <c r="U26" i="493"/>
  <c r="M26" i="493"/>
  <c r="Y27" i="493"/>
  <c r="E28" i="493"/>
  <c r="I29" i="493"/>
  <c r="C30" i="493"/>
  <c r="U30" i="493"/>
  <c r="M30" i="493"/>
  <c r="Y31" i="493"/>
  <c r="I33" i="493"/>
  <c r="C34" i="493"/>
  <c r="U34" i="493"/>
  <c r="M34" i="493"/>
  <c r="H35" i="493"/>
  <c r="B36" i="493"/>
  <c r="X37" i="493"/>
  <c r="P37" i="493"/>
  <c r="AB38" i="493"/>
  <c r="H39" i="493"/>
  <c r="B40" i="493"/>
  <c r="L40" i="493"/>
  <c r="X41" i="493"/>
  <c r="P41" i="493"/>
  <c r="AB42" i="493"/>
  <c r="H43" i="493"/>
  <c r="F10" i="493"/>
  <c r="H11" i="493"/>
  <c r="P17" i="493"/>
  <c r="G41" i="493"/>
  <c r="K42" i="493"/>
  <c r="C10" i="493"/>
  <c r="Z10" i="493"/>
  <c r="Z11" i="493"/>
  <c r="F12" i="493"/>
  <c r="J13" i="493"/>
  <c r="D14" i="493"/>
  <c r="V14" i="493"/>
  <c r="V48" i="81"/>
  <c r="N14" i="493"/>
  <c r="Z15" i="493"/>
  <c r="F16" i="493"/>
  <c r="J17" i="493"/>
  <c r="D18" i="493"/>
  <c r="V18" i="493"/>
  <c r="V52" i="81"/>
  <c r="N18" i="493"/>
  <c r="Z19" i="493"/>
  <c r="F20" i="493"/>
  <c r="J21" i="493"/>
  <c r="D22" i="493"/>
  <c r="V22" i="493"/>
  <c r="V56" i="81"/>
  <c r="N22" i="493"/>
  <c r="Z23" i="493"/>
  <c r="F24" i="493"/>
  <c r="J25" i="493"/>
  <c r="D26" i="493"/>
  <c r="V26" i="493"/>
  <c r="V60" i="81"/>
  <c r="N26" i="493"/>
  <c r="Z27" i="493"/>
  <c r="F28" i="493"/>
  <c r="J29" i="493"/>
  <c r="D30" i="493"/>
  <c r="V30" i="493"/>
  <c r="V64" i="81"/>
  <c r="N30" i="493"/>
  <c r="Z31" i="493"/>
  <c r="F32" i="493"/>
  <c r="J33" i="493"/>
  <c r="D34" i="493"/>
  <c r="V34" i="493"/>
  <c r="V68" i="81"/>
  <c r="N34" i="493"/>
  <c r="I35" i="493"/>
  <c r="C36" i="493"/>
  <c r="U36" i="493"/>
  <c r="M36" i="493"/>
  <c r="Y37" i="493"/>
  <c r="E38" i="493"/>
  <c r="I39" i="493"/>
  <c r="C40" i="493"/>
  <c r="U40" i="493"/>
  <c r="M40" i="493"/>
  <c r="Y41" i="493"/>
  <c r="E42" i="493"/>
  <c r="I43" i="493"/>
  <c r="B12" i="493"/>
  <c r="P13" i="493"/>
  <c r="H19" i="493"/>
  <c r="P21" i="493"/>
  <c r="H31" i="493"/>
  <c r="W35" i="493"/>
  <c r="D10" i="493"/>
  <c r="AA10" i="493"/>
  <c r="AA11" i="493"/>
  <c r="G12" i="493"/>
  <c r="K13" i="493"/>
  <c r="W14" i="493"/>
  <c r="O14" i="493"/>
  <c r="AA15" i="493"/>
  <c r="G16" i="493"/>
  <c r="K17" i="493"/>
  <c r="W18" i="493"/>
  <c r="O18" i="493"/>
  <c r="AA19" i="493"/>
  <c r="G20" i="493"/>
  <c r="K21" i="493"/>
  <c r="W22" i="493"/>
  <c r="O22" i="493"/>
  <c r="AA23" i="493"/>
  <c r="G24" i="493"/>
  <c r="K25" i="493"/>
  <c r="W26" i="493"/>
  <c r="O26" i="493"/>
  <c r="AA27" i="493"/>
  <c r="G28" i="493"/>
  <c r="K29" i="493"/>
  <c r="W30" i="493"/>
  <c r="O30" i="493"/>
  <c r="AA31" i="493"/>
  <c r="G32" i="493"/>
  <c r="K33" i="493"/>
  <c r="W34" i="493"/>
  <c r="O34" i="493"/>
  <c r="J35" i="493"/>
  <c r="D36" i="493"/>
  <c r="V36" i="493"/>
  <c r="V70" i="81"/>
  <c r="N36" i="493"/>
  <c r="Z37" i="493"/>
  <c r="F38" i="493"/>
  <c r="J39" i="493"/>
  <c r="D40" i="493"/>
  <c r="V40" i="493"/>
  <c r="V74" i="81"/>
  <c r="N40" i="493"/>
  <c r="Z41" i="493"/>
  <c r="F42" i="493"/>
  <c r="J43" i="493"/>
  <c r="D13" i="493"/>
  <c r="L16" i="493"/>
  <c r="AB22" i="493"/>
  <c r="B24" i="493"/>
  <c r="AB30" i="493"/>
  <c r="B32" i="493"/>
  <c r="K38" i="493"/>
  <c r="O39" i="493"/>
  <c r="AB10" i="493"/>
  <c r="AB11" i="493"/>
  <c r="H12" i="493"/>
  <c r="B13" i="493"/>
  <c r="L13" i="493"/>
  <c r="X14" i="493"/>
  <c r="P14" i="493"/>
  <c r="AB15" i="493"/>
  <c r="H16" i="493"/>
  <c r="B17" i="493"/>
  <c r="L17" i="493"/>
  <c r="X18" i="493"/>
  <c r="P18" i="493"/>
  <c r="AB19" i="493"/>
  <c r="H20" i="493"/>
  <c r="B21" i="493"/>
  <c r="L21" i="493"/>
  <c r="X22" i="493"/>
  <c r="P22" i="493"/>
  <c r="AB23" i="493"/>
  <c r="H24" i="493"/>
  <c r="B25" i="493"/>
  <c r="L25" i="493"/>
  <c r="X26" i="493"/>
  <c r="P26" i="493"/>
  <c r="AB27" i="493"/>
  <c r="H28" i="493"/>
  <c r="B29" i="493"/>
  <c r="L29" i="493"/>
  <c r="X30" i="493"/>
  <c r="P30" i="493"/>
  <c r="AB31" i="493"/>
  <c r="H32" i="493"/>
  <c r="B33" i="493"/>
  <c r="BF5" i="409"/>
  <c r="P34" i="493"/>
  <c r="K35" i="493"/>
  <c r="W36" i="493"/>
  <c r="O36" i="493"/>
  <c r="AA37" i="493"/>
  <c r="G38" i="493"/>
  <c r="K39" i="493"/>
  <c r="W40" i="493"/>
  <c r="O40" i="493"/>
  <c r="AA41" i="493"/>
  <c r="G42" i="493"/>
  <c r="K43" i="493"/>
  <c r="L20" i="493"/>
  <c r="B28" i="493"/>
  <c r="X29" i="493"/>
  <c r="P33" i="493"/>
  <c r="E10" i="493"/>
  <c r="I12" i="493"/>
  <c r="C13" i="493"/>
  <c r="U13" i="493"/>
  <c r="M13" i="493"/>
  <c r="Y14" i="493"/>
  <c r="I16" i="493"/>
  <c r="C17" i="493"/>
  <c r="U17" i="493"/>
  <c r="M17" i="493"/>
  <c r="Y18" i="493"/>
  <c r="I20" i="493"/>
  <c r="C21" i="493"/>
  <c r="U21" i="493"/>
  <c r="M21" i="493"/>
  <c r="Y22" i="493"/>
  <c r="I24" i="493"/>
  <c r="C25" i="493"/>
  <c r="U25" i="493"/>
  <c r="M25" i="493"/>
  <c r="Y26" i="493"/>
  <c r="I28" i="493"/>
  <c r="C29" i="493"/>
  <c r="U29" i="493"/>
  <c r="M29" i="493"/>
  <c r="Y30" i="493"/>
  <c r="E31" i="493"/>
  <c r="I32" i="493"/>
  <c r="C33" i="493"/>
  <c r="U33" i="493"/>
  <c r="M33" i="493"/>
  <c r="Y34" i="493"/>
  <c r="L35" i="493"/>
  <c r="X36" i="493"/>
  <c r="P36" i="493"/>
  <c r="AB37" i="493"/>
  <c r="H38" i="493"/>
  <c r="B39" i="493"/>
  <c r="L39" i="493"/>
  <c r="X40" i="493"/>
  <c r="P40" i="493"/>
  <c r="AB41" i="493"/>
  <c r="H42" i="493"/>
  <c r="B43" i="493"/>
  <c r="L43" i="493"/>
  <c r="J34" i="493"/>
  <c r="X34" i="493"/>
  <c r="L34" i="493"/>
  <c r="P13" i="81"/>
  <c r="P13" i="492"/>
  <c r="K16" i="81"/>
  <c r="K16" i="492"/>
  <c r="U18" i="81"/>
  <c r="U18" i="492"/>
  <c r="W20" i="81"/>
  <c r="W20" i="492"/>
  <c r="C31" i="81"/>
  <c r="C31" i="492"/>
  <c r="G45" i="81"/>
  <c r="K54" i="81"/>
  <c r="K62" i="81"/>
  <c r="O67" i="81"/>
  <c r="Z74" i="81"/>
  <c r="Y14" i="81"/>
  <c r="Y14" i="492"/>
  <c r="J15" i="81"/>
  <c r="J15" i="492"/>
  <c r="U13" i="81"/>
  <c r="U13" i="492"/>
  <c r="M13" i="81"/>
  <c r="M13" i="492"/>
  <c r="F14" i="81"/>
  <c r="F14" i="492"/>
  <c r="W15" i="81"/>
  <c r="W15" i="492"/>
  <c r="O15" i="81"/>
  <c r="O15" i="492"/>
  <c r="H16" i="81"/>
  <c r="H16" i="492"/>
  <c r="B17" i="81"/>
  <c r="B17" i="492"/>
  <c r="Y17" i="81"/>
  <c r="Y17" i="492"/>
  <c r="J18" i="81"/>
  <c r="J18" i="492"/>
  <c r="D19" i="81"/>
  <c r="D19" i="492"/>
  <c r="AA19" i="81"/>
  <c r="AA19" i="492"/>
  <c r="L20" i="81"/>
  <c r="L20" i="492"/>
  <c r="V22" i="81"/>
  <c r="V22" i="492"/>
  <c r="N22" i="81"/>
  <c r="N22" i="492"/>
  <c r="G23" i="81"/>
  <c r="G23" i="492"/>
  <c r="X24" i="81"/>
  <c r="X24" i="492"/>
  <c r="P24" i="81"/>
  <c r="P24" i="492"/>
  <c r="I25" i="81"/>
  <c r="I25" i="492"/>
  <c r="C26" i="81"/>
  <c r="C26" i="492"/>
  <c r="Z26" i="81"/>
  <c r="Z26" i="492"/>
  <c r="K27" i="81"/>
  <c r="K27" i="492"/>
  <c r="AB28" i="81"/>
  <c r="AB28" i="492"/>
  <c r="U29" i="81"/>
  <c r="U29" i="492"/>
  <c r="M29" i="81"/>
  <c r="M29" i="492"/>
  <c r="F30" i="81"/>
  <c r="F30" i="492"/>
  <c r="W31" i="81"/>
  <c r="W31" i="492"/>
  <c r="O31" i="81"/>
  <c r="O31" i="492"/>
  <c r="H32" i="81"/>
  <c r="H32" i="492"/>
  <c r="B33" i="81"/>
  <c r="B33" i="492"/>
  <c r="Y33" i="81"/>
  <c r="Y33" i="492"/>
  <c r="J34" i="81"/>
  <c r="J34" i="492"/>
  <c r="D35" i="81"/>
  <c r="D35" i="492"/>
  <c r="AA35" i="81"/>
  <c r="AA35" i="492"/>
  <c r="L36" i="81"/>
  <c r="L36" i="492"/>
  <c r="E37" i="81"/>
  <c r="E37" i="492"/>
  <c r="V38" i="81"/>
  <c r="V38" i="492"/>
  <c r="N38" i="81"/>
  <c r="N38" i="492"/>
  <c r="G39" i="81"/>
  <c r="G39" i="492"/>
  <c r="X40" i="81"/>
  <c r="X40" i="492"/>
  <c r="P40" i="81"/>
  <c r="P40" i="492"/>
  <c r="I41" i="81"/>
  <c r="I41" i="492"/>
  <c r="C42" i="81"/>
  <c r="C42" i="492"/>
  <c r="Z42" i="81"/>
  <c r="Z42" i="492"/>
  <c r="K43" i="81"/>
  <c r="K43" i="492"/>
  <c r="AB44" i="81"/>
  <c r="AB45" i="81"/>
  <c r="H46" i="81"/>
  <c r="B47" i="81"/>
  <c r="L47" i="81"/>
  <c r="X48" i="81"/>
  <c r="P48" i="81"/>
  <c r="AB49" i="81"/>
  <c r="H50" i="81"/>
  <c r="B51" i="81"/>
  <c r="L51" i="81"/>
  <c r="X52" i="81"/>
  <c r="P52" i="81"/>
  <c r="AB53" i="81"/>
  <c r="H54" i="81"/>
  <c r="B55" i="81"/>
  <c r="L55" i="81"/>
  <c r="X56" i="81"/>
  <c r="P56" i="81"/>
  <c r="AB57" i="81"/>
  <c r="H58" i="81"/>
  <c r="B59" i="81"/>
  <c r="L59" i="81"/>
  <c r="X60" i="81"/>
  <c r="P60" i="81"/>
  <c r="AB61" i="81"/>
  <c r="H62" i="81"/>
  <c r="B63" i="81"/>
  <c r="L63" i="81"/>
  <c r="X64" i="81"/>
  <c r="P64" i="81"/>
  <c r="AB65" i="81"/>
  <c r="H66" i="81"/>
  <c r="B67" i="81"/>
  <c r="L67" i="81"/>
  <c r="X68" i="81"/>
  <c r="P68" i="81"/>
  <c r="K69" i="81"/>
  <c r="W70" i="81"/>
  <c r="O70" i="81"/>
  <c r="AA71" i="81"/>
  <c r="G72" i="81"/>
  <c r="K73" i="81"/>
  <c r="W74" i="81"/>
  <c r="O74" i="81"/>
  <c r="AA75" i="81"/>
  <c r="G76" i="81"/>
  <c r="K77" i="81"/>
  <c r="W78" i="81"/>
  <c r="O78" i="81"/>
  <c r="AA79" i="81"/>
  <c r="G80" i="81"/>
  <c r="K81" i="81"/>
  <c r="W82" i="81"/>
  <c r="O82" i="81"/>
  <c r="AA83" i="81"/>
  <c r="G84" i="81"/>
  <c r="K85" i="81"/>
  <c r="W86" i="81"/>
  <c r="O86" i="81"/>
  <c r="AA87" i="81"/>
  <c r="G88" i="81"/>
  <c r="J89" i="81"/>
  <c r="D90" i="81"/>
  <c r="V90" i="81"/>
  <c r="N90" i="81"/>
  <c r="Z91" i="81"/>
  <c r="F92" i="81"/>
  <c r="J93" i="81"/>
  <c r="D94" i="81"/>
  <c r="V94" i="81"/>
  <c r="N94" i="81"/>
  <c r="AA40" i="81"/>
  <c r="AA40" i="492"/>
  <c r="N43" i="81"/>
  <c r="N43" i="492"/>
  <c r="K50" i="81"/>
  <c r="O63" i="81"/>
  <c r="N69" i="81"/>
  <c r="B13" i="81"/>
  <c r="B13" i="492"/>
  <c r="M14" i="81"/>
  <c r="M14" i="492"/>
  <c r="AB29" i="81"/>
  <c r="AB29" i="492"/>
  <c r="W32" i="81"/>
  <c r="W32" i="492"/>
  <c r="L17" i="81"/>
  <c r="L17" i="492"/>
  <c r="N19" i="81"/>
  <c r="N19" i="492"/>
  <c r="V13" i="81"/>
  <c r="V13" i="492"/>
  <c r="N13" i="81"/>
  <c r="N13" i="492"/>
  <c r="G14" i="81"/>
  <c r="G14" i="492"/>
  <c r="X15" i="81"/>
  <c r="X15" i="492"/>
  <c r="P15" i="81"/>
  <c r="P15" i="492"/>
  <c r="I16" i="81"/>
  <c r="I16" i="492"/>
  <c r="C17" i="81"/>
  <c r="C17" i="492"/>
  <c r="Z17" i="81"/>
  <c r="Z17" i="492"/>
  <c r="K18" i="81"/>
  <c r="K18" i="492"/>
  <c r="AB19" i="81"/>
  <c r="AB19" i="492"/>
  <c r="U20" i="81"/>
  <c r="U20" i="492"/>
  <c r="M20" i="81"/>
  <c r="M20" i="492"/>
  <c r="F21" i="81"/>
  <c r="F21" i="492"/>
  <c r="W22" i="81"/>
  <c r="W22" i="492"/>
  <c r="O22" i="81"/>
  <c r="O22" i="492"/>
  <c r="H23" i="81"/>
  <c r="H23" i="492"/>
  <c r="B24" i="81"/>
  <c r="B24" i="492"/>
  <c r="Y24" i="81"/>
  <c r="Y24" i="492"/>
  <c r="J25" i="81"/>
  <c r="J25" i="492"/>
  <c r="D26" i="81"/>
  <c r="D26" i="492"/>
  <c r="AA26" i="81"/>
  <c r="AA26" i="492"/>
  <c r="L27" i="81"/>
  <c r="L27" i="492"/>
  <c r="V29" i="81"/>
  <c r="V29" i="492"/>
  <c r="N29" i="81"/>
  <c r="N29" i="492"/>
  <c r="G30" i="81"/>
  <c r="G30" i="492"/>
  <c r="X31" i="81"/>
  <c r="X31" i="492"/>
  <c r="P31" i="81"/>
  <c r="P31" i="492"/>
  <c r="I32" i="81"/>
  <c r="I32" i="492"/>
  <c r="C33" i="81"/>
  <c r="C33" i="492"/>
  <c r="Z33" i="81"/>
  <c r="Z33" i="492"/>
  <c r="K34" i="81"/>
  <c r="K34" i="492"/>
  <c r="AB35" i="81"/>
  <c r="AB35" i="492"/>
  <c r="U36" i="81"/>
  <c r="U36" i="492"/>
  <c r="M36" i="81"/>
  <c r="M36" i="492"/>
  <c r="F37" i="81"/>
  <c r="F37" i="492"/>
  <c r="W38" i="81"/>
  <c r="W38" i="492"/>
  <c r="O38" i="81"/>
  <c r="O38" i="492"/>
  <c r="H39" i="81"/>
  <c r="H39" i="492"/>
  <c r="B40" i="81"/>
  <c r="B40" i="492"/>
  <c r="Y40" i="81"/>
  <c r="Y40" i="492"/>
  <c r="J41" i="81"/>
  <c r="J41" i="492"/>
  <c r="D42" i="81"/>
  <c r="D42" i="492"/>
  <c r="AA42" i="81"/>
  <c r="AA42" i="492"/>
  <c r="L43" i="81"/>
  <c r="L43" i="492"/>
  <c r="E44" i="81"/>
  <c r="I46" i="81"/>
  <c r="C47" i="81"/>
  <c r="U47" i="81"/>
  <c r="M47" i="81"/>
  <c r="Y48" i="81"/>
  <c r="I50" i="81"/>
  <c r="C51" i="81"/>
  <c r="U51" i="81"/>
  <c r="M51" i="81"/>
  <c r="Y52" i="81"/>
  <c r="I54" i="81"/>
  <c r="C55" i="81"/>
  <c r="U55" i="81"/>
  <c r="M55" i="81"/>
  <c r="Y56" i="81"/>
  <c r="I58" i="81"/>
  <c r="C59" i="81"/>
  <c r="U59" i="81"/>
  <c r="M59" i="81"/>
  <c r="Y60" i="81"/>
  <c r="I62" i="81"/>
  <c r="C63" i="81"/>
  <c r="U63" i="81"/>
  <c r="M63" i="81"/>
  <c r="Y64" i="81"/>
  <c r="E65" i="81"/>
  <c r="I66" i="81"/>
  <c r="C67" i="81"/>
  <c r="U67" i="81"/>
  <c r="M67" i="81"/>
  <c r="Y68" i="81"/>
  <c r="L69" i="81"/>
  <c r="X70" i="81"/>
  <c r="P70" i="81"/>
  <c r="AB71" i="81"/>
  <c r="H72" i="81"/>
  <c r="B73" i="81"/>
  <c r="L73" i="81"/>
  <c r="X74" i="81"/>
  <c r="P74" i="81"/>
  <c r="AB75" i="81"/>
  <c r="H76" i="81"/>
  <c r="B77" i="81"/>
  <c r="L77" i="81"/>
  <c r="X78" i="81"/>
  <c r="P78" i="81"/>
  <c r="AB79" i="81"/>
  <c r="H80" i="81"/>
  <c r="B81" i="81"/>
  <c r="L81" i="81"/>
  <c r="X82" i="81"/>
  <c r="P82" i="81"/>
  <c r="AB83" i="81"/>
  <c r="H84" i="81"/>
  <c r="B85" i="81"/>
  <c r="L85" i="81"/>
  <c r="X86" i="81"/>
  <c r="P86" i="81"/>
  <c r="AB87" i="81"/>
  <c r="H88" i="81"/>
  <c r="B89" i="81"/>
  <c r="K89" i="81"/>
  <c r="W90" i="81"/>
  <c r="O90" i="81"/>
  <c r="AA91" i="81"/>
  <c r="G92" i="81"/>
  <c r="K93" i="81"/>
  <c r="W94" i="81"/>
  <c r="O94" i="81"/>
  <c r="Z15" i="81"/>
  <c r="Z15" i="492"/>
  <c r="U34" i="81"/>
  <c r="U34" i="492"/>
  <c r="W36" i="81"/>
  <c r="W36" i="492"/>
  <c r="L41" i="81"/>
  <c r="L41" i="492"/>
  <c r="V43" i="81"/>
  <c r="V43" i="492"/>
  <c r="F71" i="81"/>
  <c r="D77" i="81"/>
  <c r="AB13" i="81"/>
  <c r="AB13" i="492"/>
  <c r="H17" i="81"/>
  <c r="H17" i="492"/>
  <c r="D20" i="81"/>
  <c r="D20" i="492"/>
  <c r="N23" i="81"/>
  <c r="N23" i="492"/>
  <c r="X25" i="81"/>
  <c r="X25" i="492"/>
  <c r="W13" i="81"/>
  <c r="W13" i="492"/>
  <c r="O13" i="81"/>
  <c r="O13" i="492"/>
  <c r="H14" i="81"/>
  <c r="H14" i="492"/>
  <c r="B15" i="81"/>
  <c r="B15" i="492"/>
  <c r="Y15" i="81"/>
  <c r="Y15" i="492"/>
  <c r="J16" i="81"/>
  <c r="J16" i="492"/>
  <c r="D17" i="81"/>
  <c r="D17" i="492"/>
  <c r="AA17" i="81"/>
  <c r="AA17" i="492"/>
  <c r="L18" i="81"/>
  <c r="L18" i="492"/>
  <c r="E19" i="81"/>
  <c r="E19" i="492"/>
  <c r="V20" i="81"/>
  <c r="V20" i="492"/>
  <c r="N20" i="81"/>
  <c r="N20" i="492"/>
  <c r="G21" i="81"/>
  <c r="G21" i="492"/>
  <c r="X22" i="81"/>
  <c r="X22" i="492"/>
  <c r="P22" i="81"/>
  <c r="P22" i="492"/>
  <c r="I23" i="81"/>
  <c r="I23" i="492"/>
  <c r="C24" i="81"/>
  <c r="C24" i="492"/>
  <c r="Z24" i="81"/>
  <c r="Z24" i="492"/>
  <c r="K25" i="81"/>
  <c r="K25" i="492"/>
  <c r="AB26" i="81"/>
  <c r="AB26" i="492"/>
  <c r="U27" i="81"/>
  <c r="U27" i="492"/>
  <c r="M27" i="81"/>
  <c r="M27" i="492"/>
  <c r="F28" i="81"/>
  <c r="F28" i="492"/>
  <c r="W29" i="81"/>
  <c r="W29" i="492"/>
  <c r="O29" i="81"/>
  <c r="O29" i="492"/>
  <c r="H30" i="81"/>
  <c r="H30" i="492"/>
  <c r="B31" i="81"/>
  <c r="B31" i="492"/>
  <c r="Y31" i="81"/>
  <c r="Y31" i="492"/>
  <c r="J32" i="81"/>
  <c r="J32" i="492"/>
  <c r="D33" i="81"/>
  <c r="D33" i="492"/>
  <c r="AA33" i="81"/>
  <c r="AA33" i="492"/>
  <c r="L34" i="81"/>
  <c r="L34" i="492"/>
  <c r="E35" i="81"/>
  <c r="E35" i="492"/>
  <c r="V36" i="81"/>
  <c r="V36" i="492"/>
  <c r="N36" i="81"/>
  <c r="N36" i="492"/>
  <c r="G37" i="81"/>
  <c r="G37" i="492"/>
  <c r="X38" i="81"/>
  <c r="X38" i="492"/>
  <c r="P38" i="81"/>
  <c r="P38" i="492"/>
  <c r="I39" i="81"/>
  <c r="I39" i="492"/>
  <c r="C40" i="81"/>
  <c r="C40" i="492"/>
  <c r="Z40" i="81"/>
  <c r="Z40" i="492"/>
  <c r="K41" i="81"/>
  <c r="K41" i="492"/>
  <c r="AB42" i="81"/>
  <c r="AB42" i="492"/>
  <c r="U43" i="81"/>
  <c r="U43" i="492"/>
  <c r="M43" i="81"/>
  <c r="M43" i="492"/>
  <c r="F44" i="81"/>
  <c r="F45" i="81"/>
  <c r="J46" i="81"/>
  <c r="D47" i="81"/>
  <c r="N47" i="81"/>
  <c r="Z48" i="81"/>
  <c r="F49" i="81"/>
  <c r="J50" i="81"/>
  <c r="D51" i="81"/>
  <c r="N51" i="81"/>
  <c r="Z52" i="81"/>
  <c r="F53" i="81"/>
  <c r="J54" i="81"/>
  <c r="D55" i="81"/>
  <c r="N55" i="81"/>
  <c r="Z56" i="81"/>
  <c r="F57" i="81"/>
  <c r="J58" i="81"/>
  <c r="D59" i="81"/>
  <c r="N59" i="81"/>
  <c r="Z60" i="81"/>
  <c r="F61" i="81"/>
  <c r="J62" i="81"/>
  <c r="D63" i="81"/>
  <c r="N63" i="81"/>
  <c r="Z64" i="81"/>
  <c r="F65" i="81"/>
  <c r="J66" i="81"/>
  <c r="D67" i="81"/>
  <c r="N67" i="81"/>
  <c r="Z68" i="81"/>
  <c r="U69" i="81"/>
  <c r="M69" i="81"/>
  <c r="Y70" i="81"/>
  <c r="E71" i="81"/>
  <c r="I72" i="81"/>
  <c r="C73" i="81"/>
  <c r="U73" i="81"/>
  <c r="M73" i="81"/>
  <c r="Y74" i="81"/>
  <c r="E75" i="81"/>
  <c r="I76" i="81"/>
  <c r="C77" i="81"/>
  <c r="U77" i="81"/>
  <c r="M77" i="81"/>
  <c r="Y78" i="81"/>
  <c r="E79" i="81"/>
  <c r="I80" i="81"/>
  <c r="C81" i="81"/>
  <c r="U81" i="81"/>
  <c r="M81" i="81"/>
  <c r="Y82" i="81"/>
  <c r="I84" i="81"/>
  <c r="C85" i="81"/>
  <c r="U85" i="81"/>
  <c r="M85" i="81"/>
  <c r="Y86" i="81"/>
  <c r="E87" i="81"/>
  <c r="I88" i="81"/>
  <c r="C89" i="81"/>
  <c r="L89" i="81"/>
  <c r="X90" i="81"/>
  <c r="P90" i="81"/>
  <c r="AB91" i="81"/>
  <c r="H92" i="81"/>
  <c r="B93" i="81"/>
  <c r="L93" i="81"/>
  <c r="X94" i="81"/>
  <c r="P94" i="81"/>
  <c r="Z78" i="81"/>
  <c r="F79" i="81"/>
  <c r="J80" i="81"/>
  <c r="D81" i="81"/>
  <c r="V81" i="81"/>
  <c r="N81" i="81"/>
  <c r="Z82" i="81"/>
  <c r="F83" i="81"/>
  <c r="J84" i="81"/>
  <c r="D85" i="81"/>
  <c r="V85" i="81"/>
  <c r="N85" i="81"/>
  <c r="Z86" i="81"/>
  <c r="F87" i="81"/>
  <c r="J88" i="81"/>
  <c r="D89" i="81"/>
  <c r="U89" i="81"/>
  <c r="M89" i="81"/>
  <c r="Y90" i="81"/>
  <c r="E91" i="81"/>
  <c r="I92" i="81"/>
  <c r="C93" i="81"/>
  <c r="U93" i="81"/>
  <c r="M93" i="81"/>
  <c r="Y94" i="81"/>
  <c r="AB17" i="81"/>
  <c r="AB17" i="492"/>
  <c r="J23" i="81"/>
  <c r="J23" i="492"/>
  <c r="M34" i="81"/>
  <c r="M34" i="492"/>
  <c r="AA48" i="81"/>
  <c r="AA56" i="81"/>
  <c r="F75" i="81"/>
  <c r="U25" i="81"/>
  <c r="U25" i="492"/>
  <c r="H28" i="81"/>
  <c r="H28" i="492"/>
  <c r="Y29" i="81"/>
  <c r="Y29" i="492"/>
  <c r="J30" i="81"/>
  <c r="J30" i="492"/>
  <c r="D31" i="81"/>
  <c r="D31" i="492"/>
  <c r="AA31" i="81"/>
  <c r="AA31" i="492"/>
  <c r="L32" i="81"/>
  <c r="L32" i="492"/>
  <c r="E33" i="81"/>
  <c r="E33" i="492"/>
  <c r="V34" i="81"/>
  <c r="V34" i="492"/>
  <c r="N34" i="81"/>
  <c r="N34" i="492"/>
  <c r="G35" i="81"/>
  <c r="G35" i="492"/>
  <c r="X36" i="81"/>
  <c r="X36" i="492"/>
  <c r="P36" i="81"/>
  <c r="P36" i="492"/>
  <c r="I37" i="81"/>
  <c r="I37" i="492"/>
  <c r="C38" i="81"/>
  <c r="C38" i="492"/>
  <c r="Z38" i="81"/>
  <c r="Z38" i="492"/>
  <c r="K39" i="81"/>
  <c r="K39" i="492"/>
  <c r="AB40" i="81"/>
  <c r="AB40" i="492"/>
  <c r="U41" i="81"/>
  <c r="U41" i="492"/>
  <c r="M41" i="81"/>
  <c r="M41" i="492"/>
  <c r="F42" i="81"/>
  <c r="F42" i="492"/>
  <c r="W43" i="81"/>
  <c r="W43" i="492"/>
  <c r="O43" i="81"/>
  <c r="O43" i="492"/>
  <c r="H44" i="81"/>
  <c r="B45" i="81"/>
  <c r="H45" i="81"/>
  <c r="B46" i="81"/>
  <c r="L46" i="81"/>
  <c r="X47" i="81"/>
  <c r="P47" i="81"/>
  <c r="AB48" i="81"/>
  <c r="H49" i="81"/>
  <c r="B50" i="81"/>
  <c r="L50" i="81"/>
  <c r="X51" i="81"/>
  <c r="P51" i="81"/>
  <c r="AB52" i="81"/>
  <c r="H53" i="81"/>
  <c r="B54" i="81"/>
  <c r="L54" i="81"/>
  <c r="X55" i="81"/>
  <c r="P55" i="81"/>
  <c r="AB56" i="81"/>
  <c r="H57" i="81"/>
  <c r="B58" i="81"/>
  <c r="L58" i="81"/>
  <c r="X59" i="81"/>
  <c r="P59" i="81"/>
  <c r="AB60" i="81"/>
  <c r="H61" i="81"/>
  <c r="B62" i="81"/>
  <c r="L62" i="81"/>
  <c r="X63" i="81"/>
  <c r="P63" i="81"/>
  <c r="AB64" i="81"/>
  <c r="H65" i="81"/>
  <c r="B66" i="81"/>
  <c r="L66" i="81"/>
  <c r="X67" i="81"/>
  <c r="P67" i="81"/>
  <c r="AB68" i="81"/>
  <c r="W69" i="81"/>
  <c r="O69" i="81"/>
  <c r="AA70" i="81"/>
  <c r="G71" i="81"/>
  <c r="K72" i="81"/>
  <c r="W73" i="81"/>
  <c r="O73" i="81"/>
  <c r="AA74" i="81"/>
  <c r="G75" i="81"/>
  <c r="K76" i="81"/>
  <c r="W77" i="81"/>
  <c r="O77" i="81"/>
  <c r="AA78" i="81"/>
  <c r="G79" i="81"/>
  <c r="K80" i="81"/>
  <c r="W81" i="81"/>
  <c r="O81" i="81"/>
  <c r="AA82" i="81"/>
  <c r="G83" i="81"/>
  <c r="K84" i="81"/>
  <c r="W85" i="81"/>
  <c r="O85" i="81"/>
  <c r="AA86" i="81"/>
  <c r="G87" i="81"/>
  <c r="K88" i="81"/>
  <c r="V89" i="81"/>
  <c r="N89" i="81"/>
  <c r="Z90" i="81"/>
  <c r="F91" i="81"/>
  <c r="J92" i="81"/>
  <c r="D93" i="81"/>
  <c r="V93" i="81"/>
  <c r="N93" i="81"/>
  <c r="Z94" i="81"/>
  <c r="B22" i="81"/>
  <c r="B22" i="492"/>
  <c r="D24" i="81"/>
  <c r="D24" i="492"/>
  <c r="D40" i="81"/>
  <c r="D40" i="492"/>
  <c r="G53" i="81"/>
  <c r="K66" i="81"/>
  <c r="J76" i="81"/>
  <c r="Y13" i="81"/>
  <c r="Y13" i="492"/>
  <c r="J14" i="81"/>
  <c r="J14" i="492"/>
  <c r="L16" i="81"/>
  <c r="L16" i="492"/>
  <c r="P20" i="81"/>
  <c r="P20" i="492"/>
  <c r="I21" i="81"/>
  <c r="I21" i="492"/>
  <c r="C22" i="81"/>
  <c r="C22" i="492"/>
  <c r="Z22" i="81"/>
  <c r="Z22" i="492"/>
  <c r="K23" i="81"/>
  <c r="K23" i="492"/>
  <c r="AB24" i="81"/>
  <c r="AB24" i="492"/>
  <c r="M25" i="81"/>
  <c r="M25" i="492"/>
  <c r="F26" i="81"/>
  <c r="F26" i="492"/>
  <c r="W27" i="81"/>
  <c r="W27" i="492"/>
  <c r="O27" i="81"/>
  <c r="O27" i="492"/>
  <c r="B29" i="81"/>
  <c r="B29" i="492"/>
  <c r="C13" i="81"/>
  <c r="C13" i="492"/>
  <c r="Z13" i="81"/>
  <c r="Z13" i="492"/>
  <c r="K14" i="81"/>
  <c r="K14" i="492"/>
  <c r="AB15" i="81"/>
  <c r="AB15" i="492"/>
  <c r="U16" i="81"/>
  <c r="U16" i="492"/>
  <c r="M16" i="81"/>
  <c r="M16" i="492"/>
  <c r="F17" i="81"/>
  <c r="F17" i="492"/>
  <c r="W18" i="81"/>
  <c r="W18" i="492"/>
  <c r="O18" i="81"/>
  <c r="O18" i="492"/>
  <c r="H19" i="81"/>
  <c r="H19" i="492"/>
  <c r="B20" i="81"/>
  <c r="B20" i="492"/>
  <c r="Y20" i="81"/>
  <c r="Y20" i="492"/>
  <c r="J21" i="81"/>
  <c r="J21" i="492"/>
  <c r="D22" i="81"/>
  <c r="D22" i="492"/>
  <c r="AA22" i="81"/>
  <c r="AA22" i="492"/>
  <c r="L23" i="81"/>
  <c r="L23" i="492"/>
  <c r="V25" i="81"/>
  <c r="V25" i="492"/>
  <c r="N25" i="81"/>
  <c r="N25" i="492"/>
  <c r="G26" i="81"/>
  <c r="G26" i="492"/>
  <c r="X27" i="81"/>
  <c r="X27" i="492"/>
  <c r="P27" i="81"/>
  <c r="P27" i="492"/>
  <c r="I28" i="81"/>
  <c r="I28" i="492"/>
  <c r="C29" i="81"/>
  <c r="C29" i="492"/>
  <c r="Z29" i="81"/>
  <c r="Z29" i="492"/>
  <c r="K30" i="81"/>
  <c r="K30" i="492"/>
  <c r="AB31" i="81"/>
  <c r="AB31" i="492"/>
  <c r="U32" i="81"/>
  <c r="U32" i="492"/>
  <c r="M32" i="81"/>
  <c r="M32" i="492"/>
  <c r="F33" i="81"/>
  <c r="F33" i="492"/>
  <c r="W34" i="81"/>
  <c r="W34" i="492"/>
  <c r="O34" i="81"/>
  <c r="O34" i="492"/>
  <c r="H35" i="81"/>
  <c r="H35" i="492"/>
  <c r="B36" i="81"/>
  <c r="B36" i="492"/>
  <c r="Y36" i="81"/>
  <c r="Y36" i="492"/>
  <c r="J37" i="81"/>
  <c r="J37" i="492"/>
  <c r="D38" i="81"/>
  <c r="D38" i="492"/>
  <c r="AA38" i="81"/>
  <c r="AA38" i="492"/>
  <c r="L39" i="81"/>
  <c r="L39" i="492"/>
  <c r="E40" i="81"/>
  <c r="E40" i="492"/>
  <c r="V41" i="81"/>
  <c r="V41" i="492"/>
  <c r="N41" i="81"/>
  <c r="N41" i="492"/>
  <c r="G42" i="81"/>
  <c r="G42" i="492"/>
  <c r="X43" i="81"/>
  <c r="X43" i="492"/>
  <c r="P43" i="81"/>
  <c r="P43" i="492"/>
  <c r="I44" i="81"/>
  <c r="C45" i="81"/>
  <c r="I45" i="81"/>
  <c r="C46" i="81"/>
  <c r="U46" i="81"/>
  <c r="M46" i="81"/>
  <c r="Y47" i="81"/>
  <c r="E48" i="81"/>
  <c r="I49" i="81"/>
  <c r="C50" i="81"/>
  <c r="U50" i="81"/>
  <c r="M50" i="81"/>
  <c r="Y51" i="81"/>
  <c r="E52" i="81"/>
  <c r="I53" i="81"/>
  <c r="C54" i="81"/>
  <c r="U54" i="81"/>
  <c r="M54" i="81"/>
  <c r="Y55" i="81"/>
  <c r="I57" i="81"/>
  <c r="C58" i="81"/>
  <c r="U58" i="81"/>
  <c r="M58" i="81"/>
  <c r="Y59" i="81"/>
  <c r="E60" i="81"/>
  <c r="I61" i="81"/>
  <c r="C62" i="81"/>
  <c r="U62" i="81"/>
  <c r="M62" i="81"/>
  <c r="Y63" i="81"/>
  <c r="E64" i="81"/>
  <c r="I65" i="81"/>
  <c r="C66" i="81"/>
  <c r="U66" i="81"/>
  <c r="M66" i="81"/>
  <c r="Y67" i="81"/>
  <c r="E68" i="81"/>
  <c r="X69" i="81"/>
  <c r="P69" i="81"/>
  <c r="AB70" i="81"/>
  <c r="H71" i="81"/>
  <c r="B72" i="81"/>
  <c r="L72" i="81"/>
  <c r="X73" i="81"/>
  <c r="P73" i="81"/>
  <c r="AB74" i="81"/>
  <c r="H75" i="81"/>
  <c r="B76" i="81"/>
  <c r="L76" i="81"/>
  <c r="X77" i="81"/>
  <c r="P77" i="81"/>
  <c r="AB78" i="81"/>
  <c r="H79" i="81"/>
  <c r="B80" i="81"/>
  <c r="L80" i="81"/>
  <c r="X81" i="81"/>
  <c r="P81" i="81"/>
  <c r="AB82" i="81"/>
  <c r="H83" i="81"/>
  <c r="B84" i="81"/>
  <c r="L84" i="81"/>
  <c r="X85" i="81"/>
  <c r="P85" i="81"/>
  <c r="AB86" i="81"/>
  <c r="H87" i="81"/>
  <c r="B88" i="81"/>
  <c r="L88" i="81"/>
  <c r="W89" i="81"/>
  <c r="O89" i="81"/>
  <c r="AA90" i="81"/>
  <c r="G91" i="81"/>
  <c r="K92" i="81"/>
  <c r="W93" i="81"/>
  <c r="O93" i="81"/>
  <c r="AA94" i="81"/>
  <c r="M18" i="81"/>
  <c r="M18" i="492"/>
  <c r="E26" i="81"/>
  <c r="E26" i="492"/>
  <c r="G49" i="81"/>
  <c r="AA52" i="81"/>
  <c r="AA64" i="81"/>
  <c r="D15" i="81"/>
  <c r="D15" i="492"/>
  <c r="AA15" i="81"/>
  <c r="AA15" i="492"/>
  <c r="V18" i="81"/>
  <c r="V18" i="492"/>
  <c r="N18" i="81"/>
  <c r="N18" i="492"/>
  <c r="G19" i="81"/>
  <c r="G19" i="492"/>
  <c r="X20" i="81"/>
  <c r="X20" i="492"/>
  <c r="D13" i="81"/>
  <c r="D13" i="492"/>
  <c r="AA13" i="81"/>
  <c r="AA13" i="492"/>
  <c r="L14" i="81"/>
  <c r="L14" i="492"/>
  <c r="V16" i="81"/>
  <c r="V16" i="492"/>
  <c r="N16" i="81"/>
  <c r="N16" i="492"/>
  <c r="G17" i="81"/>
  <c r="G17" i="492"/>
  <c r="X18" i="81"/>
  <c r="X18" i="492"/>
  <c r="P18" i="81"/>
  <c r="P18" i="492"/>
  <c r="I19" i="81"/>
  <c r="I19" i="492"/>
  <c r="C20" i="81"/>
  <c r="C20" i="492"/>
  <c r="Z20" i="81"/>
  <c r="Z20" i="492"/>
  <c r="K21" i="81"/>
  <c r="K21" i="492"/>
  <c r="AB22" i="81"/>
  <c r="AB22" i="492"/>
  <c r="U23" i="81"/>
  <c r="U23" i="492"/>
  <c r="M23" i="81"/>
  <c r="M23" i="492"/>
  <c r="F24" i="81"/>
  <c r="F24" i="492"/>
  <c r="W25" i="81"/>
  <c r="W25" i="492"/>
  <c r="O25" i="81"/>
  <c r="O25" i="492"/>
  <c r="H26" i="81"/>
  <c r="H26" i="492"/>
  <c r="B27" i="81"/>
  <c r="B27" i="492"/>
  <c r="Y27" i="81"/>
  <c r="Y27" i="492"/>
  <c r="J28" i="81"/>
  <c r="J28" i="492"/>
  <c r="D29" i="81"/>
  <c r="D29" i="492"/>
  <c r="AA29" i="81"/>
  <c r="AA29" i="492"/>
  <c r="L30" i="81"/>
  <c r="L30" i="492"/>
  <c r="V32" i="81"/>
  <c r="V32" i="492"/>
  <c r="N32" i="81"/>
  <c r="N32" i="492"/>
  <c r="G33" i="81"/>
  <c r="G33" i="492"/>
  <c r="X34" i="81"/>
  <c r="X34" i="492"/>
  <c r="P34" i="81"/>
  <c r="P34" i="492"/>
  <c r="I35" i="81"/>
  <c r="I35" i="492"/>
  <c r="C36" i="81"/>
  <c r="C36" i="492"/>
  <c r="Z36" i="81"/>
  <c r="Z36" i="492"/>
  <c r="K37" i="81"/>
  <c r="K37" i="492"/>
  <c r="AB38" i="81"/>
  <c r="AB38" i="492"/>
  <c r="U39" i="81"/>
  <c r="U39" i="492"/>
  <c r="M39" i="81"/>
  <c r="M39" i="492"/>
  <c r="F40" i="81"/>
  <c r="F40" i="492"/>
  <c r="W41" i="81"/>
  <c r="W41" i="492"/>
  <c r="O41" i="81"/>
  <c r="O41" i="492"/>
  <c r="H42" i="81"/>
  <c r="H42" i="492"/>
  <c r="B43" i="81"/>
  <c r="B43" i="492"/>
  <c r="Y43" i="81"/>
  <c r="Y43" i="492"/>
  <c r="J44" i="81"/>
  <c r="D45" i="81"/>
  <c r="J45" i="81"/>
  <c r="D46" i="81"/>
  <c r="N46" i="81"/>
  <c r="Z47" i="81"/>
  <c r="F48" i="81"/>
  <c r="J49" i="81"/>
  <c r="D50" i="81"/>
  <c r="N50" i="81"/>
  <c r="Z51" i="81"/>
  <c r="F52" i="81"/>
  <c r="J53" i="81"/>
  <c r="D54" i="81"/>
  <c r="N54" i="81"/>
  <c r="Z55" i="81"/>
  <c r="F56" i="81"/>
  <c r="J57" i="81"/>
  <c r="D58" i="81"/>
  <c r="N58" i="81"/>
  <c r="Z59" i="81"/>
  <c r="F60" i="81"/>
  <c r="J61" i="81"/>
  <c r="D62" i="81"/>
  <c r="N62" i="81"/>
  <c r="Z63" i="81"/>
  <c r="F64" i="81"/>
  <c r="J65" i="81"/>
  <c r="D66" i="81"/>
  <c r="N66" i="81"/>
  <c r="Z67" i="81"/>
  <c r="F68" i="81"/>
  <c r="Y69" i="81"/>
  <c r="I71" i="81"/>
  <c r="C72" i="81"/>
  <c r="U72" i="81"/>
  <c r="M72" i="81"/>
  <c r="Y73" i="81"/>
  <c r="E74" i="81"/>
  <c r="I75" i="81"/>
  <c r="C76" i="81"/>
  <c r="U76" i="81"/>
  <c r="M76" i="81"/>
  <c r="Y77" i="81"/>
  <c r="E78" i="81"/>
  <c r="I79" i="81"/>
  <c r="C80" i="81"/>
  <c r="U80" i="81"/>
  <c r="M80" i="81"/>
  <c r="Y81" i="81"/>
  <c r="E82" i="81"/>
  <c r="I83" i="81"/>
  <c r="C84" i="81"/>
  <c r="U84" i="81"/>
  <c r="M84" i="81"/>
  <c r="Y85" i="81"/>
  <c r="E86" i="81"/>
  <c r="I87" i="81"/>
  <c r="C88" i="81"/>
  <c r="U88" i="81"/>
  <c r="M88" i="81"/>
  <c r="X89" i="81"/>
  <c r="P89" i="81"/>
  <c r="AB90" i="81"/>
  <c r="H91" i="81"/>
  <c r="B92" i="81"/>
  <c r="L92" i="81"/>
  <c r="X93" i="81"/>
  <c r="P93" i="81"/>
  <c r="AB94" i="81"/>
  <c r="G28" i="81"/>
  <c r="G28" i="492"/>
  <c r="Z31" i="81"/>
  <c r="Z31" i="492"/>
  <c r="AB33" i="81"/>
  <c r="AB33" i="492"/>
  <c r="U14" i="81"/>
  <c r="U14" i="492"/>
  <c r="U30" i="81"/>
  <c r="U30" i="492"/>
  <c r="Y34" i="81"/>
  <c r="Y34" i="492"/>
  <c r="E38" i="81"/>
  <c r="E38" i="492"/>
  <c r="V39" i="81"/>
  <c r="V39" i="492"/>
  <c r="N39" i="81"/>
  <c r="N39" i="492"/>
  <c r="X41" i="81"/>
  <c r="X41" i="492"/>
  <c r="P41" i="81"/>
  <c r="P41" i="492"/>
  <c r="C43" i="81"/>
  <c r="C43" i="492"/>
  <c r="Z43" i="81"/>
  <c r="Z43" i="492"/>
  <c r="K44" i="81"/>
  <c r="K45" i="81"/>
  <c r="W46" i="81"/>
  <c r="O46" i="81"/>
  <c r="AA47" i="81"/>
  <c r="G48" i="81"/>
  <c r="K49" i="81"/>
  <c r="W50" i="81"/>
  <c r="O50" i="81"/>
  <c r="AA51" i="81"/>
  <c r="G52" i="81"/>
  <c r="K53" i="81"/>
  <c r="W54" i="81"/>
  <c r="O54" i="81"/>
  <c r="AA55" i="81"/>
  <c r="G56" i="81"/>
  <c r="K57" i="81"/>
  <c r="W58" i="81"/>
  <c r="O58" i="81"/>
  <c r="AA59" i="81"/>
  <c r="G60" i="81"/>
  <c r="K61" i="81"/>
  <c r="W62" i="81"/>
  <c r="O62" i="81"/>
  <c r="AA63" i="81"/>
  <c r="G64" i="81"/>
  <c r="K65" i="81"/>
  <c r="W66" i="81"/>
  <c r="O66" i="81"/>
  <c r="AA67" i="81"/>
  <c r="G68" i="81"/>
  <c r="Z69" i="81"/>
  <c r="J71" i="81"/>
  <c r="D72" i="81"/>
  <c r="N72" i="81"/>
  <c r="Z73" i="81"/>
  <c r="F74" i="81"/>
  <c r="J75" i="81"/>
  <c r="D76" i="81"/>
  <c r="N76" i="81"/>
  <c r="Z77" i="81"/>
  <c r="F78" i="81"/>
  <c r="J79" i="81"/>
  <c r="D80" i="81"/>
  <c r="V80" i="81"/>
  <c r="N80" i="81"/>
  <c r="Z81" i="81"/>
  <c r="F82" i="81"/>
  <c r="J83" i="81"/>
  <c r="D84" i="81"/>
  <c r="V84" i="81"/>
  <c r="N84" i="81"/>
  <c r="Z85" i="81"/>
  <c r="F86" i="81"/>
  <c r="J87" i="81"/>
  <c r="D88" i="81"/>
  <c r="V88" i="81"/>
  <c r="N88" i="81"/>
  <c r="Y89" i="81"/>
  <c r="E90" i="81"/>
  <c r="I91" i="81"/>
  <c r="C92" i="81"/>
  <c r="U92" i="81"/>
  <c r="M92" i="81"/>
  <c r="Y93" i="81"/>
  <c r="E94" i="81"/>
  <c r="O36" i="81"/>
  <c r="O36" i="492"/>
  <c r="K46" i="81"/>
  <c r="W47" i="81"/>
  <c r="O55" i="81"/>
  <c r="K58" i="81"/>
  <c r="W59" i="81"/>
  <c r="Z70" i="81"/>
  <c r="F15" i="81"/>
  <c r="F15" i="492"/>
  <c r="M30" i="81"/>
  <c r="M30" i="492"/>
  <c r="N14" i="81"/>
  <c r="N14" i="492"/>
  <c r="G15" i="81"/>
  <c r="G15" i="492"/>
  <c r="X16" i="81"/>
  <c r="X16" i="492"/>
  <c r="P16" i="81"/>
  <c r="P16" i="492"/>
  <c r="I17" i="81"/>
  <c r="I17" i="492"/>
  <c r="C18" i="81"/>
  <c r="C18" i="492"/>
  <c r="Z18" i="81"/>
  <c r="Z18" i="492"/>
  <c r="K19" i="81"/>
  <c r="K19" i="492"/>
  <c r="AB20" i="81"/>
  <c r="AB20" i="492"/>
  <c r="U21" i="81"/>
  <c r="U21" i="492"/>
  <c r="M21" i="81"/>
  <c r="M21" i="492"/>
  <c r="F22" i="81"/>
  <c r="F22" i="492"/>
  <c r="W23" i="81"/>
  <c r="W23" i="492"/>
  <c r="O23" i="81"/>
  <c r="O23" i="492"/>
  <c r="H24" i="81"/>
  <c r="H24" i="492"/>
  <c r="B25" i="81"/>
  <c r="B25" i="492"/>
  <c r="Y25" i="81"/>
  <c r="Y25" i="492"/>
  <c r="J26" i="81"/>
  <c r="J26" i="492"/>
  <c r="D27" i="81"/>
  <c r="D27" i="492"/>
  <c r="AA27" i="81"/>
  <c r="AA27" i="492"/>
  <c r="L28" i="81"/>
  <c r="L28" i="492"/>
  <c r="V30" i="81"/>
  <c r="V30" i="492"/>
  <c r="N30" i="81"/>
  <c r="N30" i="492"/>
  <c r="G31" i="81"/>
  <c r="G31" i="492"/>
  <c r="X32" i="81"/>
  <c r="X32" i="492"/>
  <c r="P32" i="81"/>
  <c r="P32" i="492"/>
  <c r="I33" i="81"/>
  <c r="I33" i="492"/>
  <c r="C34" i="81"/>
  <c r="C34" i="492"/>
  <c r="Z34" i="81"/>
  <c r="Z34" i="492"/>
  <c r="K35" i="81"/>
  <c r="K35" i="492"/>
  <c r="AB36" i="81"/>
  <c r="AB36" i="492"/>
  <c r="U37" i="81"/>
  <c r="U37" i="492"/>
  <c r="M37" i="81"/>
  <c r="M37" i="492"/>
  <c r="F38" i="81"/>
  <c r="F38" i="492"/>
  <c r="W39" i="81"/>
  <c r="W39" i="492"/>
  <c r="O39" i="81"/>
  <c r="O39" i="492"/>
  <c r="H40" i="81"/>
  <c r="H40" i="492"/>
  <c r="B41" i="81"/>
  <c r="B41" i="492"/>
  <c r="Y41" i="81"/>
  <c r="Y41" i="492"/>
  <c r="J42" i="81"/>
  <c r="J42" i="492"/>
  <c r="D43" i="81"/>
  <c r="D43" i="492"/>
  <c r="AA43" i="81"/>
  <c r="AA43" i="492"/>
  <c r="L44" i="81"/>
  <c r="L45" i="81"/>
  <c r="X46" i="81"/>
  <c r="P46" i="81"/>
  <c r="AB47" i="81"/>
  <c r="H48" i="81"/>
  <c r="B49" i="81"/>
  <c r="L49" i="81"/>
  <c r="X50" i="81"/>
  <c r="P50" i="81"/>
  <c r="AB51" i="81"/>
  <c r="H52" i="81"/>
  <c r="B53" i="81"/>
  <c r="L53" i="81"/>
  <c r="X54" i="81"/>
  <c r="P54" i="81"/>
  <c r="AB55" i="81"/>
  <c r="H56" i="81"/>
  <c r="B57" i="81"/>
  <c r="L57" i="81"/>
  <c r="X58" i="81"/>
  <c r="P58" i="81"/>
  <c r="AB59" i="81"/>
  <c r="H60" i="81"/>
  <c r="B61" i="81"/>
  <c r="L61" i="81"/>
  <c r="X62" i="81"/>
  <c r="P62" i="81"/>
  <c r="AB63" i="81"/>
  <c r="H64" i="81"/>
  <c r="B65" i="81"/>
  <c r="L65" i="81"/>
  <c r="X66" i="81"/>
  <c r="P66" i="81"/>
  <c r="AB67" i="81"/>
  <c r="H68" i="81"/>
  <c r="B69" i="81"/>
  <c r="AA69" i="81"/>
  <c r="K71" i="81"/>
  <c r="W72" i="81"/>
  <c r="O72" i="81"/>
  <c r="AA73" i="81"/>
  <c r="G74" i="81"/>
  <c r="K75" i="81"/>
  <c r="W76" i="81"/>
  <c r="O76" i="81"/>
  <c r="AA77" i="81"/>
  <c r="G78" i="81"/>
  <c r="K79" i="81"/>
  <c r="W80" i="81"/>
  <c r="O80" i="81"/>
  <c r="AA81" i="81"/>
  <c r="G82" i="81"/>
  <c r="K83" i="81"/>
  <c r="W84" i="81"/>
  <c r="O84" i="81"/>
  <c r="AA85" i="81"/>
  <c r="G86" i="81"/>
  <c r="K87" i="81"/>
  <c r="W88" i="81"/>
  <c r="O88" i="81"/>
  <c r="Z89" i="81"/>
  <c r="F90" i="81"/>
  <c r="J91" i="81"/>
  <c r="D92" i="81"/>
  <c r="V92" i="81"/>
  <c r="N92" i="81"/>
  <c r="Z93" i="81"/>
  <c r="F94" i="81"/>
  <c r="F19" i="81"/>
  <c r="F19" i="492"/>
  <c r="Y38" i="81"/>
  <c r="Y38" i="492"/>
  <c r="O51" i="81"/>
  <c r="W55" i="81"/>
  <c r="AA60" i="81"/>
  <c r="D36" i="81"/>
  <c r="D36" i="492"/>
  <c r="AA36" i="81"/>
  <c r="AA36" i="492"/>
  <c r="I42" i="81"/>
  <c r="I42" i="492"/>
  <c r="V14" i="81"/>
  <c r="V14" i="492"/>
  <c r="F13" i="81"/>
  <c r="F13" i="492"/>
  <c r="W14" i="81"/>
  <c r="W14" i="492"/>
  <c r="O14" i="81"/>
  <c r="O14" i="492"/>
  <c r="H15" i="81"/>
  <c r="H15" i="492"/>
  <c r="B16" i="81"/>
  <c r="B16" i="492"/>
  <c r="Y16" i="81"/>
  <c r="Y16" i="492"/>
  <c r="J17" i="81"/>
  <c r="J17" i="492"/>
  <c r="D18" i="81"/>
  <c r="D18" i="492"/>
  <c r="AA18" i="81"/>
  <c r="AA18" i="492"/>
  <c r="L19" i="81"/>
  <c r="L19" i="492"/>
  <c r="E20" i="81"/>
  <c r="E20" i="492"/>
  <c r="V21" i="81"/>
  <c r="V21" i="492"/>
  <c r="N21" i="81"/>
  <c r="N21" i="492"/>
  <c r="G22" i="81"/>
  <c r="G22" i="492"/>
  <c r="X23" i="81"/>
  <c r="X23" i="492"/>
  <c r="P23" i="81"/>
  <c r="P23" i="492"/>
  <c r="I24" i="81"/>
  <c r="I24" i="492"/>
  <c r="C25" i="81"/>
  <c r="C25" i="492"/>
  <c r="Z25" i="81"/>
  <c r="Z25" i="492"/>
  <c r="K26" i="81"/>
  <c r="K26" i="492"/>
  <c r="AB27" i="81"/>
  <c r="AB27" i="492"/>
  <c r="U28" i="81"/>
  <c r="U28" i="492"/>
  <c r="M28" i="81"/>
  <c r="M28" i="492"/>
  <c r="F29" i="81"/>
  <c r="F29" i="492"/>
  <c r="W30" i="81"/>
  <c r="W30" i="492"/>
  <c r="O30" i="81"/>
  <c r="O30" i="492"/>
  <c r="H31" i="81"/>
  <c r="H31" i="492"/>
  <c r="B32" i="81"/>
  <c r="B32" i="492"/>
  <c r="Y32" i="81"/>
  <c r="Y32" i="492"/>
  <c r="J33" i="81"/>
  <c r="J33" i="492"/>
  <c r="D34" i="81"/>
  <c r="D34" i="492"/>
  <c r="AA34" i="81"/>
  <c r="AA34" i="492"/>
  <c r="L35" i="81"/>
  <c r="L35" i="492"/>
  <c r="E36" i="81"/>
  <c r="E36" i="492"/>
  <c r="V37" i="81"/>
  <c r="V37" i="492"/>
  <c r="N37" i="81"/>
  <c r="N37" i="492"/>
  <c r="G38" i="81"/>
  <c r="G38" i="492"/>
  <c r="X39" i="81"/>
  <c r="X39" i="492"/>
  <c r="P39" i="81"/>
  <c r="P39" i="492"/>
  <c r="I40" i="81"/>
  <c r="I40" i="492"/>
  <c r="C41" i="81"/>
  <c r="C41" i="492"/>
  <c r="Z41" i="81"/>
  <c r="Z41" i="492"/>
  <c r="K42" i="81"/>
  <c r="K42" i="492"/>
  <c r="AB43" i="81"/>
  <c r="AB43" i="492"/>
  <c r="U44" i="81"/>
  <c r="M44" i="81"/>
  <c r="U45" i="81"/>
  <c r="M45" i="81"/>
  <c r="Y46" i="81"/>
  <c r="I48" i="81"/>
  <c r="C49" i="81"/>
  <c r="U49" i="81"/>
  <c r="M49" i="81"/>
  <c r="Y50" i="81"/>
  <c r="E51" i="81"/>
  <c r="I52" i="81"/>
  <c r="C53" i="81"/>
  <c r="U53" i="81"/>
  <c r="M53" i="81"/>
  <c r="Y54" i="81"/>
  <c r="E55" i="81"/>
  <c r="I56" i="81"/>
  <c r="C57" i="81"/>
  <c r="U57" i="81"/>
  <c r="M57" i="81"/>
  <c r="Y58" i="81"/>
  <c r="I60" i="81"/>
  <c r="C61" i="81"/>
  <c r="U61" i="81"/>
  <c r="M61" i="81"/>
  <c r="Y62" i="81"/>
  <c r="E63" i="81"/>
  <c r="I64" i="81"/>
  <c r="C65" i="81"/>
  <c r="U65" i="81"/>
  <c r="M65" i="81"/>
  <c r="Y66" i="81"/>
  <c r="E67" i="81"/>
  <c r="I68" i="81"/>
  <c r="C69" i="81"/>
  <c r="AB69" i="81"/>
  <c r="B71" i="81"/>
  <c r="L71" i="81"/>
  <c r="X72" i="81"/>
  <c r="P72" i="81"/>
  <c r="AB73" i="81"/>
  <c r="H74" i="81"/>
  <c r="B75" i="81"/>
  <c r="L75" i="81"/>
  <c r="X76" i="81"/>
  <c r="P76" i="81"/>
  <c r="AB77" i="81"/>
  <c r="H78" i="81"/>
  <c r="B79" i="81"/>
  <c r="L79" i="81"/>
  <c r="X80" i="81"/>
  <c r="P80" i="81"/>
  <c r="AB81" i="81"/>
  <c r="H82" i="81"/>
  <c r="B83" i="81"/>
  <c r="L83" i="81"/>
  <c r="X84" i="81"/>
  <c r="P84" i="81"/>
  <c r="AB85" i="81"/>
  <c r="H86" i="81"/>
  <c r="B87" i="81"/>
  <c r="L87" i="81"/>
  <c r="X88" i="81"/>
  <c r="P88" i="81"/>
  <c r="AA89" i="81"/>
  <c r="G90" i="81"/>
  <c r="K91" i="81"/>
  <c r="W92" i="81"/>
  <c r="O92" i="81"/>
  <c r="AA93" i="81"/>
  <c r="G94" i="81"/>
  <c r="H33" i="81"/>
  <c r="H33" i="492"/>
  <c r="G40" i="81"/>
  <c r="G40" i="492"/>
  <c r="G13" i="81"/>
  <c r="G13" i="492"/>
  <c r="X14" i="81"/>
  <c r="X14" i="492"/>
  <c r="P14" i="81"/>
  <c r="P14" i="492"/>
  <c r="I15" i="81"/>
  <c r="I15" i="492"/>
  <c r="C16" i="81"/>
  <c r="C16" i="492"/>
  <c r="Z16" i="81"/>
  <c r="Z16" i="492"/>
  <c r="K17" i="81"/>
  <c r="K17" i="492"/>
  <c r="AB18" i="81"/>
  <c r="AB18" i="492"/>
  <c r="U19" i="81"/>
  <c r="U19" i="492"/>
  <c r="M19" i="81"/>
  <c r="M19" i="492"/>
  <c r="F20" i="81"/>
  <c r="F20" i="492"/>
  <c r="W21" i="81"/>
  <c r="W21" i="492"/>
  <c r="O21" i="81"/>
  <c r="O21" i="492"/>
  <c r="H22" i="81"/>
  <c r="H22" i="492"/>
  <c r="B23" i="81"/>
  <c r="B23" i="492"/>
  <c r="Y23" i="81"/>
  <c r="Y23" i="492"/>
  <c r="J24" i="81"/>
  <c r="J24" i="492"/>
  <c r="D25" i="81"/>
  <c r="D25" i="492"/>
  <c r="AA25" i="81"/>
  <c r="AA25" i="492"/>
  <c r="L26" i="81"/>
  <c r="L26" i="492"/>
  <c r="V28" i="81"/>
  <c r="V28" i="492"/>
  <c r="N28" i="81"/>
  <c r="N28" i="492"/>
  <c r="G29" i="81"/>
  <c r="G29" i="492"/>
  <c r="X30" i="81"/>
  <c r="X30" i="492"/>
  <c r="P30" i="81"/>
  <c r="P30" i="492"/>
  <c r="I31" i="81"/>
  <c r="I31" i="492"/>
  <c r="C32" i="81"/>
  <c r="C32" i="492"/>
  <c r="Z32" i="81"/>
  <c r="Z32" i="492"/>
  <c r="K33" i="81"/>
  <c r="K33" i="492"/>
  <c r="AB34" i="81"/>
  <c r="AB34" i="492"/>
  <c r="U35" i="81"/>
  <c r="U35" i="492"/>
  <c r="M35" i="81"/>
  <c r="M35" i="492"/>
  <c r="F36" i="81"/>
  <c r="F36" i="492"/>
  <c r="W37" i="81"/>
  <c r="W37" i="492"/>
  <c r="O37" i="81"/>
  <c r="O37" i="492"/>
  <c r="H38" i="81"/>
  <c r="H38" i="492"/>
  <c r="B39" i="81"/>
  <c r="B39" i="492"/>
  <c r="Y39" i="81"/>
  <c r="Y39" i="492"/>
  <c r="J40" i="81"/>
  <c r="J40" i="492"/>
  <c r="D41" i="81"/>
  <c r="D41" i="492"/>
  <c r="AA41" i="81"/>
  <c r="AA41" i="492"/>
  <c r="L42" i="81"/>
  <c r="L42" i="492"/>
  <c r="E43" i="81"/>
  <c r="E43" i="492"/>
  <c r="N44" i="81"/>
  <c r="N45" i="81"/>
  <c r="Z46" i="81"/>
  <c r="F47" i="81"/>
  <c r="J48" i="81"/>
  <c r="D49" i="81"/>
  <c r="N49" i="81"/>
  <c r="Z50" i="81"/>
  <c r="F51" i="81"/>
  <c r="J52" i="81"/>
  <c r="D53" i="81"/>
  <c r="N53" i="81"/>
  <c r="Z54" i="81"/>
  <c r="F55" i="81"/>
  <c r="J56" i="81"/>
  <c r="D57" i="81"/>
  <c r="N57" i="81"/>
  <c r="Z58" i="81"/>
  <c r="F59" i="81"/>
  <c r="J60" i="81"/>
  <c r="D61" i="81"/>
  <c r="N61" i="81"/>
  <c r="Z62" i="81"/>
  <c r="F63" i="81"/>
  <c r="J64" i="81"/>
  <c r="D65" i="81"/>
  <c r="N65" i="81"/>
  <c r="Z66" i="81"/>
  <c r="F67" i="81"/>
  <c r="J68" i="81"/>
  <c r="D69" i="81"/>
  <c r="E69" i="81"/>
  <c r="I70" i="81"/>
  <c r="C71" i="81"/>
  <c r="U71" i="81"/>
  <c r="M71" i="81"/>
  <c r="Y72" i="81"/>
  <c r="E73" i="81"/>
  <c r="I74" i="81"/>
  <c r="C75" i="81"/>
  <c r="U75" i="81"/>
  <c r="M75" i="81"/>
  <c r="Y76" i="81"/>
  <c r="E77" i="81"/>
  <c r="I78" i="81"/>
  <c r="C79" i="81"/>
  <c r="U79" i="81"/>
  <c r="M79" i="81"/>
  <c r="Y80" i="81"/>
  <c r="E81" i="81"/>
  <c r="I82" i="81"/>
  <c r="C83" i="81"/>
  <c r="U83" i="81"/>
  <c r="M83" i="81"/>
  <c r="Y84" i="81"/>
  <c r="I86" i="81"/>
  <c r="C87" i="81"/>
  <c r="U87" i="81"/>
  <c r="M87" i="81"/>
  <c r="Y88" i="81"/>
  <c r="AB89" i="81"/>
  <c r="H90" i="81"/>
  <c r="B91" i="81"/>
  <c r="L91" i="81"/>
  <c r="X92" i="81"/>
  <c r="P92" i="81"/>
  <c r="AB93" i="81"/>
  <c r="H94" i="81"/>
  <c r="Y22" i="81"/>
  <c r="Y22" i="492"/>
  <c r="P29" i="81"/>
  <c r="P29" i="492"/>
  <c r="K32" i="81"/>
  <c r="K32" i="492"/>
  <c r="G65" i="81"/>
  <c r="I26" i="81"/>
  <c r="I26" i="492"/>
  <c r="J35" i="81"/>
  <c r="J35" i="492"/>
  <c r="B14" i="81"/>
  <c r="B14" i="492"/>
  <c r="V19" i="81"/>
  <c r="V19" i="492"/>
  <c r="P21" i="81"/>
  <c r="P21" i="492"/>
  <c r="I22" i="81"/>
  <c r="I22" i="492"/>
  <c r="U26" i="81"/>
  <c r="U26" i="492"/>
  <c r="M26" i="81"/>
  <c r="M26" i="492"/>
  <c r="F27" i="81"/>
  <c r="F27" i="492"/>
  <c r="W28" i="81"/>
  <c r="W28" i="492"/>
  <c r="O28" i="81"/>
  <c r="O28" i="492"/>
  <c r="H29" i="81"/>
  <c r="H29" i="492"/>
  <c r="B30" i="81"/>
  <c r="B30" i="492"/>
  <c r="Y30" i="81"/>
  <c r="Y30" i="492"/>
  <c r="J31" i="81"/>
  <c r="J31" i="492"/>
  <c r="D32" i="81"/>
  <c r="D32" i="492"/>
  <c r="AA32" i="81"/>
  <c r="AA32" i="492"/>
  <c r="L33" i="81"/>
  <c r="L33" i="492"/>
  <c r="V35" i="81"/>
  <c r="V35" i="492"/>
  <c r="N35" i="81"/>
  <c r="N35" i="492"/>
  <c r="G36" i="81"/>
  <c r="G36" i="492"/>
  <c r="X37" i="81"/>
  <c r="X37" i="492"/>
  <c r="P37" i="81"/>
  <c r="P37" i="492"/>
  <c r="I38" i="81"/>
  <c r="I38" i="492"/>
  <c r="C39" i="81"/>
  <c r="C39" i="492"/>
  <c r="Z39" i="81"/>
  <c r="Z39" i="492"/>
  <c r="K40" i="81"/>
  <c r="K40" i="492"/>
  <c r="AB41" i="81"/>
  <c r="AB41" i="492"/>
  <c r="U42" i="81"/>
  <c r="U42" i="492"/>
  <c r="M42" i="81"/>
  <c r="M42" i="492"/>
  <c r="F43" i="81"/>
  <c r="F43" i="492"/>
  <c r="W44" i="81"/>
  <c r="O44" i="81"/>
  <c r="W45" i="81"/>
  <c r="O45" i="81"/>
  <c r="AA46" i="81"/>
  <c r="G47" i="81"/>
  <c r="K48" i="81"/>
  <c r="W49" i="81"/>
  <c r="O49" i="81"/>
  <c r="AA50" i="81"/>
  <c r="G51" i="81"/>
  <c r="K52" i="81"/>
  <c r="W53" i="81"/>
  <c r="O53" i="81"/>
  <c r="AA54" i="81"/>
  <c r="G55" i="81"/>
  <c r="K56" i="81"/>
  <c r="W57" i="81"/>
  <c r="O57" i="81"/>
  <c r="AA58" i="81"/>
  <c r="G59" i="81"/>
  <c r="K60" i="81"/>
  <c r="W61" i="81"/>
  <c r="O61" i="81"/>
  <c r="AA62" i="81"/>
  <c r="G63" i="81"/>
  <c r="K64" i="81"/>
  <c r="W65" i="81"/>
  <c r="O65" i="81"/>
  <c r="AA66" i="81"/>
  <c r="G67" i="81"/>
  <c r="K68" i="81"/>
  <c r="F69" i="81"/>
  <c r="J70" i="81"/>
  <c r="D71" i="81"/>
  <c r="N71" i="81"/>
  <c r="Z72" i="81"/>
  <c r="F73" i="81"/>
  <c r="J74" i="81"/>
  <c r="D75" i="81"/>
  <c r="N75" i="81"/>
  <c r="Z76" i="81"/>
  <c r="F77" i="81"/>
  <c r="J78" i="81"/>
  <c r="D79" i="81"/>
  <c r="V79" i="81"/>
  <c r="N79" i="81"/>
  <c r="Z80" i="81"/>
  <c r="F81" i="81"/>
  <c r="J82" i="81"/>
  <c r="D83" i="81"/>
  <c r="V83" i="81"/>
  <c r="N83" i="81"/>
  <c r="Z84" i="81"/>
  <c r="F85" i="81"/>
  <c r="J86" i="81"/>
  <c r="D87" i="81"/>
  <c r="V87" i="81"/>
  <c r="N87" i="81"/>
  <c r="Z88" i="81"/>
  <c r="E89" i="81"/>
  <c r="I90" i="81"/>
  <c r="C91" i="81"/>
  <c r="U91" i="81"/>
  <c r="M91" i="81"/>
  <c r="Y92" i="81"/>
  <c r="E93" i="81"/>
  <c r="I94" i="81"/>
  <c r="I14" i="81"/>
  <c r="I14" i="492"/>
  <c r="O20" i="81"/>
  <c r="O20" i="492"/>
  <c r="AA24" i="81"/>
  <c r="AA24" i="492"/>
  <c r="F35" i="81"/>
  <c r="F35" i="492"/>
  <c r="G44" i="81"/>
  <c r="G61" i="81"/>
  <c r="W63" i="81"/>
  <c r="L37" i="81"/>
  <c r="L37" i="492"/>
  <c r="AA16" i="81"/>
  <c r="AA16" i="492"/>
  <c r="K24" i="81"/>
  <c r="K24" i="492"/>
  <c r="I13" i="81"/>
  <c r="I13" i="492"/>
  <c r="C14" i="81"/>
  <c r="C14" i="492"/>
  <c r="Z14" i="81"/>
  <c r="Z14" i="492"/>
  <c r="K15" i="81"/>
  <c r="K15" i="492"/>
  <c r="AB16" i="81"/>
  <c r="AB16" i="492"/>
  <c r="U17" i="81"/>
  <c r="U17" i="492"/>
  <c r="M17" i="81"/>
  <c r="M17" i="492"/>
  <c r="F18" i="81"/>
  <c r="F18" i="492"/>
  <c r="W19" i="81"/>
  <c r="W19" i="492"/>
  <c r="O19" i="81"/>
  <c r="O19" i="492"/>
  <c r="H20" i="81"/>
  <c r="H20" i="492"/>
  <c r="B21" i="81"/>
  <c r="B21" i="492"/>
  <c r="Y21" i="81"/>
  <c r="Y21" i="492"/>
  <c r="J22" i="81"/>
  <c r="J22" i="492"/>
  <c r="D23" i="81"/>
  <c r="D23" i="492"/>
  <c r="AA23" i="81"/>
  <c r="AA23" i="492"/>
  <c r="L24" i="81"/>
  <c r="L24" i="492"/>
  <c r="V26" i="81"/>
  <c r="V26" i="492"/>
  <c r="N26" i="81"/>
  <c r="N26" i="492"/>
  <c r="G27" i="81"/>
  <c r="G27" i="492"/>
  <c r="X28" i="81"/>
  <c r="X28" i="492"/>
  <c r="P28" i="81"/>
  <c r="P28" i="492"/>
  <c r="I29" i="81"/>
  <c r="I29" i="492"/>
  <c r="C30" i="81"/>
  <c r="C30" i="492"/>
  <c r="Z30" i="81"/>
  <c r="Z30" i="492"/>
  <c r="K31" i="81"/>
  <c r="K31" i="492"/>
  <c r="AB32" i="81"/>
  <c r="AB32" i="492"/>
  <c r="U33" i="81"/>
  <c r="U33" i="492"/>
  <c r="M33" i="81"/>
  <c r="M33" i="492"/>
  <c r="F34" i="81"/>
  <c r="F34" i="492"/>
  <c r="W35" i="81"/>
  <c r="W35" i="492"/>
  <c r="O35" i="81"/>
  <c r="O35" i="492"/>
  <c r="H36" i="81"/>
  <c r="H36" i="492"/>
  <c r="B37" i="81"/>
  <c r="B37" i="492"/>
  <c r="Y37" i="81"/>
  <c r="Y37" i="492"/>
  <c r="J38" i="81"/>
  <c r="J38" i="492"/>
  <c r="D39" i="81"/>
  <c r="D39" i="492"/>
  <c r="AA39" i="81"/>
  <c r="AA39" i="492"/>
  <c r="L40" i="81"/>
  <c r="L40" i="492"/>
  <c r="E41" i="81"/>
  <c r="E41" i="492"/>
  <c r="V42" i="81"/>
  <c r="V42" i="492"/>
  <c r="N42" i="81"/>
  <c r="N42" i="492"/>
  <c r="G43" i="81"/>
  <c r="G43" i="492"/>
  <c r="X44" i="81"/>
  <c r="P44" i="81"/>
  <c r="X45" i="81"/>
  <c r="P45" i="81"/>
  <c r="AB46" i="81"/>
  <c r="H47" i="81"/>
  <c r="B48" i="81"/>
  <c r="L48" i="81"/>
  <c r="X49" i="81"/>
  <c r="P49" i="81"/>
  <c r="AB50" i="81"/>
  <c r="H51" i="81"/>
  <c r="B52" i="81"/>
  <c r="L52" i="81"/>
  <c r="X53" i="81"/>
  <c r="P53" i="81"/>
  <c r="AB54" i="81"/>
  <c r="H55" i="81"/>
  <c r="B56" i="81"/>
  <c r="L56" i="81"/>
  <c r="X57" i="81"/>
  <c r="P57" i="81"/>
  <c r="AB58" i="81"/>
  <c r="H59" i="81"/>
  <c r="B60" i="81"/>
  <c r="L60" i="81"/>
  <c r="X61" i="81"/>
  <c r="P61" i="81"/>
  <c r="AB62" i="81"/>
  <c r="H63" i="81"/>
  <c r="B64" i="81"/>
  <c r="L64" i="81"/>
  <c r="X65" i="81"/>
  <c r="P65" i="81"/>
  <c r="AB66" i="81"/>
  <c r="H67" i="81"/>
  <c r="B68" i="81"/>
  <c r="L68" i="81"/>
  <c r="G69" i="81"/>
  <c r="K70" i="81"/>
  <c r="W71" i="81"/>
  <c r="O71" i="81"/>
  <c r="AA72" i="81"/>
  <c r="G73" i="81"/>
  <c r="K74" i="81"/>
  <c r="W75" i="81"/>
  <c r="O75" i="81"/>
  <c r="AA76" i="81"/>
  <c r="G77" i="81"/>
  <c r="K78" i="81"/>
  <c r="W79" i="81"/>
  <c r="O79" i="81"/>
  <c r="AA80" i="81"/>
  <c r="G81" i="81"/>
  <c r="K82" i="81"/>
  <c r="W83" i="81"/>
  <c r="O83" i="81"/>
  <c r="AA84" i="81"/>
  <c r="G85" i="81"/>
  <c r="K86" i="81"/>
  <c r="W87" i="81"/>
  <c r="O87" i="81"/>
  <c r="AA88" i="81"/>
  <c r="F89" i="81"/>
  <c r="J90" i="81"/>
  <c r="D91" i="81"/>
  <c r="V91" i="81"/>
  <c r="N91" i="81"/>
  <c r="Z92" i="81"/>
  <c r="F93" i="81"/>
  <c r="J94" i="81"/>
  <c r="N27" i="81"/>
  <c r="N27" i="492"/>
  <c r="B38" i="81"/>
  <c r="B38" i="492"/>
  <c r="N73" i="81"/>
  <c r="V23" i="81"/>
  <c r="V23" i="492"/>
  <c r="P25" i="81"/>
  <c r="P25" i="492"/>
  <c r="C27" i="81"/>
  <c r="C27" i="492"/>
  <c r="K28" i="81"/>
  <c r="K28" i="492"/>
  <c r="B34" i="81"/>
  <c r="B34" i="492"/>
  <c r="Z23" i="81"/>
  <c r="Z23" i="492"/>
  <c r="AA14" i="81"/>
  <c r="AA14" i="492"/>
  <c r="L15" i="81"/>
  <c r="L15" i="492"/>
  <c r="V17" i="81"/>
  <c r="V17" i="492"/>
  <c r="N17" i="81"/>
  <c r="N17" i="492"/>
  <c r="G18" i="81"/>
  <c r="G18" i="492"/>
  <c r="X19" i="81"/>
  <c r="X19" i="492"/>
  <c r="P19" i="81"/>
  <c r="P19" i="492"/>
  <c r="I20" i="81"/>
  <c r="I20" i="492"/>
  <c r="C21" i="81"/>
  <c r="C21" i="492"/>
  <c r="Z21" i="81"/>
  <c r="Z21" i="492"/>
  <c r="K22" i="81"/>
  <c r="K22" i="492"/>
  <c r="AB23" i="81"/>
  <c r="AB23" i="492"/>
  <c r="U24" i="81"/>
  <c r="U24" i="492"/>
  <c r="M24" i="81"/>
  <c r="M24" i="492"/>
  <c r="F25" i="81"/>
  <c r="F25" i="492"/>
  <c r="W26" i="81"/>
  <c r="W26" i="492"/>
  <c r="O26" i="81"/>
  <c r="O26" i="492"/>
  <c r="H27" i="81"/>
  <c r="H27" i="492"/>
  <c r="B28" i="81"/>
  <c r="B28" i="492"/>
  <c r="Y28" i="81"/>
  <c r="Y28" i="492"/>
  <c r="J29" i="81"/>
  <c r="J29" i="492"/>
  <c r="D30" i="81"/>
  <c r="D30" i="492"/>
  <c r="AA30" i="81"/>
  <c r="AA30" i="492"/>
  <c r="L31" i="81"/>
  <c r="L31" i="492"/>
  <c r="V33" i="81"/>
  <c r="V33" i="492"/>
  <c r="N33" i="81"/>
  <c r="N33" i="492"/>
  <c r="G34" i="81"/>
  <c r="G34" i="492"/>
  <c r="X35" i="81"/>
  <c r="X35" i="492"/>
  <c r="P35" i="81"/>
  <c r="P35" i="492"/>
  <c r="I36" i="81"/>
  <c r="I36" i="492"/>
  <c r="C37" i="81"/>
  <c r="C37" i="492"/>
  <c r="Z37" i="81"/>
  <c r="Z37" i="492"/>
  <c r="K38" i="81"/>
  <c r="K38" i="492"/>
  <c r="AB39" i="81"/>
  <c r="AB39" i="492"/>
  <c r="U40" i="81"/>
  <c r="U40" i="492"/>
  <c r="M40" i="81"/>
  <c r="M40" i="492"/>
  <c r="F41" i="81"/>
  <c r="F41" i="492"/>
  <c r="W42" i="81"/>
  <c r="W42" i="492"/>
  <c r="O42" i="81"/>
  <c r="O42" i="492"/>
  <c r="H43" i="81"/>
  <c r="H43" i="492"/>
  <c r="B44" i="81"/>
  <c r="Y44" i="81"/>
  <c r="Y45" i="81"/>
  <c r="I47" i="81"/>
  <c r="C48" i="81"/>
  <c r="U48" i="81"/>
  <c r="M48" i="81"/>
  <c r="Y49" i="81"/>
  <c r="I51" i="81"/>
  <c r="C52" i="81"/>
  <c r="U52" i="81"/>
  <c r="M52" i="81"/>
  <c r="Y53" i="81"/>
  <c r="E54" i="81"/>
  <c r="I55" i="81"/>
  <c r="C56" i="81"/>
  <c r="U56" i="81"/>
  <c r="M56" i="81"/>
  <c r="Y57" i="81"/>
  <c r="E58" i="81"/>
  <c r="I59" i="81"/>
  <c r="C60" i="81"/>
  <c r="U60" i="81"/>
  <c r="M60" i="81"/>
  <c r="Y61" i="81"/>
  <c r="E62" i="81"/>
  <c r="I63" i="81"/>
  <c r="C64" i="81"/>
  <c r="U64" i="81"/>
  <c r="M64" i="81"/>
  <c r="Y65" i="81"/>
  <c r="I67" i="81"/>
  <c r="C68" i="81"/>
  <c r="U68" i="81"/>
  <c r="M68" i="81"/>
  <c r="H69" i="81"/>
  <c r="B70" i="81"/>
  <c r="X71" i="81"/>
  <c r="P71" i="81"/>
  <c r="AB72" i="81"/>
  <c r="H73" i="81"/>
  <c r="B74" i="81"/>
  <c r="L74" i="81"/>
  <c r="X75" i="81"/>
  <c r="P75" i="81"/>
  <c r="AB76" i="81"/>
  <c r="H77" i="81"/>
  <c r="B78" i="81"/>
  <c r="L78" i="81"/>
  <c r="X79" i="81"/>
  <c r="P79" i="81"/>
  <c r="AB80" i="81"/>
  <c r="H81" i="81"/>
  <c r="B82" i="81"/>
  <c r="L82" i="81"/>
  <c r="X83" i="81"/>
  <c r="P83" i="81"/>
  <c r="AB84" i="81"/>
  <c r="H85" i="81"/>
  <c r="B86" i="81"/>
  <c r="L86" i="81"/>
  <c r="X87" i="81"/>
  <c r="P87" i="81"/>
  <c r="AB88" i="81"/>
  <c r="G89" i="81"/>
  <c r="K90" i="81"/>
  <c r="W91" i="81"/>
  <c r="O91" i="81"/>
  <c r="AA92" i="81"/>
  <c r="G93" i="81"/>
  <c r="K94" i="81"/>
  <c r="X13" i="81"/>
  <c r="X13" i="492"/>
  <c r="H21" i="81"/>
  <c r="H21" i="492"/>
  <c r="V27" i="81"/>
  <c r="V27" i="492"/>
  <c r="X29" i="81"/>
  <c r="X29" i="492"/>
  <c r="I30" i="81"/>
  <c r="I30" i="492"/>
  <c r="G57" i="81"/>
  <c r="O59" i="81"/>
  <c r="J72" i="81"/>
  <c r="N77" i="81"/>
  <c r="W16" i="81"/>
  <c r="W16" i="492"/>
  <c r="B18" i="81"/>
  <c r="B18" i="492"/>
  <c r="AA20" i="81"/>
  <c r="AA20" i="492"/>
  <c r="L21" i="81"/>
  <c r="L21" i="492"/>
  <c r="F31" i="81"/>
  <c r="F31" i="492"/>
  <c r="O32" i="81"/>
  <c r="O32" i="492"/>
  <c r="G20" i="81"/>
  <c r="G20" i="492"/>
  <c r="X21" i="81"/>
  <c r="X21" i="492"/>
  <c r="C23" i="81"/>
  <c r="C23" i="492"/>
  <c r="J13" i="81"/>
  <c r="J13" i="492"/>
  <c r="D14" i="81"/>
  <c r="D14" i="492"/>
  <c r="K13" i="81"/>
  <c r="K13" i="492"/>
  <c r="AB14" i="81"/>
  <c r="AB14" i="492"/>
  <c r="U15" i="81"/>
  <c r="U15" i="492"/>
  <c r="M15" i="81"/>
  <c r="M15" i="492"/>
  <c r="F16" i="81"/>
  <c r="F16" i="492"/>
  <c r="W17" i="81"/>
  <c r="W17" i="492"/>
  <c r="O17" i="81"/>
  <c r="O17" i="492"/>
  <c r="H18" i="81"/>
  <c r="H18" i="492"/>
  <c r="B19" i="81"/>
  <c r="B19" i="492"/>
  <c r="Y19" i="81"/>
  <c r="Y19" i="492"/>
  <c r="J20" i="81"/>
  <c r="J20" i="492"/>
  <c r="D21" i="81"/>
  <c r="D21" i="492"/>
  <c r="AA21" i="81"/>
  <c r="AA21" i="492"/>
  <c r="L22" i="81"/>
  <c r="L22" i="492"/>
  <c r="E23" i="81"/>
  <c r="E23" i="492"/>
  <c r="V24" i="81"/>
  <c r="V24" i="492"/>
  <c r="N24" i="81"/>
  <c r="N24" i="492"/>
  <c r="G25" i="81"/>
  <c r="G25" i="492"/>
  <c r="X26" i="81"/>
  <c r="X26" i="492"/>
  <c r="P26" i="81"/>
  <c r="P26" i="492"/>
  <c r="I27" i="81"/>
  <c r="I27" i="492"/>
  <c r="C28" i="81"/>
  <c r="C28" i="492"/>
  <c r="Z28" i="81"/>
  <c r="Z28" i="492"/>
  <c r="K29" i="81"/>
  <c r="K29" i="492"/>
  <c r="AB30" i="81"/>
  <c r="AB30" i="492"/>
  <c r="U31" i="81"/>
  <c r="U31" i="492"/>
  <c r="M31" i="81"/>
  <c r="M31" i="492"/>
  <c r="F32" i="81"/>
  <c r="F32" i="492"/>
  <c r="W33" i="81"/>
  <c r="W33" i="492"/>
  <c r="O33" i="81"/>
  <c r="O33" i="492"/>
  <c r="H34" i="81"/>
  <c r="H34" i="492"/>
  <c r="B35" i="81"/>
  <c r="B35" i="492"/>
  <c r="Y35" i="81"/>
  <c r="Y35" i="492"/>
  <c r="J36" i="81"/>
  <c r="J36" i="492"/>
  <c r="D37" i="81"/>
  <c r="D37" i="492"/>
  <c r="AA37" i="81"/>
  <c r="AA37" i="492"/>
  <c r="L38" i="81"/>
  <c r="L38" i="492"/>
  <c r="V40" i="81"/>
  <c r="V40" i="492"/>
  <c r="N40" i="81"/>
  <c r="N40" i="492"/>
  <c r="G41" i="81"/>
  <c r="G41" i="492"/>
  <c r="X42" i="81"/>
  <c r="X42" i="492"/>
  <c r="P42" i="81"/>
  <c r="P42" i="492"/>
  <c r="I43" i="81"/>
  <c r="I43" i="492"/>
  <c r="C44" i="81"/>
  <c r="Z44" i="81"/>
  <c r="Z45" i="81"/>
  <c r="F46" i="81"/>
  <c r="J47" i="81"/>
  <c r="D48" i="81"/>
  <c r="N48" i="81"/>
  <c r="Z49" i="81"/>
  <c r="F50" i="81"/>
  <c r="J51" i="81"/>
  <c r="D52" i="81"/>
  <c r="N52" i="81"/>
  <c r="Z53" i="81"/>
  <c r="F54" i="81"/>
  <c r="J55" i="81"/>
  <c r="D56" i="81"/>
  <c r="N56" i="81"/>
  <c r="Z57" i="81"/>
  <c r="F58" i="81"/>
  <c r="J59" i="81"/>
  <c r="D60" i="81"/>
  <c r="N60" i="81"/>
  <c r="Z61" i="81"/>
  <c r="F62" i="81"/>
  <c r="J63" i="81"/>
  <c r="D64" i="81"/>
  <c r="N64" i="81"/>
  <c r="Z65" i="81"/>
  <c r="F66" i="81"/>
  <c r="J67" i="81"/>
  <c r="D68" i="81"/>
  <c r="N68" i="81"/>
  <c r="I69" i="81"/>
  <c r="C70" i="81"/>
  <c r="U70" i="81"/>
  <c r="M70" i="81"/>
  <c r="Y71" i="81"/>
  <c r="E72" i="81"/>
  <c r="I73" i="81"/>
  <c r="C74" i="81"/>
  <c r="U74" i="81"/>
  <c r="M74" i="81"/>
  <c r="Y75" i="81"/>
  <c r="E76" i="81"/>
  <c r="I77" i="81"/>
  <c r="C78" i="81"/>
  <c r="U78" i="81"/>
  <c r="M78" i="81"/>
  <c r="Y79" i="81"/>
  <c r="E80" i="81"/>
  <c r="I81" i="81"/>
  <c r="C82" i="81"/>
  <c r="U82" i="81"/>
  <c r="M82" i="81"/>
  <c r="Y83" i="81"/>
  <c r="E84" i="81"/>
  <c r="I85" i="81"/>
  <c r="C86" i="81"/>
  <c r="U86" i="81"/>
  <c r="M86" i="81"/>
  <c r="Y87" i="81"/>
  <c r="E88" i="81"/>
  <c r="H89" i="81"/>
  <c r="B90" i="81"/>
  <c r="L90" i="81"/>
  <c r="X91" i="81"/>
  <c r="P91" i="81"/>
  <c r="AB92" i="81"/>
  <c r="H93" i="81"/>
  <c r="B94" i="81"/>
  <c r="L94" i="81"/>
  <c r="C15" i="81"/>
  <c r="C15" i="492"/>
  <c r="L25" i="81"/>
  <c r="L25" i="492"/>
  <c r="H37" i="81"/>
  <c r="H37" i="492"/>
  <c r="J39" i="81"/>
  <c r="J39" i="492"/>
  <c r="O47" i="81"/>
  <c r="W51" i="81"/>
  <c r="AA68" i="81"/>
  <c r="D73" i="81"/>
  <c r="O16" i="81"/>
  <c r="O16" i="492"/>
  <c r="Y18" i="81"/>
  <c r="Y18" i="492"/>
  <c r="J19" i="81"/>
  <c r="J19" i="492"/>
  <c r="G24" i="81"/>
  <c r="G24" i="492"/>
  <c r="Z27" i="81"/>
  <c r="Z27" i="492"/>
  <c r="H13" i="81"/>
  <c r="H13" i="492"/>
  <c r="D16" i="81"/>
  <c r="D16" i="492"/>
  <c r="AB25" i="81"/>
  <c r="AB25" i="492"/>
  <c r="L13" i="81"/>
  <c r="L13" i="492"/>
  <c r="V15" i="81"/>
  <c r="V15" i="492"/>
  <c r="N15" i="81"/>
  <c r="N15" i="492"/>
  <c r="G16" i="81"/>
  <c r="G16" i="492"/>
  <c r="X17" i="81"/>
  <c r="X17" i="492"/>
  <c r="P17" i="81"/>
  <c r="P17" i="492"/>
  <c r="I18" i="81"/>
  <c r="I18" i="492"/>
  <c r="C19" i="81"/>
  <c r="C19" i="492"/>
  <c r="Z19" i="81"/>
  <c r="Z19" i="492"/>
  <c r="K20" i="81"/>
  <c r="K20" i="492"/>
  <c r="AB21" i="81"/>
  <c r="AB21" i="492"/>
  <c r="U22" i="81"/>
  <c r="U22" i="492"/>
  <c r="M22" i="81"/>
  <c r="M22" i="492"/>
  <c r="F23" i="81"/>
  <c r="F23" i="492"/>
  <c r="W24" i="81"/>
  <c r="W24" i="492"/>
  <c r="O24" i="81"/>
  <c r="O24" i="492"/>
  <c r="H25" i="81"/>
  <c r="H25" i="492"/>
  <c r="B26" i="81"/>
  <c r="B26" i="492"/>
  <c r="Y26" i="81"/>
  <c r="Y26" i="492"/>
  <c r="J27" i="81"/>
  <c r="J27" i="492"/>
  <c r="D28" i="81"/>
  <c r="D28" i="492"/>
  <c r="AA28" i="81"/>
  <c r="AA28" i="492"/>
  <c r="L29" i="81"/>
  <c r="L29" i="492"/>
  <c r="V31" i="81"/>
  <c r="V31" i="492"/>
  <c r="N31" i="81"/>
  <c r="N31" i="492"/>
  <c r="G32" i="81"/>
  <c r="G32" i="492"/>
  <c r="X33" i="81"/>
  <c r="X33" i="492"/>
  <c r="P33" i="81"/>
  <c r="P33" i="492"/>
  <c r="I34" i="81"/>
  <c r="I34" i="492"/>
  <c r="C35" i="81"/>
  <c r="C35" i="492"/>
  <c r="Z35" i="81"/>
  <c r="Z35" i="492"/>
  <c r="K36" i="81"/>
  <c r="K36" i="492"/>
  <c r="AB37" i="81"/>
  <c r="AB37" i="492"/>
  <c r="U38" i="81"/>
  <c r="U38" i="492"/>
  <c r="M38" i="81"/>
  <c r="M38" i="492"/>
  <c r="F39" i="81"/>
  <c r="F39" i="492"/>
  <c r="W40" i="81"/>
  <c r="W40" i="492"/>
  <c r="O40" i="81"/>
  <c r="O40" i="492"/>
  <c r="B42" i="81"/>
  <c r="B42" i="492"/>
  <c r="Y42" i="81"/>
  <c r="Y42" i="492"/>
  <c r="J43" i="81"/>
  <c r="J43" i="492"/>
  <c r="D44" i="81"/>
  <c r="AA44" i="81"/>
  <c r="AA45" i="81"/>
  <c r="G46" i="81"/>
  <c r="K47" i="81"/>
  <c r="W48" i="81"/>
  <c r="O48" i="81"/>
  <c r="AA49" i="81"/>
  <c r="G50" i="81"/>
  <c r="K51" i="81"/>
  <c r="W52" i="81"/>
  <c r="O52" i="81"/>
  <c r="AA53" i="81"/>
  <c r="G54" i="81"/>
  <c r="K55" i="81"/>
  <c r="W56" i="81"/>
  <c r="O56" i="81"/>
  <c r="AA57" i="81"/>
  <c r="G58" i="81"/>
  <c r="K59" i="81"/>
  <c r="W60" i="81"/>
  <c r="O60" i="81"/>
  <c r="AA61" i="81"/>
  <c r="G62" i="81"/>
  <c r="K63" i="81"/>
  <c r="W64" i="81"/>
  <c r="O64" i="81"/>
  <c r="AA65" i="81"/>
  <c r="G66" i="81"/>
  <c r="K67" i="81"/>
  <c r="W68" i="81"/>
  <c r="O68" i="81"/>
  <c r="J69" i="81"/>
  <c r="D70" i="81"/>
  <c r="N70" i="81"/>
  <c r="Z71" i="81"/>
  <c r="F72" i="81"/>
  <c r="J73" i="81"/>
  <c r="D74" i="81"/>
  <c r="N74" i="81"/>
  <c r="Z75" i="81"/>
  <c r="F76" i="81"/>
  <c r="J77" i="81"/>
  <c r="D78" i="81"/>
  <c r="V78" i="81"/>
  <c r="N78" i="81"/>
  <c r="Z79" i="81"/>
  <c r="F80" i="81"/>
  <c r="J81" i="81"/>
  <c r="D82" i="81"/>
  <c r="V82" i="81"/>
  <c r="N82" i="81"/>
  <c r="Z83" i="81"/>
  <c r="F84" i="81"/>
  <c r="J85" i="81"/>
  <c r="D86" i="81"/>
  <c r="V86" i="81"/>
  <c r="N86" i="81"/>
  <c r="Z87" i="81"/>
  <c r="F88" i="81"/>
  <c r="I89" i="81"/>
  <c r="C90" i="81"/>
  <c r="U90" i="81"/>
  <c r="M90" i="81"/>
  <c r="Y91" i="81"/>
  <c r="E92" i="81"/>
  <c r="I93" i="81"/>
  <c r="C94" i="81"/>
  <c r="U94" i="81"/>
  <c r="M94" i="81"/>
  <c r="BF5" i="412"/>
  <c r="AY5" i="412"/>
  <c r="AZ5" i="412"/>
  <c r="AY5" i="427"/>
  <c r="E17" i="494" s="1"/>
  <c r="AY5" i="425"/>
  <c r="E15" i="494" s="1"/>
  <c r="AY5" i="408"/>
  <c r="AY5" i="403"/>
  <c r="AY5" i="401"/>
  <c r="AY5" i="399"/>
  <c r="AY5" i="398"/>
  <c r="AY5" i="395"/>
  <c r="AY5" i="392"/>
  <c r="AY5" i="391"/>
  <c r="AY5" i="389"/>
  <c r="AY5" i="388"/>
  <c r="AY5" i="387"/>
  <c r="AY5" i="384"/>
  <c r="AY5" i="381"/>
  <c r="AY5" i="376"/>
  <c r="AY5" i="374"/>
  <c r="AY5" i="373"/>
  <c r="AY5" i="372"/>
  <c r="AY5" i="371"/>
  <c r="AY5" i="370"/>
  <c r="AY5" i="369"/>
  <c r="AY5" i="367"/>
  <c r="AY5" i="366"/>
  <c r="AY5" i="364"/>
  <c r="AY5" i="363"/>
  <c r="AY5" i="360"/>
  <c r="AY5" i="359"/>
  <c r="AY5" i="358"/>
  <c r="AY5" i="357"/>
  <c r="AY5" i="356"/>
  <c r="AY5" i="355"/>
  <c r="L33" i="493" l="1"/>
  <c r="E22" i="493"/>
  <c r="W33" i="493"/>
  <c r="W67" i="81"/>
  <c r="E27" i="493"/>
  <c r="E32" i="493"/>
  <c r="E19" i="493"/>
  <c r="F36" i="493"/>
  <c r="E36" i="493"/>
  <c r="E23" i="493"/>
  <c r="L36" i="493"/>
  <c r="E25" i="493"/>
  <c r="E12" i="493"/>
  <c r="E11" i="493"/>
  <c r="E13" i="493"/>
  <c r="E15" i="493"/>
  <c r="E16" i="493"/>
  <c r="E46" i="81"/>
  <c r="E49" i="81"/>
  <c r="E18" i="81"/>
  <c r="E18" i="492"/>
  <c r="E50" i="81"/>
  <c r="E17" i="81"/>
  <c r="E17" i="492"/>
  <c r="E24" i="81"/>
  <c r="E24" i="492"/>
  <c r="E53" i="81"/>
  <c r="E25" i="81"/>
  <c r="E25" i="492"/>
  <c r="E56" i="81"/>
  <c r="E27" i="81"/>
  <c r="E27" i="492"/>
  <c r="E57" i="81"/>
  <c r="E29" i="81"/>
  <c r="E29" i="492"/>
  <c r="E61" i="81"/>
  <c r="E21" i="81"/>
  <c r="E21" i="492"/>
  <c r="E66" i="81"/>
  <c r="E31" i="81"/>
  <c r="E31" i="492"/>
  <c r="E83" i="81"/>
  <c r="E22" i="81"/>
  <c r="E22" i="492"/>
  <c r="E47" i="81"/>
  <c r="E59" i="81"/>
  <c r="E32" i="81"/>
  <c r="E32" i="492"/>
  <c r="E34" i="81"/>
  <c r="E34" i="492"/>
  <c r="E85" i="81"/>
  <c r="E13" i="81"/>
  <c r="E13" i="492"/>
  <c r="E14" i="81"/>
  <c r="E14" i="492"/>
  <c r="E30" i="81"/>
  <c r="E30" i="492"/>
  <c r="E39" i="81"/>
  <c r="E39" i="492"/>
  <c r="L70" i="81"/>
  <c r="E28" i="81"/>
  <c r="E28" i="492"/>
  <c r="F70" i="81"/>
  <c r="E70" i="81"/>
  <c r="E15" i="81"/>
  <c r="E15" i="492"/>
  <c r="E42" i="81"/>
  <c r="E42" i="492"/>
  <c r="E16" i="81"/>
  <c r="E16" i="492"/>
  <c r="E45" i="81"/>
  <c r="R4" i="354"/>
  <c r="L4" i="354"/>
  <c r="E4" i="354"/>
  <c r="W3" i="354"/>
  <c r="R3" i="354"/>
  <c r="L3" i="354"/>
  <c r="E3" i="354"/>
  <c r="P4" i="353" l="1"/>
  <c r="J4" i="353"/>
  <c r="E4" i="353"/>
  <c r="U3" i="353"/>
  <c r="P3" i="353"/>
  <c r="J3" i="353"/>
  <c r="E3" i="353"/>
  <c r="T2" i="353"/>
  <c r="P4" i="352"/>
  <c r="J4" i="352"/>
  <c r="E4" i="352"/>
  <c r="U3" i="352"/>
  <c r="P3" i="352"/>
  <c r="J3" i="352"/>
  <c r="E3" i="352"/>
  <c r="T2" i="352"/>
  <c r="P4" i="351"/>
  <c r="J4" i="351"/>
  <c r="E4" i="351"/>
  <c r="U3" i="351"/>
  <c r="P3" i="351"/>
  <c r="J3" i="351"/>
  <c r="E3" i="351"/>
  <c r="T2" i="351"/>
  <c r="P4" i="350"/>
  <c r="J4" i="350"/>
  <c r="E4" i="350"/>
  <c r="U3" i="350"/>
  <c r="P3" i="350"/>
  <c r="J3" i="350"/>
  <c r="E3" i="350"/>
  <c r="T2" i="350"/>
  <c r="P4" i="349"/>
  <c r="J4" i="349"/>
  <c r="E4" i="349"/>
  <c r="U3" i="349"/>
  <c r="P3" i="349"/>
  <c r="J3" i="349"/>
  <c r="E3" i="349"/>
  <c r="T2" i="349"/>
  <c r="P4" i="348"/>
  <c r="J4" i="348"/>
  <c r="E4" i="348"/>
  <c r="U3" i="348"/>
  <c r="P3" i="348"/>
  <c r="J3" i="348"/>
  <c r="E3" i="348"/>
  <c r="T2" i="348"/>
  <c r="P4" i="347"/>
  <c r="J4" i="347"/>
  <c r="E4" i="347"/>
  <c r="U3" i="347"/>
  <c r="P3" i="347"/>
  <c r="J3" i="347"/>
  <c r="E3" i="347"/>
  <c r="T2" i="347"/>
  <c r="P4" i="346"/>
  <c r="J4" i="346"/>
  <c r="E4" i="346"/>
  <c r="U3" i="346"/>
  <c r="P3" i="346"/>
  <c r="J3" i="346"/>
  <c r="E3" i="346"/>
  <c r="T2" i="346"/>
  <c r="P4" i="345"/>
  <c r="J4" i="345"/>
  <c r="E4" i="345"/>
  <c r="U3" i="345"/>
  <c r="P3" i="345"/>
  <c r="J3" i="345"/>
  <c r="E3" i="345"/>
  <c r="T2" i="345"/>
  <c r="P4" i="344"/>
  <c r="J4" i="344"/>
  <c r="E4" i="344"/>
  <c r="U3" i="344"/>
  <c r="P3" i="344"/>
  <c r="J3" i="344"/>
  <c r="E3" i="344"/>
  <c r="T2" i="344"/>
  <c r="P4" i="343"/>
  <c r="J4" i="343"/>
  <c r="E4" i="343"/>
  <c r="U3" i="343"/>
  <c r="P3" i="343"/>
  <c r="J3" i="343"/>
  <c r="E3" i="343"/>
  <c r="T2" i="343"/>
  <c r="P4" i="342"/>
  <c r="J4" i="342"/>
  <c r="E4" i="342"/>
  <c r="U3" i="342"/>
  <c r="P3" i="342"/>
  <c r="J3" i="342"/>
  <c r="E3" i="342"/>
  <c r="T2" i="342"/>
  <c r="P4" i="341"/>
  <c r="J4" i="341"/>
  <c r="E4" i="341"/>
  <c r="U3" i="341"/>
  <c r="P3" i="341"/>
  <c r="J3" i="341"/>
  <c r="E3" i="341"/>
  <c r="T2" i="341"/>
  <c r="P4" i="340"/>
  <c r="J4" i="340"/>
  <c r="E4" i="340"/>
  <c r="U3" i="340"/>
  <c r="P3" i="340"/>
  <c r="J3" i="340"/>
  <c r="E3" i="340"/>
  <c r="T2" i="340"/>
  <c r="P4" i="339"/>
  <c r="J4" i="339"/>
  <c r="E4" i="339"/>
  <c r="U3" i="339"/>
  <c r="P3" i="339"/>
  <c r="J3" i="339"/>
  <c r="E3" i="339"/>
  <c r="T2" i="339"/>
  <c r="P4" i="338"/>
  <c r="J4" i="338"/>
  <c r="E4" i="338"/>
  <c r="U3" i="338"/>
  <c r="P3" i="338"/>
  <c r="J3" i="338"/>
  <c r="E3" i="338"/>
  <c r="T2" i="338"/>
  <c r="P4" i="337"/>
  <c r="J4" i="337"/>
  <c r="E4" i="337"/>
  <c r="U3" i="337"/>
  <c r="P3" i="337"/>
  <c r="J3" i="337"/>
  <c r="E3" i="337"/>
  <c r="T2" i="337"/>
  <c r="P4" i="336"/>
  <c r="J4" i="336"/>
  <c r="E4" i="336"/>
  <c r="U3" i="336"/>
  <c r="P3" i="336"/>
  <c r="J3" i="336"/>
  <c r="E3" i="336"/>
  <c r="T2" i="336"/>
  <c r="P4" i="335"/>
  <c r="J4" i="335"/>
  <c r="E4" i="335"/>
  <c r="U3" i="335"/>
  <c r="P3" i="335"/>
  <c r="J3" i="335"/>
  <c r="E3" i="335"/>
  <c r="T2" i="335"/>
  <c r="P4" i="334"/>
  <c r="J4" i="334"/>
  <c r="E4" i="334"/>
  <c r="U3" i="334"/>
  <c r="P3" i="334"/>
  <c r="J3" i="334"/>
  <c r="E3" i="334"/>
  <c r="T2" i="334"/>
  <c r="P4" i="333"/>
  <c r="J4" i="333"/>
  <c r="E4" i="333"/>
  <c r="U3" i="333"/>
  <c r="P3" i="333"/>
  <c r="J3" i="333"/>
  <c r="E3" i="333"/>
  <c r="T2" i="333"/>
  <c r="P4" i="332"/>
  <c r="J4" i="332"/>
  <c r="E4" i="332"/>
  <c r="U3" i="332"/>
  <c r="P3" i="332"/>
  <c r="J3" i="332"/>
  <c r="E3" i="332"/>
  <c r="T2" i="332"/>
  <c r="P4" i="331"/>
  <c r="J4" i="331"/>
  <c r="E4" i="331"/>
  <c r="U3" i="331"/>
  <c r="P3" i="331"/>
  <c r="J3" i="331"/>
  <c r="E3" i="331"/>
  <c r="T2" i="331"/>
  <c r="P4" i="330"/>
  <c r="J4" i="330"/>
  <c r="E4" i="330"/>
  <c r="U3" i="330"/>
  <c r="P3" i="330"/>
  <c r="J3" i="330"/>
  <c r="E3" i="330"/>
  <c r="T2" i="330"/>
  <c r="P4" i="329"/>
  <c r="J4" i="329"/>
  <c r="E4" i="329"/>
  <c r="U3" i="329"/>
  <c r="P3" i="329"/>
  <c r="J3" i="329"/>
  <c r="E3" i="329"/>
  <c r="T2" i="329"/>
  <c r="P4" i="328"/>
  <c r="J4" i="328"/>
  <c r="E4" i="328"/>
  <c r="U3" i="328"/>
  <c r="P3" i="328"/>
  <c r="J3" i="328"/>
  <c r="E3" i="328"/>
  <c r="T2" i="328"/>
  <c r="P4" i="327"/>
  <c r="J4" i="327"/>
  <c r="E4" i="327"/>
  <c r="U3" i="327"/>
  <c r="P3" i="327"/>
  <c r="J3" i="327"/>
  <c r="E3" i="327"/>
  <c r="T2" i="327"/>
  <c r="P4" i="326"/>
  <c r="J4" i="326"/>
  <c r="E4" i="326"/>
  <c r="U3" i="326"/>
  <c r="P3" i="326"/>
  <c r="J3" i="326"/>
  <c r="E3" i="326"/>
  <c r="T2" i="326"/>
  <c r="P4" i="325"/>
  <c r="J4" i="325"/>
  <c r="E4" i="325"/>
  <c r="U3" i="325"/>
  <c r="P3" i="325"/>
  <c r="J3" i="325"/>
  <c r="E3" i="325"/>
  <c r="T2" i="325"/>
  <c r="P4" i="324"/>
  <c r="J4" i="324"/>
  <c r="E4" i="324"/>
  <c r="U3" i="324"/>
  <c r="P3" i="324"/>
  <c r="J3" i="324"/>
  <c r="E3" i="324"/>
  <c r="T2" i="324"/>
  <c r="P4" i="323"/>
  <c r="J4" i="323"/>
  <c r="E4" i="323"/>
  <c r="U3" i="323"/>
  <c r="P3" i="323"/>
  <c r="J3" i="323"/>
  <c r="E3" i="323"/>
  <c r="T2" i="323"/>
  <c r="P4" i="322"/>
  <c r="J4" i="322"/>
  <c r="E4" i="322"/>
  <c r="U3" i="322"/>
  <c r="P3" i="322"/>
  <c r="J3" i="322"/>
  <c r="E3" i="322"/>
  <c r="T2" i="322"/>
  <c r="P4" i="321"/>
  <c r="J4" i="321"/>
  <c r="E4" i="321"/>
  <c r="U3" i="321"/>
  <c r="P3" i="321"/>
  <c r="J3" i="321"/>
  <c r="E3" i="321"/>
  <c r="T2" i="321"/>
  <c r="P4" i="320"/>
  <c r="J4" i="320"/>
  <c r="E4" i="320"/>
  <c r="U3" i="320"/>
  <c r="P3" i="320"/>
  <c r="J3" i="320"/>
  <c r="E3" i="320"/>
  <c r="T2" i="320"/>
  <c r="P4" i="319"/>
  <c r="J4" i="319"/>
  <c r="E4" i="319"/>
  <c r="U3" i="319"/>
  <c r="P3" i="319"/>
  <c r="J3" i="319"/>
  <c r="E3" i="319"/>
  <c r="T2" i="319"/>
  <c r="P4" i="318"/>
  <c r="J4" i="318"/>
  <c r="E4" i="318"/>
  <c r="U3" i="318"/>
  <c r="P3" i="318"/>
  <c r="J3" i="318"/>
  <c r="E3" i="318"/>
  <c r="T2" i="318"/>
  <c r="P4" i="317"/>
  <c r="J4" i="317"/>
  <c r="E4" i="317"/>
  <c r="U3" i="317"/>
  <c r="P3" i="317"/>
  <c r="J3" i="317"/>
  <c r="E3" i="317"/>
  <c r="T2" i="317"/>
  <c r="P4" i="316"/>
  <c r="J4" i="316"/>
  <c r="E4" i="316"/>
  <c r="U3" i="316"/>
  <c r="P3" i="316"/>
  <c r="J3" i="316"/>
  <c r="E3" i="316"/>
  <c r="T2" i="316"/>
  <c r="P4" i="315"/>
  <c r="J4" i="315"/>
  <c r="E4" i="315"/>
  <c r="U3" i="315"/>
  <c r="P3" i="315"/>
  <c r="J3" i="315"/>
  <c r="E3" i="315"/>
  <c r="T2" i="315"/>
  <c r="P4" i="314"/>
  <c r="J4" i="314"/>
  <c r="E4" i="314"/>
  <c r="U3" i="314"/>
  <c r="P3" i="314"/>
  <c r="J3" i="314"/>
  <c r="E3" i="314"/>
  <c r="T2" i="314"/>
  <c r="P4" i="313"/>
  <c r="J4" i="313"/>
  <c r="E4" i="313"/>
  <c r="U3" i="313"/>
  <c r="P3" i="313"/>
  <c r="J3" i="313"/>
  <c r="E3" i="313"/>
  <c r="T2" i="313"/>
  <c r="P4" i="312"/>
  <c r="J4" i="312"/>
  <c r="E4" i="312"/>
  <c r="U3" i="312"/>
  <c r="P3" i="312"/>
  <c r="J3" i="312"/>
  <c r="E3" i="312"/>
  <c r="T2" i="312"/>
  <c r="P4" i="311"/>
  <c r="J4" i="311"/>
  <c r="E4" i="311"/>
  <c r="U3" i="311"/>
  <c r="P3" i="311"/>
  <c r="J3" i="311"/>
  <c r="E3" i="311"/>
  <c r="T2" i="311"/>
  <c r="P4" i="310"/>
  <c r="J4" i="310"/>
  <c r="E4" i="310"/>
  <c r="U3" i="310"/>
  <c r="P3" i="310"/>
  <c r="J3" i="310"/>
  <c r="E3" i="310"/>
  <c r="T2" i="310"/>
  <c r="P4" i="309"/>
  <c r="J4" i="309"/>
  <c r="E4" i="309"/>
  <c r="U3" i="309"/>
  <c r="P3" i="309"/>
  <c r="J3" i="309"/>
  <c r="E3" i="309"/>
  <c r="T2" i="309"/>
  <c r="P4" i="308"/>
  <c r="J4" i="308"/>
  <c r="E4" i="308"/>
  <c r="U3" i="308"/>
  <c r="P3" i="308"/>
  <c r="J3" i="308"/>
  <c r="E3" i="308"/>
  <c r="T2" i="308"/>
  <c r="P4" i="307"/>
  <c r="J4" i="307"/>
  <c r="E4" i="307"/>
  <c r="U3" i="307"/>
  <c r="P3" i="307"/>
  <c r="J3" i="307"/>
  <c r="E3" i="307"/>
  <c r="T2" i="307"/>
  <c r="P4" i="306"/>
  <c r="J4" i="306"/>
  <c r="E4" i="306"/>
  <c r="U3" i="306"/>
  <c r="P3" i="306"/>
  <c r="J3" i="306"/>
  <c r="E3" i="306"/>
  <c r="T2" i="306"/>
  <c r="P4" i="305"/>
  <c r="J4" i="305"/>
  <c r="E4" i="305"/>
  <c r="U3" i="305"/>
  <c r="P3" i="305"/>
  <c r="J3" i="305"/>
  <c r="E3" i="305"/>
  <c r="T2" i="305"/>
  <c r="P4" i="304"/>
  <c r="J4" i="304"/>
  <c r="E4" i="304"/>
  <c r="U3" i="304"/>
  <c r="P3" i="304"/>
  <c r="J3" i="304"/>
  <c r="E3" i="304"/>
  <c r="T2" i="304"/>
  <c r="P4" i="303"/>
  <c r="J4" i="303"/>
  <c r="E4" i="303"/>
  <c r="U3" i="303"/>
  <c r="P3" i="303"/>
  <c r="J3" i="303"/>
  <c r="E3" i="303"/>
  <c r="T2" i="303"/>
  <c r="P4" i="302"/>
  <c r="J4" i="302"/>
  <c r="E4" i="302"/>
  <c r="U3" i="302"/>
  <c r="P3" i="302"/>
  <c r="J3" i="302"/>
  <c r="E3" i="302"/>
  <c r="T2" i="302"/>
  <c r="R4" i="301"/>
  <c r="L4" i="301"/>
  <c r="E4" i="301"/>
  <c r="W3" i="301"/>
  <c r="R3" i="301"/>
  <c r="L3" i="301"/>
  <c r="E3" i="301"/>
  <c r="P4" i="300"/>
  <c r="J4" i="300"/>
  <c r="E4" i="300"/>
  <c r="U3" i="300"/>
  <c r="P3" i="300"/>
  <c r="J3" i="300"/>
  <c r="E3" i="300"/>
  <c r="T2" i="300"/>
  <c r="P4" i="299"/>
  <c r="J4" i="299"/>
  <c r="E4" i="299"/>
  <c r="U3" i="299"/>
  <c r="P3" i="299"/>
  <c r="J3" i="299"/>
  <c r="E3" i="299"/>
  <c r="T2" i="299"/>
  <c r="P4" i="298"/>
  <c r="J4" i="298"/>
  <c r="E4" i="298"/>
  <c r="U3" i="298"/>
  <c r="P3" i="298"/>
  <c r="J3" i="298"/>
  <c r="E3" i="298"/>
  <c r="T2" i="298"/>
  <c r="P4" i="297"/>
  <c r="J4" i="297"/>
  <c r="E4" i="297"/>
  <c r="U3" i="297"/>
  <c r="P3" i="297"/>
  <c r="J3" i="297"/>
  <c r="E3" i="297"/>
  <c r="T2" i="297"/>
  <c r="P4" i="296"/>
  <c r="J4" i="296"/>
  <c r="E4" i="296"/>
  <c r="U3" i="296"/>
  <c r="P3" i="296"/>
  <c r="J3" i="296"/>
  <c r="E3" i="296"/>
  <c r="T2" i="296"/>
  <c r="P4" i="295"/>
  <c r="J4" i="295"/>
  <c r="E4" i="295"/>
  <c r="U3" i="295"/>
  <c r="P3" i="295"/>
  <c r="J3" i="295"/>
  <c r="E3" i="295"/>
  <c r="T2" i="295"/>
  <c r="P4" i="294"/>
  <c r="J4" i="294"/>
  <c r="E4" i="294"/>
  <c r="U3" i="294"/>
  <c r="P3" i="294"/>
  <c r="J3" i="294"/>
  <c r="E3" i="294"/>
  <c r="T2" i="294"/>
  <c r="P4" i="293"/>
  <c r="J4" i="293"/>
  <c r="E4" i="293"/>
  <c r="U3" i="293"/>
  <c r="P3" i="293"/>
  <c r="J3" i="293"/>
  <c r="E3" i="293"/>
  <c r="T2" i="293"/>
  <c r="P4" i="292"/>
  <c r="J4" i="292"/>
  <c r="E4" i="292"/>
  <c r="U3" i="292"/>
  <c r="P3" i="292"/>
  <c r="J3" i="292"/>
  <c r="E3" i="292"/>
  <c r="T2" i="292"/>
  <c r="P4" i="291"/>
  <c r="J4" i="291"/>
  <c r="E4" i="291"/>
  <c r="U3" i="291"/>
  <c r="P3" i="291"/>
  <c r="J3" i="291"/>
  <c r="E3" i="291"/>
  <c r="T2" i="291"/>
  <c r="P4" i="290"/>
  <c r="J4" i="290"/>
  <c r="E4" i="290"/>
  <c r="U3" i="290"/>
  <c r="P3" i="290"/>
  <c r="J3" i="290"/>
  <c r="E3" i="290"/>
  <c r="T2" i="290"/>
  <c r="P4" i="289"/>
  <c r="J4" i="289"/>
  <c r="E4" i="289"/>
  <c r="U3" i="289"/>
  <c r="P3" i="289"/>
  <c r="J3" i="289"/>
  <c r="E3" i="289"/>
  <c r="T2" i="289"/>
  <c r="P4" i="288"/>
  <c r="J4" i="288"/>
  <c r="E4" i="288"/>
  <c r="U3" i="288"/>
  <c r="P3" i="288"/>
  <c r="J3" i="288"/>
  <c r="E3" i="288"/>
  <c r="T2" i="288"/>
  <c r="P4" i="287"/>
  <c r="J4" i="287"/>
  <c r="E4" i="287"/>
  <c r="U3" i="287"/>
  <c r="P3" i="287"/>
  <c r="J3" i="287"/>
  <c r="E3" i="287"/>
  <c r="T2" i="287"/>
  <c r="P4" i="286"/>
  <c r="J4" i="286"/>
  <c r="E4" i="286"/>
  <c r="U3" i="286"/>
  <c r="P3" i="286"/>
  <c r="J3" i="286"/>
  <c r="E3" i="286"/>
  <c r="T2" i="286"/>
  <c r="P4" i="285"/>
  <c r="J4" i="285"/>
  <c r="E4" i="285"/>
  <c r="U3" i="285"/>
  <c r="P3" i="285"/>
  <c r="J3" i="285"/>
  <c r="E3" i="285"/>
  <c r="T2" i="285"/>
  <c r="P4" i="284"/>
  <c r="J4" i="284"/>
  <c r="E4" i="284"/>
  <c r="U3" i="284"/>
  <c r="P3" i="284"/>
  <c r="J3" i="284"/>
  <c r="E3" i="284"/>
  <c r="T2" i="284"/>
  <c r="P4" i="283"/>
  <c r="J4" i="283"/>
  <c r="E4" i="283"/>
  <c r="U3" i="283"/>
  <c r="P3" i="283"/>
  <c r="J3" i="283"/>
  <c r="E3" i="283"/>
  <c r="T2" i="283"/>
  <c r="P4" i="282"/>
  <c r="J4" i="282"/>
  <c r="E4" i="282"/>
  <c r="U3" i="282"/>
  <c r="P3" i="282"/>
  <c r="J3" i="282"/>
  <c r="E3" i="282"/>
  <c r="T2" i="282"/>
  <c r="P4" i="281"/>
  <c r="J4" i="281"/>
  <c r="E4" i="281"/>
  <c r="U3" i="281"/>
  <c r="P3" i="281"/>
  <c r="J3" i="281"/>
  <c r="E3" i="281"/>
  <c r="T2" i="281"/>
  <c r="P4" i="280"/>
  <c r="J4" i="280"/>
  <c r="E4" i="280"/>
  <c r="U3" i="280"/>
  <c r="P3" i="280"/>
  <c r="J3" i="280"/>
  <c r="E3" i="280"/>
  <c r="T2" i="280"/>
  <c r="P4" i="279"/>
  <c r="J4" i="279"/>
  <c r="E4" i="279"/>
  <c r="U3" i="279"/>
  <c r="P3" i="279"/>
  <c r="J3" i="279"/>
  <c r="E3" i="279"/>
  <c r="T2" i="279"/>
  <c r="P4" i="278"/>
  <c r="J4" i="278"/>
  <c r="E4" i="278"/>
  <c r="U3" i="278"/>
  <c r="P3" i="278"/>
  <c r="J3" i="278"/>
  <c r="E3" i="278"/>
  <c r="T2" i="278"/>
  <c r="P4" i="277"/>
  <c r="J4" i="277"/>
  <c r="E4" i="277"/>
  <c r="U3" i="277"/>
  <c r="P3" i="277"/>
  <c r="J3" i="277"/>
  <c r="E3" i="277"/>
  <c r="T2" i="277"/>
  <c r="P4" i="276"/>
  <c r="J4" i="276"/>
  <c r="E4" i="276"/>
  <c r="U3" i="276"/>
  <c r="P3" i="276"/>
  <c r="J3" i="276"/>
  <c r="E3" i="276"/>
  <c r="T2" i="276"/>
  <c r="P4" i="275"/>
  <c r="J4" i="275"/>
  <c r="E4" i="275"/>
  <c r="U3" i="275"/>
  <c r="P3" i="275"/>
  <c r="J3" i="275"/>
  <c r="E3" i="275"/>
  <c r="T2" i="275"/>
  <c r="P4" i="274"/>
  <c r="J4" i="274"/>
  <c r="E4" i="274"/>
  <c r="U3" i="274"/>
  <c r="P3" i="274"/>
  <c r="J3" i="274"/>
  <c r="E3" i="274"/>
  <c r="T2" i="274"/>
  <c r="P4" i="273"/>
  <c r="J4" i="273"/>
  <c r="E4" i="273"/>
  <c r="U3" i="273"/>
  <c r="P3" i="273"/>
  <c r="J3" i="273"/>
  <c r="E3" i="273"/>
  <c r="T2" i="273"/>
  <c r="R4" i="272"/>
  <c r="L4" i="272"/>
  <c r="E4" i="272"/>
  <c r="W3" i="272"/>
  <c r="R3" i="272"/>
  <c r="L3" i="272"/>
  <c r="E3" i="272"/>
  <c r="P4" i="271"/>
  <c r="J4" i="271"/>
  <c r="E4" i="271"/>
  <c r="U3" i="271"/>
  <c r="P3" i="271"/>
  <c r="J3" i="271"/>
  <c r="E3" i="271"/>
  <c r="T2" i="271"/>
  <c r="P4" i="270"/>
  <c r="J4" i="270"/>
  <c r="E4" i="270"/>
  <c r="U3" i="270"/>
  <c r="P3" i="270"/>
  <c r="J3" i="270"/>
  <c r="E3" i="270"/>
  <c r="T2" i="270"/>
  <c r="P4" i="269"/>
  <c r="J4" i="269"/>
  <c r="E4" i="269"/>
  <c r="U3" i="269"/>
  <c r="P3" i="269"/>
  <c r="J3" i="269"/>
  <c r="E3" i="269"/>
  <c r="T2" i="269"/>
  <c r="P4" i="268"/>
  <c r="J4" i="268"/>
  <c r="E4" i="268"/>
  <c r="U3" i="268"/>
  <c r="P3" i="268"/>
  <c r="J3" i="268"/>
  <c r="E3" i="268"/>
  <c r="T2" i="268"/>
  <c r="P4" i="267"/>
  <c r="J4" i="267"/>
  <c r="E4" i="267"/>
  <c r="U3" i="267"/>
  <c r="P3" i="267"/>
  <c r="J3" i="267"/>
  <c r="E3" i="267"/>
  <c r="T2" i="267"/>
  <c r="P4" i="266"/>
  <c r="J4" i="266"/>
  <c r="E4" i="266"/>
  <c r="U3" i="266"/>
  <c r="P3" i="266"/>
  <c r="J3" i="266"/>
  <c r="E3" i="266"/>
  <c r="T2" i="266"/>
  <c r="P4" i="265"/>
  <c r="J4" i="265"/>
  <c r="E4" i="265"/>
  <c r="U3" i="265"/>
  <c r="P3" i="265"/>
  <c r="J3" i="265"/>
  <c r="E3" i="265"/>
  <c r="T2" i="265"/>
  <c r="P4" i="264"/>
  <c r="J4" i="264"/>
  <c r="E4" i="264"/>
  <c r="U3" i="264"/>
  <c r="P3" i="264"/>
  <c r="J3" i="264"/>
  <c r="E3" i="264"/>
  <c r="T2" i="264"/>
  <c r="P4" i="263" l="1"/>
  <c r="J4" i="263"/>
  <c r="E4" i="263"/>
  <c r="U3" i="263"/>
  <c r="P3" i="263"/>
  <c r="J3" i="263"/>
  <c r="E3" i="263"/>
  <c r="T2" i="263"/>
  <c r="P4" i="262"/>
  <c r="J4" i="262"/>
  <c r="E4" i="262"/>
  <c r="U3" i="262"/>
  <c r="P3" i="262"/>
  <c r="J3" i="262"/>
  <c r="E3" i="262"/>
  <c r="T2" i="262"/>
  <c r="P4" i="261"/>
  <c r="J4" i="261"/>
  <c r="E4" i="261"/>
  <c r="U3" i="261"/>
  <c r="P3" i="261"/>
  <c r="J3" i="261"/>
  <c r="E3" i="261"/>
  <c r="T2" i="261"/>
  <c r="P4" i="260"/>
  <c r="J4" i="260"/>
  <c r="E4" i="260"/>
  <c r="U3" i="260"/>
  <c r="P3" i="260"/>
  <c r="J3" i="260"/>
  <c r="E3" i="260"/>
  <c r="T2" i="260"/>
  <c r="P4" i="259"/>
  <c r="J4" i="259"/>
  <c r="E4" i="259"/>
  <c r="U3" i="259"/>
  <c r="P3" i="259"/>
  <c r="J3" i="259"/>
  <c r="E3" i="259"/>
  <c r="T2" i="259"/>
  <c r="P4" i="258"/>
  <c r="J4" i="258"/>
  <c r="E4" i="258"/>
  <c r="U3" i="258"/>
  <c r="P3" i="258"/>
  <c r="J3" i="258"/>
  <c r="E3" i="258"/>
  <c r="T2" i="258"/>
  <c r="R4" i="257"/>
  <c r="L4" i="257"/>
  <c r="E4" i="257"/>
  <c r="W3" i="257"/>
  <c r="R3" i="257"/>
  <c r="L3" i="257"/>
  <c r="E3" i="257"/>
  <c r="P4" i="256"/>
  <c r="J4" i="256"/>
  <c r="E4" i="256"/>
  <c r="U3" i="256"/>
  <c r="P3" i="256"/>
  <c r="J3" i="256"/>
  <c r="E3" i="256"/>
  <c r="T2" i="256"/>
  <c r="P4" i="255"/>
  <c r="J4" i="255"/>
  <c r="E4" i="255"/>
  <c r="U3" i="255"/>
  <c r="P3" i="255"/>
  <c r="J3" i="255"/>
  <c r="E3" i="255"/>
  <c r="T2" i="255"/>
  <c r="P4" i="254"/>
  <c r="J4" i="254"/>
  <c r="E4" i="254"/>
  <c r="U3" i="254"/>
  <c r="P3" i="254"/>
  <c r="J3" i="254"/>
  <c r="E3" i="254"/>
  <c r="T2" i="254"/>
  <c r="P4" i="253"/>
  <c r="J4" i="253"/>
  <c r="E4" i="253"/>
  <c r="U3" i="253"/>
  <c r="P3" i="253"/>
  <c r="J3" i="253"/>
  <c r="E3" i="253"/>
  <c r="T2" i="253"/>
  <c r="P4" i="252"/>
  <c r="J4" i="252"/>
  <c r="E4" i="252"/>
  <c r="U3" i="252"/>
  <c r="P3" i="252"/>
  <c r="J3" i="252"/>
  <c r="E3" i="252"/>
  <c r="T2" i="252"/>
  <c r="P4" i="251"/>
  <c r="J4" i="251"/>
  <c r="E4" i="251"/>
  <c r="U3" i="251"/>
  <c r="P3" i="251"/>
  <c r="J3" i="251"/>
  <c r="E3" i="251"/>
  <c r="T2" i="251"/>
  <c r="P4" i="250"/>
  <c r="J4" i="250"/>
  <c r="E4" i="250"/>
  <c r="U3" i="250"/>
  <c r="P3" i="250"/>
  <c r="J3" i="250"/>
  <c r="E3" i="250"/>
  <c r="T2" i="250"/>
  <c r="P4" i="249"/>
  <c r="J4" i="249"/>
  <c r="E4" i="249"/>
  <c r="U3" i="249"/>
  <c r="P3" i="249"/>
  <c r="J3" i="249"/>
  <c r="E3" i="249"/>
  <c r="T2" i="249"/>
  <c r="P4" i="248"/>
  <c r="J4" i="248"/>
  <c r="E4" i="248"/>
  <c r="U3" i="248"/>
  <c r="P3" i="248"/>
  <c r="J3" i="248"/>
  <c r="E3" i="248"/>
  <c r="T2" i="248"/>
  <c r="P4" i="246" l="1"/>
  <c r="J4" i="246"/>
  <c r="E4" i="246"/>
  <c r="U3" i="246"/>
  <c r="P3" i="246"/>
  <c r="J3" i="246"/>
  <c r="E3" i="246"/>
  <c r="T2" i="246"/>
  <c r="P4" i="245"/>
  <c r="J4" i="245"/>
  <c r="E4" i="245"/>
  <c r="U3" i="245"/>
  <c r="P3" i="245"/>
  <c r="J3" i="245"/>
  <c r="E3" i="245"/>
  <c r="T2" i="245"/>
  <c r="P4" i="244"/>
  <c r="J4" i="244"/>
  <c r="E4" i="244"/>
  <c r="U3" i="244"/>
  <c r="P3" i="244"/>
  <c r="J3" i="244"/>
  <c r="E3" i="244"/>
  <c r="T2" i="244"/>
  <c r="P4" i="243"/>
  <c r="J4" i="243"/>
  <c r="E4" i="243"/>
  <c r="U3" i="243"/>
  <c r="P3" i="243"/>
  <c r="J3" i="243"/>
  <c r="E3" i="243"/>
  <c r="T2" i="243"/>
  <c r="P4" i="242"/>
  <c r="J4" i="242"/>
  <c r="E4" i="242"/>
  <c r="U3" i="242"/>
  <c r="P3" i="242"/>
  <c r="J3" i="242"/>
  <c r="E3" i="242"/>
  <c r="T2" i="242"/>
  <c r="P4" i="241"/>
  <c r="J4" i="241"/>
  <c r="E4" i="241"/>
  <c r="U3" i="241"/>
  <c r="P3" i="241"/>
  <c r="J3" i="241"/>
  <c r="E3" i="241"/>
  <c r="T2" i="241"/>
  <c r="P4" i="240"/>
  <c r="J4" i="240"/>
  <c r="E4" i="240"/>
  <c r="U3" i="240"/>
  <c r="P3" i="240"/>
  <c r="J3" i="240"/>
  <c r="E3" i="240"/>
  <c r="T2" i="240"/>
  <c r="P4" i="239"/>
  <c r="J4" i="239"/>
  <c r="E4" i="239"/>
  <c r="U3" i="239"/>
  <c r="P3" i="239"/>
  <c r="J3" i="239"/>
  <c r="E3" i="239"/>
  <c r="T2" i="239"/>
  <c r="P4" i="238"/>
  <c r="J4" i="238"/>
  <c r="E4" i="238"/>
  <c r="U3" i="238"/>
  <c r="P3" i="238"/>
  <c r="J3" i="238"/>
  <c r="E3" i="238"/>
  <c r="T2" i="238"/>
  <c r="P4" i="237"/>
  <c r="J4" i="237"/>
  <c r="E4" i="237"/>
  <c r="U3" i="237"/>
  <c r="P3" i="237"/>
  <c r="J3" i="237"/>
  <c r="E3" i="237"/>
  <c r="T2" i="237"/>
  <c r="P4" i="236"/>
  <c r="J4" i="236"/>
  <c r="E4" i="236"/>
  <c r="U3" i="236"/>
  <c r="P3" i="236"/>
  <c r="J3" i="236"/>
  <c r="E3" i="236"/>
  <c r="T2" i="236"/>
  <c r="P4" i="235"/>
  <c r="J4" i="235"/>
  <c r="E4" i="235"/>
  <c r="U3" i="235"/>
  <c r="P3" i="235"/>
  <c r="J3" i="235"/>
  <c r="E3" i="235"/>
  <c r="T2" i="235"/>
  <c r="P4" i="234"/>
  <c r="J4" i="234"/>
  <c r="E4" i="234"/>
  <c r="U3" i="234"/>
  <c r="P3" i="234"/>
  <c r="J3" i="234"/>
  <c r="E3" i="234"/>
  <c r="T2" i="234"/>
  <c r="P4" i="233"/>
  <c r="J4" i="233"/>
  <c r="E4" i="233"/>
  <c r="U3" i="233"/>
  <c r="P3" i="233"/>
  <c r="J3" i="233"/>
  <c r="E3" i="233"/>
  <c r="T2" i="233"/>
  <c r="P4" i="232"/>
  <c r="J4" i="232"/>
  <c r="E4" i="232"/>
  <c r="U3" i="232"/>
  <c r="P3" i="232"/>
  <c r="J3" i="232"/>
  <c r="E3" i="232"/>
  <c r="T2" i="232"/>
  <c r="P4" i="231"/>
  <c r="J4" i="231"/>
  <c r="E4" i="231"/>
  <c r="U3" i="231"/>
  <c r="P3" i="231"/>
  <c r="J3" i="231"/>
  <c r="E3" i="231"/>
  <c r="T2" i="231"/>
  <c r="R4" i="230"/>
  <c r="L4" i="230"/>
  <c r="E4" i="230"/>
  <c r="W3" i="230"/>
  <c r="R3" i="230"/>
  <c r="L3" i="230"/>
  <c r="E3" i="230"/>
  <c r="P4" i="229"/>
  <c r="J4" i="229"/>
  <c r="E4" i="229"/>
  <c r="U3" i="229"/>
  <c r="P3" i="229"/>
  <c r="J3" i="229"/>
  <c r="E3" i="229"/>
  <c r="T2" i="229"/>
  <c r="P4" i="228"/>
  <c r="J4" i="228"/>
  <c r="E4" i="228"/>
  <c r="U3" i="228"/>
  <c r="P3" i="228"/>
  <c r="J3" i="228"/>
  <c r="E3" i="228"/>
  <c r="T2" i="228"/>
  <c r="P4" i="227"/>
  <c r="J4" i="227"/>
  <c r="E4" i="227"/>
  <c r="U3" i="227"/>
  <c r="P3" i="227"/>
  <c r="J3" i="227"/>
  <c r="E3" i="227"/>
  <c r="T2" i="227"/>
  <c r="P4" i="226"/>
  <c r="J4" i="226"/>
  <c r="E4" i="226"/>
  <c r="U3" i="226"/>
  <c r="P3" i="226"/>
  <c r="J3" i="226"/>
  <c r="E3" i="226"/>
  <c r="T2" i="226"/>
  <c r="P4" i="225"/>
  <c r="J4" i="225"/>
  <c r="E4" i="225"/>
  <c r="U3" i="225"/>
  <c r="P3" i="225"/>
  <c r="J3" i="225"/>
  <c r="E3" i="225"/>
  <c r="T2" i="225"/>
  <c r="P4" i="224" l="1"/>
  <c r="J4" i="224"/>
  <c r="E4" i="224"/>
  <c r="U3" i="224"/>
  <c r="P3" i="224"/>
  <c r="J3" i="224"/>
  <c r="E3" i="224"/>
  <c r="T2" i="224"/>
  <c r="P4" i="223"/>
  <c r="J4" i="223"/>
  <c r="E4" i="223"/>
  <c r="U3" i="223"/>
  <c r="P3" i="223"/>
  <c r="J3" i="223"/>
  <c r="E3" i="223"/>
  <c r="T2" i="223"/>
  <c r="P4" i="222"/>
  <c r="J4" i="222"/>
  <c r="E4" i="222"/>
  <c r="U3" i="222"/>
  <c r="P3" i="222"/>
  <c r="J3" i="222"/>
  <c r="E3" i="222"/>
  <c r="T2" i="222"/>
  <c r="P4" i="221"/>
  <c r="J4" i="221"/>
  <c r="E4" i="221"/>
  <c r="U3" i="221"/>
  <c r="P3" i="221"/>
  <c r="J3" i="221"/>
  <c r="E3" i="221"/>
  <c r="T2" i="221"/>
  <c r="P4" i="220"/>
  <c r="J4" i="220"/>
  <c r="E4" i="220"/>
  <c r="U3" i="220"/>
  <c r="P3" i="220"/>
  <c r="J3" i="220"/>
  <c r="E3" i="220"/>
  <c r="T2" i="220"/>
  <c r="P4" i="219"/>
  <c r="J4" i="219"/>
  <c r="E4" i="219"/>
  <c r="U3" i="219"/>
  <c r="P3" i="219"/>
  <c r="J3" i="219"/>
  <c r="E3" i="219"/>
  <c r="T2" i="219"/>
  <c r="P4" i="218"/>
  <c r="J4" i="218"/>
  <c r="E4" i="218"/>
  <c r="U3" i="218"/>
  <c r="P3" i="218"/>
  <c r="J3" i="218"/>
  <c r="E3" i="218"/>
  <c r="T2" i="218"/>
  <c r="P4" i="217"/>
  <c r="J4" i="217"/>
  <c r="E4" i="217"/>
  <c r="U3" i="217"/>
  <c r="P3" i="217"/>
  <c r="J3" i="217"/>
  <c r="E3" i="217"/>
  <c r="T2" i="217"/>
  <c r="P4" i="216"/>
  <c r="J4" i="216"/>
  <c r="E4" i="216"/>
  <c r="U3" i="216"/>
  <c r="P3" i="216"/>
  <c r="J3" i="216"/>
  <c r="E3" i="216"/>
  <c r="T2" i="216"/>
  <c r="P4" i="215"/>
  <c r="J4" i="215"/>
  <c r="E4" i="215"/>
  <c r="U3" i="215"/>
  <c r="P3" i="215"/>
  <c r="J3" i="215"/>
  <c r="E3" i="215"/>
  <c r="T2" i="215"/>
  <c r="P4" i="214"/>
  <c r="J4" i="214"/>
  <c r="E4" i="214"/>
  <c r="U3" i="214"/>
  <c r="P3" i="214"/>
  <c r="J3" i="214"/>
  <c r="E3" i="214"/>
  <c r="T2" i="214"/>
  <c r="P4" i="213" l="1"/>
  <c r="J4" i="213"/>
  <c r="E4" i="213"/>
  <c r="U3" i="213"/>
  <c r="P3" i="213"/>
  <c r="J3" i="213"/>
  <c r="E3" i="213"/>
  <c r="T2" i="213"/>
  <c r="P4" i="212"/>
  <c r="J4" i="212"/>
  <c r="E4" i="212"/>
  <c r="U3" i="212"/>
  <c r="P3" i="212"/>
  <c r="J3" i="212"/>
  <c r="E3" i="212"/>
  <c r="T2" i="212"/>
  <c r="P4" i="211"/>
  <c r="J4" i="211"/>
  <c r="E4" i="211"/>
  <c r="U3" i="211"/>
  <c r="P3" i="211"/>
  <c r="J3" i="211"/>
  <c r="E3" i="211"/>
  <c r="T2" i="211"/>
  <c r="P4" i="210"/>
  <c r="J4" i="210"/>
  <c r="E4" i="210"/>
  <c r="U3" i="210"/>
  <c r="P3" i="210"/>
  <c r="J3" i="210"/>
  <c r="E3" i="210"/>
  <c r="T2" i="210"/>
  <c r="P4" i="209"/>
  <c r="J4" i="209"/>
  <c r="E4" i="209"/>
  <c r="U3" i="209"/>
  <c r="P3" i="209"/>
  <c r="J3" i="209"/>
  <c r="E3" i="209"/>
  <c r="T2" i="209"/>
  <c r="P4" i="208" l="1"/>
  <c r="J4" i="208"/>
  <c r="E4" i="208"/>
  <c r="U3" i="208"/>
  <c r="P3" i="208"/>
  <c r="J3" i="208"/>
  <c r="E3" i="208"/>
  <c r="T2" i="208"/>
  <c r="P4" i="207"/>
  <c r="J4" i="207"/>
  <c r="E4" i="207"/>
  <c r="U3" i="207"/>
  <c r="P3" i="207"/>
  <c r="J3" i="207"/>
  <c r="E3" i="207"/>
  <c r="T2" i="207"/>
  <c r="P4" i="206"/>
  <c r="J4" i="206"/>
  <c r="E4" i="206"/>
  <c r="U3" i="206"/>
  <c r="P3" i="206"/>
  <c r="J3" i="206"/>
  <c r="E3" i="206"/>
  <c r="T2" i="206"/>
  <c r="P4" i="205"/>
  <c r="J4" i="205"/>
  <c r="E4" i="205"/>
  <c r="U3" i="205"/>
  <c r="P3" i="205"/>
  <c r="J3" i="205"/>
  <c r="E3" i="205"/>
  <c r="T2" i="205"/>
  <c r="P4" i="204"/>
  <c r="J4" i="204"/>
  <c r="E4" i="204"/>
  <c r="U3" i="204"/>
  <c r="P3" i="204"/>
  <c r="J3" i="204"/>
  <c r="E3" i="204"/>
  <c r="T2" i="204"/>
  <c r="P4" i="203"/>
  <c r="J4" i="203"/>
  <c r="E4" i="203"/>
  <c r="U3" i="203"/>
  <c r="P3" i="203"/>
  <c r="J3" i="203"/>
  <c r="E3" i="203"/>
  <c r="T2" i="203"/>
  <c r="P4" i="202"/>
  <c r="J4" i="202"/>
  <c r="E4" i="202"/>
  <c r="U3" i="202"/>
  <c r="P3" i="202"/>
  <c r="J3" i="202"/>
  <c r="E3" i="202"/>
  <c r="T2" i="202"/>
  <c r="P4" i="201"/>
  <c r="J4" i="201"/>
  <c r="E4" i="201"/>
  <c r="U3" i="201"/>
  <c r="P3" i="201"/>
  <c r="J3" i="201"/>
  <c r="E3" i="201"/>
  <c r="T2" i="201"/>
  <c r="R4" i="200"/>
  <c r="L4" i="200"/>
  <c r="E4" i="200"/>
  <c r="W3" i="200"/>
  <c r="R3" i="200"/>
  <c r="L3" i="200"/>
  <c r="E3" i="200"/>
  <c r="P4" i="199"/>
  <c r="J4" i="199"/>
  <c r="E4" i="199"/>
  <c r="U3" i="199"/>
  <c r="P3" i="199"/>
  <c r="J3" i="199"/>
  <c r="E3" i="199"/>
  <c r="T2" i="199"/>
  <c r="P4" i="198"/>
  <c r="J4" i="198"/>
  <c r="E4" i="198"/>
  <c r="U3" i="198"/>
  <c r="P3" i="198"/>
  <c r="J3" i="198"/>
  <c r="E3" i="198"/>
  <c r="T2" i="198"/>
  <c r="P4" i="197" l="1"/>
  <c r="J4" i="197"/>
  <c r="E4" i="197"/>
  <c r="U3" i="197"/>
  <c r="P3" i="197"/>
  <c r="J3" i="197"/>
  <c r="E3" i="197"/>
  <c r="T2" i="197"/>
  <c r="P4" i="196"/>
  <c r="J4" i="196"/>
  <c r="E4" i="196"/>
  <c r="U3" i="196"/>
  <c r="P3" i="196"/>
  <c r="J3" i="196"/>
  <c r="E3" i="196"/>
  <c r="T2" i="196"/>
  <c r="P4" i="195"/>
  <c r="J4" i="195"/>
  <c r="E4" i="195"/>
  <c r="U3" i="195"/>
  <c r="P3" i="195"/>
  <c r="J3" i="195"/>
  <c r="E3" i="195"/>
  <c r="T2" i="195"/>
  <c r="P4" i="194"/>
  <c r="J4" i="194"/>
  <c r="E4" i="194"/>
  <c r="U3" i="194"/>
  <c r="P3" i="194"/>
  <c r="J3" i="194"/>
  <c r="E3" i="194"/>
  <c r="T2" i="194"/>
  <c r="P4" i="193"/>
  <c r="J4" i="193"/>
  <c r="E4" i="193"/>
  <c r="U3" i="193"/>
  <c r="P3" i="193"/>
  <c r="J3" i="193"/>
  <c r="E3" i="193"/>
  <c r="T2" i="193"/>
  <c r="P4" i="192"/>
  <c r="J4" i="192"/>
  <c r="E4" i="192"/>
  <c r="U3" i="192"/>
  <c r="P3" i="192"/>
  <c r="J3" i="192"/>
  <c r="E3" i="192"/>
  <c r="T2" i="192"/>
  <c r="P4" i="191"/>
  <c r="J4" i="191"/>
  <c r="E4" i="191"/>
  <c r="U3" i="191"/>
  <c r="P3" i="191"/>
  <c r="J3" i="191"/>
  <c r="E3" i="191"/>
  <c r="T2" i="191"/>
  <c r="P4" i="190" l="1"/>
  <c r="J4" i="190"/>
  <c r="E4" i="190"/>
  <c r="U3" i="190"/>
  <c r="P3" i="190"/>
  <c r="J3" i="190"/>
  <c r="E3" i="190"/>
  <c r="T2" i="190"/>
  <c r="P4" i="189"/>
  <c r="J4" i="189"/>
  <c r="E4" i="189"/>
  <c r="U3" i="189"/>
  <c r="P3" i="189"/>
  <c r="J3" i="189"/>
  <c r="E3" i="189"/>
  <c r="T2" i="189"/>
  <c r="P4" i="188"/>
  <c r="J4" i="188"/>
  <c r="E4" i="188"/>
  <c r="U3" i="188"/>
  <c r="P3" i="188"/>
  <c r="J3" i="188"/>
  <c r="E3" i="188"/>
  <c r="T2" i="188"/>
  <c r="P4" i="186"/>
  <c r="J4" i="186"/>
  <c r="E4" i="186"/>
  <c r="U3" i="186"/>
  <c r="P3" i="186"/>
  <c r="J3" i="186"/>
  <c r="E3" i="186"/>
  <c r="T2" i="186"/>
  <c r="P4" i="185"/>
  <c r="J4" i="185"/>
  <c r="E4" i="185"/>
  <c r="U3" i="185"/>
  <c r="P3" i="185"/>
  <c r="J3" i="185"/>
  <c r="E3" i="185"/>
  <c r="T2" i="185"/>
  <c r="P4" i="184"/>
  <c r="J4" i="184"/>
  <c r="E4" i="184"/>
  <c r="U3" i="184"/>
  <c r="P3" i="184"/>
  <c r="J3" i="184"/>
  <c r="E3" i="184"/>
  <c r="T2" i="184"/>
  <c r="P4" i="183"/>
  <c r="J4" i="183"/>
  <c r="E4" i="183"/>
  <c r="U3" i="183"/>
  <c r="P3" i="183"/>
  <c r="J3" i="183"/>
  <c r="E3" i="183"/>
  <c r="T2" i="183"/>
  <c r="P4" i="182"/>
  <c r="J4" i="182"/>
  <c r="E4" i="182"/>
  <c r="U3" i="182"/>
  <c r="P3" i="182"/>
  <c r="J3" i="182"/>
  <c r="E3" i="182"/>
  <c r="T2" i="182"/>
  <c r="R4" i="181"/>
  <c r="L4" i="181"/>
  <c r="E4" i="181"/>
  <c r="W3" i="181"/>
  <c r="R3" i="181"/>
  <c r="L3" i="181"/>
  <c r="E3" i="181"/>
  <c r="P4" i="180"/>
  <c r="J4" i="180"/>
  <c r="E4" i="180"/>
  <c r="U3" i="180"/>
  <c r="P3" i="180"/>
  <c r="J3" i="180"/>
  <c r="E3" i="180"/>
  <c r="T2" i="180"/>
  <c r="P4" i="179"/>
  <c r="J4" i="179"/>
  <c r="E4" i="179"/>
  <c r="U3" i="179"/>
  <c r="P3" i="179"/>
  <c r="J3" i="179"/>
  <c r="E3" i="179"/>
  <c r="T2" i="179"/>
  <c r="P4" i="178"/>
  <c r="J4" i="178"/>
  <c r="E4" i="178"/>
  <c r="U3" i="178"/>
  <c r="P3" i="178"/>
  <c r="J3" i="178"/>
  <c r="E3" i="178"/>
  <c r="T2" i="178"/>
  <c r="P4" i="177"/>
  <c r="J4" i="177"/>
  <c r="E4" i="177"/>
  <c r="U3" i="177"/>
  <c r="P3" i="177"/>
  <c r="J3" i="177"/>
  <c r="E3" i="177"/>
  <c r="T2" i="177"/>
  <c r="P4" i="176"/>
  <c r="J4" i="176"/>
  <c r="E4" i="176"/>
  <c r="U3" i="176"/>
  <c r="P3" i="176"/>
  <c r="J3" i="176"/>
  <c r="E3" i="176"/>
  <c r="T2" i="176"/>
  <c r="P4" i="175"/>
  <c r="J4" i="175"/>
  <c r="E4" i="175"/>
  <c r="U3" i="175"/>
  <c r="P3" i="175"/>
  <c r="J3" i="175"/>
  <c r="E3" i="175"/>
  <c r="T2" i="175"/>
  <c r="P4" i="174"/>
  <c r="J4" i="174"/>
  <c r="E4" i="174"/>
  <c r="U3" i="174"/>
  <c r="P3" i="174"/>
  <c r="J3" i="174"/>
  <c r="E3" i="174"/>
  <c r="T2" i="174"/>
  <c r="P4" i="173"/>
  <c r="J4" i="173"/>
  <c r="E4" i="173"/>
  <c r="U3" i="173"/>
  <c r="P3" i="173"/>
  <c r="J3" i="173"/>
  <c r="E3" i="173"/>
  <c r="T2" i="173"/>
  <c r="P4" i="172"/>
  <c r="J4" i="172"/>
  <c r="E4" i="172"/>
  <c r="U3" i="172"/>
  <c r="P3" i="172"/>
  <c r="J3" i="172"/>
  <c r="E3" i="172"/>
  <c r="T2" i="172"/>
  <c r="P4" i="171"/>
  <c r="J4" i="171"/>
  <c r="E4" i="171"/>
  <c r="U3" i="171"/>
  <c r="P3" i="171"/>
  <c r="J3" i="171"/>
  <c r="E3" i="171"/>
  <c r="T2" i="171"/>
  <c r="P4" i="170"/>
  <c r="J4" i="170"/>
  <c r="E4" i="170"/>
  <c r="U3" i="170"/>
  <c r="P3" i="170"/>
  <c r="J3" i="170"/>
  <c r="E3" i="170"/>
  <c r="T2" i="170"/>
  <c r="P4" i="169"/>
  <c r="J4" i="169"/>
  <c r="E4" i="169"/>
  <c r="U3" i="169"/>
  <c r="P3" i="169"/>
  <c r="J3" i="169"/>
  <c r="E3" i="169"/>
  <c r="T2" i="169"/>
  <c r="P4" i="168"/>
  <c r="J4" i="168"/>
  <c r="E4" i="168"/>
  <c r="U3" i="168"/>
  <c r="P3" i="168"/>
  <c r="J3" i="168"/>
  <c r="E3" i="168"/>
  <c r="T2" i="168"/>
  <c r="P4" i="167"/>
  <c r="J4" i="167"/>
  <c r="E4" i="167"/>
  <c r="U3" i="167"/>
  <c r="P3" i="167"/>
  <c r="J3" i="167"/>
  <c r="E3" i="167"/>
  <c r="T2" i="167"/>
  <c r="P4" i="166"/>
  <c r="J4" i="166"/>
  <c r="E4" i="166"/>
  <c r="U3" i="166"/>
  <c r="P3" i="166"/>
  <c r="J3" i="166"/>
  <c r="E3" i="166"/>
  <c r="T2" i="166"/>
  <c r="P4" i="165"/>
  <c r="J4" i="165"/>
  <c r="E4" i="165"/>
  <c r="U3" i="165"/>
  <c r="P3" i="165"/>
  <c r="J3" i="165"/>
  <c r="E3" i="165"/>
  <c r="T2" i="165"/>
  <c r="P4" i="164"/>
  <c r="J4" i="164"/>
  <c r="E4" i="164"/>
  <c r="U3" i="164"/>
  <c r="P3" i="164"/>
  <c r="J3" i="164"/>
  <c r="E3" i="164"/>
  <c r="T2" i="164"/>
  <c r="P4" i="163"/>
  <c r="J4" i="163"/>
  <c r="E4" i="163"/>
  <c r="U3" i="163"/>
  <c r="P3" i="163"/>
  <c r="J3" i="163"/>
  <c r="E3" i="163"/>
  <c r="T2" i="163"/>
  <c r="R4" i="162" l="1"/>
  <c r="L4" i="162"/>
  <c r="E4" i="162"/>
  <c r="W3" i="162"/>
  <c r="R3" i="162"/>
  <c r="L3" i="162"/>
  <c r="E3" i="162"/>
  <c r="P4" i="161"/>
  <c r="J4" i="161"/>
  <c r="E4" i="161"/>
  <c r="U3" i="161"/>
  <c r="P3" i="161"/>
  <c r="J3" i="161"/>
  <c r="E3" i="161"/>
  <c r="T2" i="161"/>
  <c r="P4" i="160"/>
  <c r="J4" i="160"/>
  <c r="E4" i="160"/>
  <c r="U3" i="160"/>
  <c r="P3" i="160"/>
  <c r="J3" i="160"/>
  <c r="E3" i="160"/>
  <c r="T2" i="160"/>
  <c r="P4" i="159"/>
  <c r="J4" i="159"/>
  <c r="E4" i="159"/>
  <c r="U3" i="159"/>
  <c r="P3" i="159"/>
  <c r="J3" i="159"/>
  <c r="E3" i="159"/>
  <c r="T2" i="159"/>
  <c r="P4" i="158"/>
  <c r="J4" i="158"/>
  <c r="E4" i="158"/>
  <c r="U3" i="158"/>
  <c r="P3" i="158"/>
  <c r="J3" i="158"/>
  <c r="E3" i="158"/>
  <c r="T2" i="158"/>
  <c r="P4" i="157"/>
  <c r="J4" i="157"/>
  <c r="E4" i="157"/>
  <c r="U3" i="157"/>
  <c r="P3" i="157"/>
  <c r="J3" i="157"/>
  <c r="E3" i="157"/>
  <c r="T2" i="157"/>
  <c r="P4" i="156"/>
  <c r="J4" i="156"/>
  <c r="E4" i="156"/>
  <c r="U3" i="156"/>
  <c r="P3" i="156"/>
  <c r="J3" i="156"/>
  <c r="E3" i="156"/>
  <c r="T2" i="156"/>
  <c r="P4" i="155"/>
  <c r="J4" i="155"/>
  <c r="E4" i="155"/>
  <c r="U3" i="155"/>
  <c r="P3" i="155"/>
  <c r="J3" i="155"/>
  <c r="E3" i="155"/>
  <c r="T2" i="155"/>
  <c r="P4" i="154"/>
  <c r="J4" i="154"/>
  <c r="E4" i="154"/>
  <c r="U3" i="154"/>
  <c r="P3" i="154"/>
  <c r="J3" i="154"/>
  <c r="E3" i="154"/>
  <c r="T2" i="154"/>
  <c r="P4" i="153"/>
  <c r="J4" i="153"/>
  <c r="E4" i="153"/>
  <c r="U3" i="153"/>
  <c r="P3" i="153"/>
  <c r="J3" i="153"/>
  <c r="E3" i="153"/>
  <c r="T2" i="153"/>
  <c r="P4" i="152"/>
  <c r="J4" i="152"/>
  <c r="E4" i="152"/>
  <c r="U3" i="152"/>
  <c r="P3" i="152"/>
  <c r="J3" i="152"/>
  <c r="E3" i="152"/>
  <c r="T2" i="152"/>
  <c r="P4" i="151" l="1"/>
  <c r="J4" i="151"/>
  <c r="E4" i="151"/>
  <c r="U3" i="151"/>
  <c r="P3" i="151"/>
  <c r="J3" i="151"/>
  <c r="E3" i="151"/>
  <c r="T2" i="151"/>
  <c r="P4" i="150"/>
  <c r="J4" i="150"/>
  <c r="E4" i="150"/>
  <c r="U3" i="150"/>
  <c r="P3" i="150"/>
  <c r="J3" i="150"/>
  <c r="E3" i="150"/>
  <c r="T2" i="150"/>
  <c r="P4" i="149"/>
  <c r="J4" i="149"/>
  <c r="E4" i="149"/>
  <c r="U3" i="149"/>
  <c r="P3" i="149"/>
  <c r="J3" i="149"/>
  <c r="E3" i="149"/>
  <c r="T2" i="149"/>
  <c r="P4" i="148"/>
  <c r="J4" i="148"/>
  <c r="E4" i="148"/>
  <c r="U3" i="148"/>
  <c r="P3" i="148"/>
  <c r="J3" i="148"/>
  <c r="E3" i="148"/>
  <c r="T2" i="148"/>
  <c r="P4" i="146"/>
  <c r="J4" i="146"/>
  <c r="E4" i="146"/>
  <c r="U3" i="146"/>
  <c r="P3" i="146"/>
  <c r="J3" i="146"/>
  <c r="E3" i="146"/>
  <c r="T2" i="146"/>
  <c r="P4" i="145"/>
  <c r="J4" i="145"/>
  <c r="E4" i="145"/>
  <c r="U3" i="145"/>
  <c r="P3" i="145"/>
  <c r="J3" i="145"/>
  <c r="E3" i="145"/>
  <c r="T2" i="145"/>
  <c r="P4" i="144"/>
  <c r="J4" i="144"/>
  <c r="E4" i="144"/>
  <c r="U3" i="144"/>
  <c r="P3" i="144"/>
  <c r="J3" i="144"/>
  <c r="E3" i="144"/>
  <c r="T2" i="144"/>
  <c r="P4" i="143"/>
  <c r="J4" i="143"/>
  <c r="E4" i="143"/>
  <c r="U3" i="143"/>
  <c r="P3" i="143"/>
  <c r="J3" i="143"/>
  <c r="E3" i="143"/>
  <c r="T2" i="143"/>
  <c r="P4" i="142"/>
  <c r="J4" i="142"/>
  <c r="E4" i="142"/>
  <c r="U3" i="142"/>
  <c r="P3" i="142"/>
  <c r="J3" i="142"/>
  <c r="E3" i="142"/>
  <c r="T2" i="142"/>
  <c r="P4" i="141"/>
  <c r="J4" i="141"/>
  <c r="E4" i="141"/>
  <c r="U3" i="141"/>
  <c r="P3" i="141"/>
  <c r="J3" i="141"/>
  <c r="E3" i="141"/>
  <c r="T2" i="141"/>
  <c r="R4" i="140"/>
  <c r="L4" i="140"/>
  <c r="E4" i="140"/>
  <c r="W3" i="140"/>
  <c r="R3" i="140"/>
  <c r="L3" i="140"/>
  <c r="E3" i="140"/>
  <c r="R4" i="139"/>
  <c r="L4" i="139"/>
  <c r="E4" i="139"/>
  <c r="W3" i="139"/>
  <c r="R3" i="139"/>
  <c r="L3" i="139"/>
  <c r="E3" i="139"/>
  <c r="P4" i="138"/>
  <c r="J4" i="138"/>
  <c r="E4" i="138"/>
  <c r="U3" i="138"/>
  <c r="P3" i="138"/>
  <c r="J3" i="138"/>
  <c r="E3" i="138"/>
  <c r="T2" i="138"/>
  <c r="P4" i="137"/>
  <c r="J4" i="137"/>
  <c r="E4" i="137"/>
  <c r="U3" i="137"/>
  <c r="P3" i="137"/>
  <c r="J3" i="137"/>
  <c r="E3" i="137"/>
  <c r="T2" i="137"/>
  <c r="P4" i="136"/>
  <c r="J4" i="136"/>
  <c r="E4" i="136"/>
  <c r="U3" i="136"/>
  <c r="P3" i="136"/>
  <c r="J3" i="136"/>
  <c r="E3" i="136"/>
  <c r="T2" i="136"/>
  <c r="P4" i="135"/>
  <c r="J4" i="135"/>
  <c r="E4" i="135"/>
  <c r="U3" i="135"/>
  <c r="P3" i="135"/>
  <c r="J3" i="135"/>
  <c r="E3" i="135"/>
  <c r="T2" i="135"/>
  <c r="P4" i="134"/>
  <c r="J4" i="134"/>
  <c r="E4" i="134"/>
  <c r="U3" i="134"/>
  <c r="P3" i="134"/>
  <c r="J3" i="134"/>
  <c r="E3" i="134"/>
  <c r="T2" i="134"/>
  <c r="P4" i="133"/>
  <c r="J4" i="133"/>
  <c r="E4" i="133"/>
  <c r="U3" i="133"/>
  <c r="P3" i="133"/>
  <c r="J3" i="133"/>
  <c r="E3" i="133"/>
  <c r="T2" i="133"/>
  <c r="P4" i="132"/>
  <c r="J4" i="132"/>
  <c r="E4" i="132"/>
  <c r="U3" i="132"/>
  <c r="P3" i="132"/>
  <c r="J3" i="132"/>
  <c r="E3" i="132"/>
  <c r="T2" i="132"/>
  <c r="P4" i="131" l="1"/>
  <c r="J4" i="131"/>
  <c r="E4" i="131"/>
  <c r="U3" i="131"/>
  <c r="P3" i="131"/>
  <c r="J3" i="131"/>
  <c r="E3" i="131"/>
  <c r="T2" i="131"/>
  <c r="P4" i="130"/>
  <c r="J4" i="130"/>
  <c r="E4" i="130"/>
  <c r="U3" i="130"/>
  <c r="P3" i="130"/>
  <c r="J3" i="130"/>
  <c r="E3" i="130"/>
  <c r="T2" i="130"/>
  <c r="P4" i="129"/>
  <c r="J4" i="129"/>
  <c r="E4" i="129"/>
  <c r="U3" i="129"/>
  <c r="P3" i="129"/>
  <c r="J3" i="129"/>
  <c r="E3" i="129"/>
  <c r="T2" i="129"/>
  <c r="P4" i="128"/>
  <c r="J4" i="128"/>
  <c r="E4" i="128"/>
  <c r="U3" i="128"/>
  <c r="P3" i="128"/>
  <c r="J3" i="128"/>
  <c r="E3" i="128"/>
  <c r="T2" i="128"/>
  <c r="P4" i="127"/>
  <c r="J4" i="127"/>
  <c r="E4" i="127"/>
  <c r="U3" i="127"/>
  <c r="P3" i="127"/>
  <c r="J3" i="127"/>
  <c r="E3" i="127"/>
  <c r="T2" i="127"/>
  <c r="P4" i="126"/>
  <c r="J4" i="126"/>
  <c r="E4" i="126"/>
  <c r="U3" i="126"/>
  <c r="P3" i="126"/>
  <c r="J3" i="126"/>
  <c r="E3" i="126"/>
  <c r="T2" i="126"/>
  <c r="P4" i="125"/>
  <c r="J4" i="125"/>
  <c r="E4" i="125"/>
  <c r="U3" i="125"/>
  <c r="P3" i="125"/>
  <c r="J3" i="125"/>
  <c r="E3" i="125"/>
  <c r="T2" i="125"/>
  <c r="P4" i="124"/>
  <c r="J4" i="124"/>
  <c r="E4" i="124"/>
  <c r="U3" i="124"/>
  <c r="P3" i="124"/>
  <c r="J3" i="124"/>
  <c r="E3" i="124"/>
  <c r="T2" i="124"/>
  <c r="P4" i="123"/>
  <c r="J4" i="123"/>
  <c r="E4" i="123"/>
  <c r="U3" i="123"/>
  <c r="P3" i="123"/>
  <c r="J3" i="123"/>
  <c r="E3" i="123"/>
  <c r="T2" i="123"/>
  <c r="P4" i="122"/>
  <c r="J4" i="122"/>
  <c r="E4" i="122"/>
  <c r="U3" i="122"/>
  <c r="P3" i="122"/>
  <c r="J3" i="122"/>
  <c r="E3" i="122"/>
  <c r="T2" i="122"/>
  <c r="P4" i="121"/>
  <c r="J4" i="121"/>
  <c r="E4" i="121"/>
  <c r="U3" i="121"/>
  <c r="P3" i="121"/>
  <c r="J3" i="121"/>
  <c r="E3" i="121"/>
  <c r="T2" i="121"/>
  <c r="P4" i="120" l="1"/>
  <c r="J4" i="120"/>
  <c r="E4" i="120"/>
  <c r="U3" i="120"/>
  <c r="P3" i="120"/>
  <c r="J3" i="120"/>
  <c r="E3" i="120"/>
  <c r="T2" i="120"/>
  <c r="P4" i="119"/>
  <c r="J4" i="119"/>
  <c r="E4" i="119"/>
  <c r="U3" i="119"/>
  <c r="P3" i="119"/>
  <c r="J3" i="119"/>
  <c r="E3" i="119"/>
  <c r="T2" i="119"/>
  <c r="P4" i="118"/>
  <c r="J4" i="118"/>
  <c r="E4" i="118"/>
  <c r="U3" i="118"/>
  <c r="P3" i="118"/>
  <c r="J3" i="118"/>
  <c r="E3" i="118"/>
  <c r="T2" i="118"/>
  <c r="P4" i="117"/>
  <c r="J4" i="117"/>
  <c r="E4" i="117"/>
  <c r="U3" i="117"/>
  <c r="P3" i="117"/>
  <c r="J3" i="117"/>
  <c r="E3" i="117"/>
  <c r="T2" i="117"/>
  <c r="P4" i="116"/>
  <c r="J4" i="116"/>
  <c r="E4" i="116"/>
  <c r="U3" i="116"/>
  <c r="P3" i="116"/>
  <c r="J3" i="116"/>
  <c r="E3" i="116"/>
  <c r="T2" i="116"/>
  <c r="P4" i="115"/>
  <c r="J4" i="115"/>
  <c r="E4" i="115"/>
  <c r="U3" i="115"/>
  <c r="P3" i="115"/>
  <c r="J3" i="115"/>
  <c r="E3" i="115"/>
  <c r="T2" i="115"/>
  <c r="P4" i="114"/>
  <c r="J4" i="114"/>
  <c r="E4" i="114"/>
  <c r="U3" i="114"/>
  <c r="P3" i="114"/>
  <c r="J3" i="114"/>
  <c r="E3" i="114"/>
  <c r="T2" i="114"/>
  <c r="P4" i="113"/>
  <c r="J4" i="113"/>
  <c r="E4" i="113"/>
  <c r="U3" i="113"/>
  <c r="P3" i="113"/>
  <c r="J3" i="113"/>
  <c r="E3" i="113"/>
  <c r="T2" i="113"/>
  <c r="P4" i="112"/>
  <c r="J4" i="112"/>
  <c r="E4" i="112"/>
  <c r="U3" i="112"/>
  <c r="P3" i="112"/>
  <c r="J3" i="112"/>
  <c r="E3" i="112"/>
  <c r="T2" i="112"/>
  <c r="P4" i="111"/>
  <c r="J4" i="111"/>
  <c r="E4" i="111"/>
  <c r="U3" i="111"/>
  <c r="P3" i="111"/>
  <c r="J3" i="111"/>
  <c r="E3" i="111"/>
  <c r="T2" i="111"/>
  <c r="P4" i="110"/>
  <c r="J4" i="110"/>
  <c r="E4" i="110"/>
  <c r="U3" i="110"/>
  <c r="P3" i="110"/>
  <c r="J3" i="110"/>
  <c r="E3" i="110"/>
  <c r="T2" i="110"/>
  <c r="P4" i="109"/>
  <c r="J4" i="109"/>
  <c r="E4" i="109"/>
  <c r="U3" i="109"/>
  <c r="P3" i="109"/>
  <c r="J3" i="109"/>
  <c r="E3" i="109"/>
  <c r="T2" i="109"/>
  <c r="R4" i="108" l="1"/>
  <c r="L4" i="108"/>
  <c r="E4" i="108"/>
  <c r="W3" i="108"/>
  <c r="R3" i="108"/>
  <c r="L3" i="108"/>
  <c r="E3" i="108"/>
  <c r="O6" i="107" l="1"/>
  <c r="I6" i="107"/>
  <c r="D6" i="107"/>
  <c r="O5" i="107"/>
  <c r="D5" i="107"/>
  <c r="C4" i="107"/>
  <c r="L3" i="107"/>
  <c r="H3" i="107"/>
  <c r="C3" i="107"/>
  <c r="P2" i="107"/>
  <c r="P2" i="100"/>
  <c r="P2" i="99"/>
  <c r="X3" i="95" l="1"/>
  <c r="R4" i="95"/>
  <c r="R3" i="95"/>
  <c r="L4" i="95"/>
  <c r="L3" i="95"/>
  <c r="E4" i="95"/>
  <c r="E3" i="95"/>
  <c r="Z2" i="81"/>
  <c r="V2" i="81"/>
  <c r="O3" i="81"/>
  <c r="O2" i="81"/>
  <c r="F3" i="81"/>
  <c r="F2" i="81"/>
  <c r="BC3" i="64"/>
  <c r="AO4" i="64"/>
  <c r="AO3" i="64"/>
  <c r="Z4" i="64"/>
  <c r="Z3" i="64"/>
  <c r="F4" i="64"/>
  <c r="F3" i="64"/>
  <c r="Y5" i="106"/>
  <c r="N5" i="106"/>
  <c r="E5" i="106"/>
  <c r="AK4" i="106"/>
  <c r="Y4" i="106"/>
  <c r="N4" i="106"/>
  <c r="E4" i="106"/>
  <c r="Y5" i="105"/>
  <c r="N5" i="105"/>
  <c r="E5" i="105"/>
  <c r="AK4" i="105"/>
  <c r="Y4" i="105"/>
  <c r="N4" i="105"/>
  <c r="E4" i="105"/>
  <c r="AK4" i="83"/>
  <c r="Y5" i="83"/>
  <c r="Y4" i="83"/>
  <c r="N5" i="83"/>
  <c r="N4" i="83"/>
  <c r="E5" i="83"/>
  <c r="E4" i="83"/>
  <c r="W5" i="104"/>
  <c r="M5" i="104"/>
  <c r="E5" i="104"/>
  <c r="AF4" i="104"/>
  <c r="W4" i="104"/>
  <c r="M4" i="104"/>
  <c r="E4" i="104"/>
  <c r="W5" i="103"/>
  <c r="M5" i="103"/>
  <c r="E5" i="103"/>
  <c r="AF4" i="103"/>
  <c r="W4" i="103"/>
  <c r="M4" i="103"/>
  <c r="E4" i="103"/>
  <c r="W5" i="55"/>
  <c r="M5" i="55"/>
  <c r="E5" i="55"/>
  <c r="AF4" i="55"/>
  <c r="W4" i="55"/>
  <c r="M4" i="55"/>
  <c r="E4" i="55"/>
  <c r="W5" i="102"/>
  <c r="M5" i="102"/>
  <c r="E5" i="102"/>
  <c r="AF4" i="102"/>
  <c r="W4" i="102"/>
  <c r="M4" i="102"/>
  <c r="E4" i="102"/>
  <c r="AF4" i="101"/>
  <c r="W5" i="101"/>
  <c r="W4" i="101"/>
  <c r="M5" i="101"/>
  <c r="M4" i="101"/>
  <c r="E5" i="101"/>
  <c r="E4" i="101"/>
  <c r="AF4" i="42"/>
  <c r="W5" i="42"/>
  <c r="W4" i="42"/>
  <c r="M5" i="42"/>
  <c r="M4" i="42"/>
  <c r="E5" i="42"/>
  <c r="E4" i="42"/>
  <c r="W3" i="65"/>
  <c r="R4" i="65"/>
  <c r="R3" i="65"/>
  <c r="L4" i="65"/>
  <c r="L3" i="65"/>
  <c r="E4" i="65"/>
  <c r="E3" i="65"/>
  <c r="P4" i="98"/>
  <c r="J4" i="98"/>
  <c r="E4" i="98"/>
  <c r="U3" i="98"/>
  <c r="P3" i="98"/>
  <c r="J3" i="98"/>
  <c r="E3" i="98"/>
  <c r="T2" i="98"/>
  <c r="P4" i="97"/>
  <c r="J4" i="97"/>
  <c r="E4" i="97"/>
  <c r="U3" i="97"/>
  <c r="P3" i="97"/>
  <c r="J3" i="97"/>
  <c r="E3" i="97"/>
  <c r="T2" i="97"/>
  <c r="T2" i="94"/>
  <c r="U3" i="94"/>
  <c r="P4" i="94"/>
  <c r="P3" i="94"/>
  <c r="J4" i="94"/>
  <c r="J3" i="94"/>
  <c r="E4" i="94"/>
  <c r="E3" i="94"/>
  <c r="X3" i="63"/>
  <c r="Q4" i="63"/>
  <c r="Q3" i="63"/>
  <c r="J4" i="63"/>
  <c r="J3" i="63"/>
  <c r="E4" i="63"/>
  <c r="E3" i="63"/>
  <c r="W3" i="61"/>
  <c r="O4" i="61"/>
  <c r="O3" i="61"/>
  <c r="K4" i="61"/>
  <c r="K3" i="61"/>
  <c r="F4" i="61"/>
  <c r="F3" i="61"/>
  <c r="X3" i="60"/>
  <c r="P4" i="60"/>
  <c r="P3" i="60"/>
  <c r="K4" i="60"/>
  <c r="K3" i="60"/>
  <c r="F4" i="60"/>
  <c r="F3" i="60"/>
  <c r="O6" i="100"/>
  <c r="I6" i="100"/>
  <c r="D6" i="100"/>
  <c r="O5" i="100"/>
  <c r="D5" i="100"/>
  <c r="C4" i="100"/>
  <c r="L3" i="100"/>
  <c r="H3" i="100"/>
  <c r="C3" i="100"/>
  <c r="O6" i="99"/>
  <c r="I6" i="99"/>
  <c r="D6" i="99"/>
  <c r="O5" i="99"/>
  <c r="D5" i="99"/>
  <c r="C4" i="99"/>
  <c r="L3" i="99"/>
  <c r="H3" i="99"/>
  <c r="C3" i="99"/>
  <c r="O6" i="93"/>
  <c r="O5" i="93"/>
  <c r="I6" i="93"/>
  <c r="D6" i="93"/>
  <c r="D5" i="93"/>
  <c r="L3" i="93"/>
  <c r="H3" i="93"/>
  <c r="C4" i="93"/>
  <c r="C3" i="93"/>
  <c r="AJ37" i="106"/>
  <c r="BJ5" i="106" s="1"/>
  <c r="AI37" i="106"/>
  <c r="BI5" i="106" s="1"/>
  <c r="AH37" i="106"/>
  <c r="BH5" i="106" s="1"/>
  <c r="AG37" i="106"/>
  <c r="BG5" i="106" s="1"/>
  <c r="AF37" i="106"/>
  <c r="BF5" i="106" s="1"/>
  <c r="AE37" i="106"/>
  <c r="BE5" i="106" s="1"/>
  <c r="AD37" i="106"/>
  <c r="BD5" i="106" s="1"/>
  <c r="AC37" i="106"/>
  <c r="BC5" i="106" s="1"/>
  <c r="AB37" i="106"/>
  <c r="BB5" i="106" s="1"/>
  <c r="AA37" i="106"/>
  <c r="BA5" i="106" s="1"/>
  <c r="Z37" i="106"/>
  <c r="AZ5" i="106" s="1"/>
  <c r="Y37" i="106"/>
  <c r="AY5" i="106" s="1"/>
  <c r="AJ35" i="106"/>
  <c r="BV5" i="106" s="1"/>
  <c r="AI35" i="106"/>
  <c r="BU5" i="106" s="1"/>
  <c r="AH35" i="106"/>
  <c r="BT5" i="106" s="1"/>
  <c r="AG35" i="106"/>
  <c r="BS5" i="106" s="1"/>
  <c r="AF35" i="106"/>
  <c r="BR5" i="106" s="1"/>
  <c r="AE35" i="106"/>
  <c r="BQ5" i="106" s="1"/>
  <c r="AD35" i="106"/>
  <c r="BP5" i="106" s="1"/>
  <c r="AC35" i="106"/>
  <c r="BO5" i="106" s="1"/>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S11" i="106"/>
  <c r="AQ11" i="106"/>
  <c r="AX5" i="106"/>
  <c r="AW5" i="106"/>
  <c r="AV5" i="106"/>
  <c r="AJ37" i="105"/>
  <c r="BJ5" i="105" s="1"/>
  <c r="AI37" i="105"/>
  <c r="BI5" i="105" s="1"/>
  <c r="AH37" i="105"/>
  <c r="BH5" i="105" s="1"/>
  <c r="AG37" i="105"/>
  <c r="BG5" i="105" s="1"/>
  <c r="AF37" i="105"/>
  <c r="BF5" i="105" s="1"/>
  <c r="AE37" i="105"/>
  <c r="BE5" i="105" s="1"/>
  <c r="AD37" i="105"/>
  <c r="BD5" i="105" s="1"/>
  <c r="AC37" i="105"/>
  <c r="BC5" i="105" s="1"/>
  <c r="AB37" i="105"/>
  <c r="BB5" i="105" s="1"/>
  <c r="AA37" i="105"/>
  <c r="BA5" i="105" s="1"/>
  <c r="Z37" i="105"/>
  <c r="AZ5" i="105" s="1"/>
  <c r="Y37" i="105"/>
  <c r="AJ35" i="105"/>
  <c r="BV5" i="105" s="1"/>
  <c r="AI35" i="105"/>
  <c r="BU5" i="105" s="1"/>
  <c r="AH35" i="105"/>
  <c r="BT5" i="105" s="1"/>
  <c r="AG35" i="105"/>
  <c r="BS5" i="105" s="1"/>
  <c r="AF35" i="105"/>
  <c r="BR5" i="105" s="1"/>
  <c r="AE35" i="105"/>
  <c r="BQ5" i="105" s="1"/>
  <c r="AD35" i="105"/>
  <c r="BP5" i="105" s="1"/>
  <c r="AC35" i="105"/>
  <c r="BO5" i="105" s="1"/>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AX5" i="105"/>
  <c r="AW5" i="105"/>
  <c r="AV5" i="105"/>
  <c r="I11" i="81" l="1"/>
  <c r="I11" i="492"/>
  <c r="I12" i="81"/>
  <c r="I12" i="492"/>
  <c r="K12" i="81"/>
  <c r="K12" i="492"/>
  <c r="L11" i="81"/>
  <c r="L11" i="492"/>
  <c r="L12" i="81"/>
  <c r="L12" i="492"/>
  <c r="U11" i="81"/>
  <c r="U11" i="492"/>
  <c r="N11" i="81"/>
  <c r="N11" i="492"/>
  <c r="N12" i="81"/>
  <c r="N12" i="492"/>
  <c r="J11" i="81"/>
  <c r="J11" i="492"/>
  <c r="K11" i="81"/>
  <c r="K11" i="492"/>
  <c r="M11" i="81"/>
  <c r="M11" i="492"/>
  <c r="V12" i="81"/>
  <c r="V12" i="492"/>
  <c r="W11" i="81"/>
  <c r="W11" i="492"/>
  <c r="O11" i="81"/>
  <c r="O11" i="492"/>
  <c r="W12" i="81"/>
  <c r="W12" i="492"/>
  <c r="O12" i="81"/>
  <c r="O12" i="492"/>
  <c r="J12" i="81"/>
  <c r="J12" i="492"/>
  <c r="X12" i="81"/>
  <c r="X12" i="492"/>
  <c r="Y12" i="81"/>
  <c r="Y12" i="492"/>
  <c r="B11" i="81"/>
  <c r="B11" i="492"/>
  <c r="Y11" i="81"/>
  <c r="Y11" i="492"/>
  <c r="Z12" i="81"/>
  <c r="Z12" i="492"/>
  <c r="M12" i="81"/>
  <c r="M12" i="492"/>
  <c r="B12" i="81"/>
  <c r="B12" i="492"/>
  <c r="C11" i="81"/>
  <c r="C11" i="492"/>
  <c r="Z11" i="81"/>
  <c r="Z11" i="492"/>
  <c r="C12" i="81"/>
  <c r="C12" i="492"/>
  <c r="D11" i="81"/>
  <c r="D11" i="492"/>
  <c r="D12" i="81"/>
  <c r="D12" i="492"/>
  <c r="AA12" i="81"/>
  <c r="AA12" i="492"/>
  <c r="AA11" i="81"/>
  <c r="AA11" i="492"/>
  <c r="AB11" i="81"/>
  <c r="AB11" i="492"/>
  <c r="AB12" i="81"/>
  <c r="AB12" i="492"/>
  <c r="X11" i="81"/>
  <c r="X11" i="492"/>
  <c r="X44" i="492" s="1"/>
  <c r="P12" i="81"/>
  <c r="P12" i="492"/>
  <c r="E12" i="81"/>
  <c r="E12" i="492"/>
  <c r="H11" i="81"/>
  <c r="H11" i="492"/>
  <c r="U12" i="81"/>
  <c r="U12" i="492"/>
  <c r="V11" i="81"/>
  <c r="V11" i="492"/>
  <c r="P11" i="81"/>
  <c r="P11" i="492"/>
  <c r="F11" i="81"/>
  <c r="F11" i="492"/>
  <c r="F12" i="81"/>
  <c r="F12" i="492"/>
  <c r="H12" i="81"/>
  <c r="H12" i="492"/>
  <c r="G11" i="81"/>
  <c r="G11" i="492"/>
  <c r="G12" i="81"/>
  <c r="G12" i="492"/>
  <c r="AY5" i="105"/>
  <c r="Y37" i="83"/>
  <c r="Z37" i="83"/>
  <c r="AA37" i="83"/>
  <c r="AB37" i="83"/>
  <c r="AS11" i="83"/>
  <c r="X99" i="81" l="1"/>
  <c r="E11" i="81"/>
  <c r="E11" i="492"/>
  <c r="AI4" i="58"/>
  <c r="AF4" i="59"/>
  <c r="AQ30" i="83" l="1"/>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AJ37" i="83"/>
  <c r="BJ5" i="83" s="1"/>
  <c r="AE35" i="83"/>
  <c r="BQ5" i="83" s="1"/>
  <c r="P10" i="81" l="1"/>
  <c r="P99" i="81" s="1"/>
  <c r="P10" i="492"/>
  <c r="P44" i="492" s="1"/>
  <c r="B10" i="81"/>
  <c r="B10" i="492"/>
  <c r="D10" i="81"/>
  <c r="D10" i="492"/>
  <c r="W10" i="81"/>
  <c r="W99" i="81" s="1"/>
  <c r="W10" i="492"/>
  <c r="W44" i="492" s="1"/>
  <c r="C10" i="81"/>
  <c r="C10" i="492"/>
  <c r="AY5" i="83"/>
  <c r="E4" i="58"/>
  <c r="E5" i="58"/>
  <c r="Q99" i="81"/>
  <c r="E44" i="493" l="1"/>
  <c r="E10" i="81"/>
  <c r="E99" i="81" s="1"/>
  <c r="E10" i="492"/>
  <c r="E44" i="492" s="1"/>
  <c r="AD37" i="83"/>
  <c r="BD5" i="83" s="1"/>
  <c r="AE37" i="83"/>
  <c r="BE5" i="83" s="1"/>
  <c r="AF37" i="83"/>
  <c r="BF5" i="83" s="1"/>
  <c r="AG37" i="83"/>
  <c r="BG5" i="83" s="1"/>
  <c r="AH37" i="83"/>
  <c r="BH5" i="83" s="1"/>
  <c r="AI37" i="83"/>
  <c r="BI5" i="83" s="1"/>
  <c r="AC37" i="83"/>
  <c r="BC5" i="83" s="1"/>
  <c r="O45" i="494" l="1"/>
  <c r="M44" i="493"/>
  <c r="I44" i="493"/>
  <c r="K45" i="493"/>
  <c r="O10" i="81"/>
  <c r="O99" i="81" s="1"/>
  <c r="O100" i="81" s="1"/>
  <c r="O10" i="492"/>
  <c r="O44" i="492" s="1"/>
  <c r="O45" i="492" s="1"/>
  <c r="I10" i="81"/>
  <c r="I10" i="492"/>
  <c r="I44" i="492" s="1"/>
  <c r="L10" i="81"/>
  <c r="L99" i="81" s="1"/>
  <c r="L10" i="492"/>
  <c r="L44" i="492" s="1"/>
  <c r="M10" i="81"/>
  <c r="M99" i="81" s="1"/>
  <c r="M10" i="492"/>
  <c r="M44" i="492" s="1"/>
  <c r="K10" i="81"/>
  <c r="K99" i="81" s="1"/>
  <c r="K10" i="492"/>
  <c r="K44" i="492" s="1"/>
  <c r="K45" i="492" s="1"/>
  <c r="N10" i="81"/>
  <c r="N10" i="492"/>
  <c r="N44" i="492" s="1"/>
  <c r="J10" i="81"/>
  <c r="J99" i="81" s="1"/>
  <c r="J10" i="492"/>
  <c r="J44" i="492" s="1"/>
  <c r="BA5" i="83"/>
  <c r="AJ35" i="83"/>
  <c r="BV5" i="83" s="1"/>
  <c r="AI35" i="83"/>
  <c r="BU5" i="83" s="1"/>
  <c r="AH35" i="83"/>
  <c r="BT5" i="83" s="1"/>
  <c r="AG35" i="83"/>
  <c r="BS5" i="83" s="1"/>
  <c r="AD35" i="83"/>
  <c r="BP5" i="83" s="1"/>
  <c r="AC35" i="83"/>
  <c r="BO5" i="83" s="1"/>
  <c r="K45" i="494" l="1"/>
  <c r="K100" i="81"/>
  <c r="V10" i="81"/>
  <c r="V99" i="81" s="1"/>
  <c r="V10" i="492"/>
  <c r="V44" i="492" s="1"/>
  <c r="G10" i="81"/>
  <c r="G99" i="81" s="1"/>
  <c r="G10" i="492"/>
  <c r="G44" i="492" s="1"/>
  <c r="AA10" i="81"/>
  <c r="AA99" i="81" s="1"/>
  <c r="AA10" i="492"/>
  <c r="AA44" i="492" s="1"/>
  <c r="AA44" i="493" s="1"/>
  <c r="AA44" i="494" s="1"/>
  <c r="U10" i="81"/>
  <c r="U99" i="81" s="1"/>
  <c r="U10" i="492"/>
  <c r="U44" i="492" s="1"/>
  <c r="Y10" i="81"/>
  <c r="Y99" i="81" s="1"/>
  <c r="Y10" i="492"/>
  <c r="Y44" i="492" s="1"/>
  <c r="Z10" i="81"/>
  <c r="Z99" i="81" s="1"/>
  <c r="Z10" i="492"/>
  <c r="Z44" i="492" s="1"/>
  <c r="AB10" i="81"/>
  <c r="AB99" i="81" s="1"/>
  <c r="AB10" i="492"/>
  <c r="AB44" i="492" s="1"/>
  <c r="AZ5" i="83"/>
  <c r="R99" i="81"/>
  <c r="BB5" i="83"/>
  <c r="N99" i="81"/>
  <c r="I99" i="81"/>
  <c r="E5" i="59"/>
  <c r="F44" i="493" l="1"/>
  <c r="G45" i="493"/>
  <c r="G45" i="494"/>
  <c r="F10" i="81"/>
  <c r="F99" i="81" s="1"/>
  <c r="F10" i="492"/>
  <c r="F44" i="492" s="1"/>
  <c r="H10" i="81"/>
  <c r="H99" i="81" s="1"/>
  <c r="G100" i="81" s="1"/>
  <c r="H10" i="492"/>
  <c r="H44" i="492" s="1"/>
  <c r="G45" i="492" s="1"/>
  <c r="M5" i="59" l="1"/>
  <c r="W4" i="59"/>
  <c r="M4" i="59"/>
  <c r="E4" i="59"/>
  <c r="M5" i="58"/>
  <c r="Y4" i="58"/>
  <c r="M4" i="58"/>
</calcChain>
</file>

<file path=xl/sharedStrings.xml><?xml version="1.0" encoding="utf-8"?>
<sst xmlns="http://schemas.openxmlformats.org/spreadsheetml/2006/main" count="61910" uniqueCount="2062">
  <si>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</si>
  <si>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</si>
  <si>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</si>
  <si>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</si>
  <si>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</si>
  <si>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</si>
  <si>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</si>
  <si>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</si>
  <si>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</si>
  <si>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</si>
  <si>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</si>
  <si>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</si>
  <si>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</si>
  <si>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</si>
  <si>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</si>
  <si>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</si>
  <si>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</si>
  <si>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</si>
  <si>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</si>
  <si>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</si>
  <si>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</si>
  <si>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</si>
  <si>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</si>
  <si>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</si>
  <si>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</si>
  <si>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</si>
  <si>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</si>
  <si>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</si>
  <si>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</si>
  <si>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</si>
  <si>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</si>
  <si>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</si>
  <si>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</si>
  <si>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</si>
  <si>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</si>
  <si>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</si>
  <si>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</si>
  <si>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</si>
  <si>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</si>
  <si>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</si>
  <si>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</si>
  <si>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</si>
  <si>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</si>
  <si>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</si>
  <si>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</si>
  <si>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</si>
  <si>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</si>
  <si>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</si>
  <si>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</si>
  <si>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</si>
  <si>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</si>
  <si>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</si>
  <si>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</si>
  <si>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</si>
  <si>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</si>
  <si>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</si>
  <si>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</si>
  <si>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</si>
  <si>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</si>
  <si>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</si>
  <si>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</si>
  <si>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</si>
  <si>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</si>
  <si>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</si>
  <si>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</si>
  <si>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</si>
  <si>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</si>
  <si>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</si>
  <si>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</si>
  <si>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</si>
  <si>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</si>
  <si>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</si>
  <si>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</si>
  <si>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</si>
  <si>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</si>
  <si>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</si>
  <si>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</si>
  <si>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</si>
  <si>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</si>
  <si>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</si>
  <si>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</si>
  <si>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</si>
  <si>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</si>
  <si>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</si>
  <si>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</si>
  <si>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</si>
  <si>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</si>
  <si>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</si>
  <si>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</si>
  <si>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</si>
  <si>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</si>
  <si>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</si>
  <si>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</si>
  <si>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</si>
  <si>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</si>
  <si>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</si>
  <si>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</si>
  <si>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</si>
  <si>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</si>
  <si>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</si>
  <si>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</si>
  <si>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</si>
  <si>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</si>
  <si>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</si>
  <si>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</si>
  <si>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</si>
  <si>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</si>
  <si>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</si>
  <si>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</si>
  <si>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</si>
  <si>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</si>
  <si>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</si>
  <si>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</si>
  <si>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</si>
  <si>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</si>
  <si>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</si>
  <si>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</si>
  <si>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</si>
  <si>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</si>
  <si>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</si>
  <si>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</si>
  <si>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</si>
  <si>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</si>
  <si>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</si>
  <si>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</si>
  <si>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</si>
  <si>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</si>
  <si>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</si>
  <si>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</si>
  <si>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</si>
  <si>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</si>
  <si>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</si>
  <si>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</si>
  <si>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</si>
  <si>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</si>
  <si>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</si>
  <si>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</si>
  <si>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</si>
  <si>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</si>
  <si>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</si>
  <si>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</si>
  <si>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</si>
  <si>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</si>
  <si>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</si>
  <si>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</si>
  <si>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</si>
  <si>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</si>
  <si>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</si>
  <si>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</si>
  <si>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</si>
  <si>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</si>
  <si>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</si>
  <si>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</si>
  <si>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</si>
  <si>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</si>
  <si>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</si>
  <si>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</si>
  <si>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</si>
  <si>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</si>
  <si>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</si>
  <si>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</si>
  <si>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</si>
  <si>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</si>
  <si>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</si>
  <si>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</si>
  <si>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</si>
  <si>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</si>
  <si>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</si>
  <si>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</si>
  <si>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</si>
  <si>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</si>
  <si>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</si>
  <si>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</si>
  <si>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</si>
  <si>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</si>
  <si>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</si>
  <si>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</si>
  <si>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</si>
  <si>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</si>
  <si>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</si>
  <si>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</si>
  <si>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</si>
  <si>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</si>
  <si>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</si>
  <si>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</si>
  <si>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</si>
  <si>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</si>
  <si>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</si>
  <si>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</si>
  <si>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</si>
  <si>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</si>
  <si>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</si>
  <si>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</si>
  <si>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</si>
  <si>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</si>
  <si>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</si>
  <si>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</si>
  <si>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</si>
  <si>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</si>
  <si>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</si>
  <si>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</si>
  <si>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</si>
  <si>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</si>
  <si>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</si>
  <si>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</si>
  <si>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</si>
  <si>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</si>
  <si>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</si>
  <si>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</si>
  <si>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</si>
  <si>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</si>
  <si>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</si>
  <si>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</si>
  <si>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</si>
  <si>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</si>
  <si>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</si>
  <si>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</si>
  <si>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</si>
  <si>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</si>
  <si>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</si>
  <si>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</si>
  <si>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</si>
  <si>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</si>
  <si>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</si>
  <si>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</si>
  <si>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</si>
  <si>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</si>
  <si>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</si>
  <si>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</si>
  <si>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</si>
  <si>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</si>
  <si>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</si>
  <si>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</si>
  <si>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</si>
  <si>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</si>
  <si>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</si>
  <si>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</si>
  <si>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</si>
  <si>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</si>
  <si>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</si>
  <si>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</si>
  <si>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</si>
  <si>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</si>
  <si>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</si>
  <si>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</si>
  <si>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</si>
  <si>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</si>
  <si>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</si>
  <si>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</si>
  <si>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</si>
  <si>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</si>
  <si>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</si>
  <si>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</si>
  <si>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</si>
  <si>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</si>
  <si>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</si>
  <si>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</si>
  <si>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</si>
  <si>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</si>
  <si>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</si>
  <si>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</si>
  <si>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</si>
  <si>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</si>
  <si>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</si>
  <si>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</si>
  <si>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</si>
  <si>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</si>
  <si>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</si>
  <si>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</si>
  <si>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</si>
  <si>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</si>
  <si>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</si>
  <si>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</si>
  <si>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</si>
  <si>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</si>
  <si>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</si>
  <si>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</si>
  <si>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</si>
  <si>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</si>
  <si>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</si>
  <si>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</si>
  <si>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</si>
  <si>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</si>
  <si>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</si>
  <si>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</si>
  <si>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</si>
  <si>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</si>
  <si>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</si>
  <si>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</si>
  <si>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</si>
  <si>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</si>
  <si>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</si>
  <si>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</si>
  <si>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</si>
  <si>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</si>
  <si>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</si>
  <si>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</si>
  <si>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</si>
  <si>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</si>
  <si>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</si>
  <si>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</si>
  <si>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</si>
  <si>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</si>
  <si>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</si>
  <si>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</si>
  <si>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</si>
  <si>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</si>
  <si>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</si>
  <si>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</si>
  <si>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</si>
  <si>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</si>
  <si>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</si>
  <si>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</si>
  <si>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</si>
  <si>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</si>
  <si>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</si>
  <si>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</si>
  <si>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</si>
  <si>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</si>
  <si>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</si>
  <si>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</si>
  <si>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</si>
  <si>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</si>
  <si>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</si>
  <si>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</si>
  <si>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</si>
  <si>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</si>
  <si>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</si>
  <si>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</si>
  <si>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</si>
  <si>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</si>
  <si>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</si>
  <si>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</si>
  <si>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</si>
  <si>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</si>
  <si>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</si>
  <si>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</si>
  <si>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</si>
  <si>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</si>
  <si>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</si>
  <si>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</si>
  <si>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</si>
  <si>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</si>
  <si>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</si>
  <si>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</si>
  <si>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</si>
  <si>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</si>
  <si>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</si>
  <si>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</si>
  <si>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</si>
  <si>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</si>
  <si>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</si>
  <si>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</si>
  <si>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</si>
  <si>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</si>
  <si>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</si>
  <si>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</si>
  <si>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</si>
  <si>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</si>
  <si>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</si>
  <si>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</si>
  <si>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</si>
  <si>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</si>
  <si>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</si>
  <si>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</si>
  <si>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</si>
  <si>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</si>
  <si>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</si>
  <si>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</si>
  <si>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</si>
  <si>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</si>
  <si>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</si>
  <si>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</si>
  <si>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</si>
  <si>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</si>
  <si>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</si>
  <si>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</si>
  <si>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</si>
  <si>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</si>
  <si>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</si>
  <si>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</si>
  <si>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</si>
  <si>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</si>
  <si>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</si>
  <si>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</si>
  <si>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</si>
  <si>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</si>
  <si>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</si>
  <si>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</si>
  <si>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</si>
  <si>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</si>
  <si>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</si>
  <si>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</si>
  <si>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</si>
  <si>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</si>
  <si>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</si>
  <si>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</si>
  <si>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</si>
  <si>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</si>
  <si>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</si>
  <si>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</si>
  <si>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</si>
  <si>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</si>
  <si>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</si>
  <si>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</si>
  <si>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</si>
  <si>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</si>
  <si>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</si>
  <si>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</si>
  <si>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</si>
  <si>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</si>
  <si>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</si>
  <si>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</si>
  <si>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</si>
  <si>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</si>
  <si>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</si>
  <si>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</si>
  <si>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</si>
  <si>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</si>
  <si>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</si>
  <si>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</si>
  <si>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</si>
  <si>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</si>
  <si>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</si>
  <si>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</si>
  <si>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</si>
  <si>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</si>
  <si>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</si>
  <si>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</si>
  <si>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</si>
  <si>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</si>
  <si>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</si>
  <si>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</si>
  <si>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</si>
  <si>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</si>
  <si>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</si>
  <si>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</si>
  <si>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</si>
  <si>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</si>
  <si>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</si>
  <si>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</si>
  <si>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</si>
  <si>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</si>
  <si>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</si>
  <si>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</si>
  <si>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</si>
  <si>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</si>
  <si>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</si>
  <si>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</si>
  <si>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</si>
  <si>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</si>
  <si>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</si>
  <si>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</si>
  <si>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</si>
  <si>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</si>
  <si>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</si>
  <si>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</si>
  <si>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</si>
  <si>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</si>
  <si>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</si>
  <si>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</si>
  <si>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</si>
  <si>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</si>
  <si>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</si>
  <si>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</si>
  <si>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</si>
  <si>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</si>
  <si>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</si>
  <si>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</si>
  <si>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</si>
  <si>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</si>
  <si>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</si>
  <si>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</si>
  <si>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</si>
  <si>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</si>
  <si>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</si>
  <si>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</si>
  <si>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</si>
  <si>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</si>
  <si>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</si>
  <si>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</si>
  <si>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</si>
  <si>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</si>
  <si>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</si>
  <si>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</si>
  <si>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</si>
  <si>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</si>
  <si>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</si>
  <si>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</si>
  <si>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</si>
  <si>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</si>
  <si>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</si>
  <si>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</si>
  <si>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</si>
  <si>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</si>
  <si>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</si>
  <si>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</si>
  <si>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</si>
  <si>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</si>
  <si>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</si>
  <si>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</si>
  <si>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</si>
  <si>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</si>
  <si>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</si>
  <si>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</si>
  <si>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</si>
  <si>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</si>
  <si>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</si>
  <si>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</si>
  <si>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</si>
  <si>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</si>
  <si>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</si>
  <si>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</si>
  <si>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</si>
  <si>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</si>
  <si>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</si>
  <si>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</si>
  <si>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</si>
  <si>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</si>
  <si>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</si>
  <si>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</si>
  <si>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</si>
  <si>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</si>
  <si>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</si>
  <si>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</si>
  <si>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</si>
  <si>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</si>
  <si>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</si>
  <si>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</si>
  <si>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</si>
  <si>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</si>
  <si>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</si>
  <si>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</si>
  <si>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</si>
  <si>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</si>
  <si>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</si>
  <si>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</si>
  <si>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</si>
  <si>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</si>
  <si>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</si>
  <si>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</si>
  <si>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</si>
  <si>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</si>
  <si>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</si>
  <si>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</si>
  <si>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</si>
  <si>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</si>
  <si>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</si>
  <si>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</si>
  <si>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</si>
  <si>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</si>
  <si>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</si>
  <si>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山口県
下関土木建築事務所</t>
    <rPh sb="0" eb="2">
      <t>ヤマグチ</t>
    </rPh>
    <rPh sb="2" eb="3">
      <t>ケン</t>
    </rPh>
    <phoneticPr fontId="6"/>
  </si>
  <si>
    <t>アジア航測株式会社</t>
    <rPh sb="3" eb="9">
      <t>コウソクカブシキガイシャ</t>
    </rPh>
    <phoneticPr fontId="11"/>
  </si>
  <si>
    <t>内装なし覆工</t>
  </si>
  <si>
    <t>面壁型</t>
  </si>
  <si>
    <t>飯田　琢巳</t>
    <rPh sb="0" eb="2">
      <t>イイダ</t>
    </rPh>
    <rPh sb="3" eb="5">
      <t>タクミ</t>
    </rPh>
    <phoneticPr fontId="11"/>
  </si>
  <si>
    <t>一般道</t>
  </si>
  <si>
    <t>福浦港金毘羅線</t>
    <phoneticPr fontId="11"/>
  </si>
  <si>
    <t>コンクリート</t>
    <phoneticPr fontId="11"/>
  </si>
  <si>
    <t>ヒコシマトンネル</t>
    <phoneticPr fontId="6"/>
  </si>
  <si>
    <t>彦島トンネル</t>
    <phoneticPr fontId="6"/>
  </si>
  <si>
    <t>自然換気</t>
    <rPh sb="0" eb="4">
      <t>シゼンカンキ</t>
    </rPh>
    <phoneticPr fontId="11"/>
  </si>
  <si>
    <t>下関市迫町</t>
    <phoneticPr fontId="11"/>
  </si>
  <si>
    <t>一般（無料）</t>
    <phoneticPr fontId="11"/>
  </si>
  <si>
    <t>1975年</t>
    <rPh sb="4" eb="5">
      <t>ネン</t>
    </rPh>
    <phoneticPr fontId="11"/>
  </si>
  <si>
    <t>内装なし</t>
    <phoneticPr fontId="6"/>
  </si>
  <si>
    <t>ナト・蛍光</t>
    <rPh sb="3" eb="5">
      <t>ケイコウ</t>
    </rPh>
    <phoneticPr fontId="11"/>
  </si>
  <si>
    <t>PS</t>
  </si>
  <si>
    <t>PE</t>
  </si>
  <si>
    <t>坑門（面壁型）</t>
    <phoneticPr fontId="11"/>
  </si>
  <si>
    <t>○</t>
  </si>
  <si>
    <t>　</t>
  </si>
  <si>
    <t>上り車線に待避所</t>
    <rPh sb="0" eb="1">
      <t>ノボ</t>
    </rPh>
    <rPh sb="2" eb="4">
      <t>シャセン</t>
    </rPh>
    <rPh sb="5" eb="8">
      <t>タイヒジョ</t>
    </rPh>
    <phoneticPr fontId="11"/>
  </si>
  <si>
    <t>〇</t>
    <phoneticPr fontId="11"/>
  </si>
  <si>
    <t>○2</t>
    <phoneticPr fontId="11"/>
  </si>
  <si>
    <t>○3</t>
    <phoneticPr fontId="11"/>
  </si>
  <si>
    <t>S1</t>
    <phoneticPr fontId="11"/>
  </si>
  <si>
    <t>－</t>
  </si>
  <si>
    <t>Ⅱb</t>
  </si>
  <si>
    <t>0.7m×1.4m、0.7m×0.1m</t>
    <phoneticPr fontId="11"/>
  </si>
  <si>
    <t>0.7m×3.0m</t>
    <phoneticPr fontId="11"/>
  </si>
  <si>
    <t>幅0.8㎜　長さ0.9m</t>
    <rPh sb="0" eb="1">
      <t>ハバ</t>
    </rPh>
    <rPh sb="6" eb="7">
      <t>ナガ</t>
    </rPh>
    <phoneticPr fontId="11"/>
  </si>
  <si>
    <t>幅1.0㎜　長さ1.7m</t>
    <rPh sb="0" eb="1">
      <t>ハバ</t>
    </rPh>
    <rPh sb="6" eb="7">
      <t>ナガ</t>
    </rPh>
    <phoneticPr fontId="11"/>
  </si>
  <si>
    <t>幅1.0㎜　長さ1.8m</t>
    <rPh sb="0" eb="1">
      <t>ハバ</t>
    </rPh>
    <rPh sb="6" eb="7">
      <t>ナガ</t>
    </rPh>
    <phoneticPr fontId="11"/>
  </si>
  <si>
    <t>PS</t>
    <phoneticPr fontId="11"/>
  </si>
  <si>
    <t>0.8m×1.8m</t>
    <phoneticPr fontId="11"/>
  </si>
  <si>
    <t>0.8m×1.5m</t>
    <phoneticPr fontId="11"/>
  </si>
  <si>
    <t>0.2m×0.05m</t>
    <phoneticPr fontId="11"/>
  </si>
  <si>
    <t>Ⅰ</t>
  </si>
  <si>
    <t>0.05m×0.8m</t>
    <phoneticPr fontId="11"/>
  </si>
  <si>
    <t>幅0.5㎜　長さ5.0m</t>
    <rPh sb="0" eb="1">
      <t>ハバ</t>
    </rPh>
    <rPh sb="6" eb="7">
      <t>ナガ</t>
    </rPh>
    <phoneticPr fontId="11"/>
  </si>
  <si>
    <t>幅0.3㎜　長さ4.8m</t>
    <rPh sb="0" eb="1">
      <t>ハバ</t>
    </rPh>
    <rPh sb="6" eb="7">
      <t>ナガ</t>
    </rPh>
    <phoneticPr fontId="11"/>
  </si>
  <si>
    <t>0.2m×0.1m</t>
    <phoneticPr fontId="11"/>
  </si>
  <si>
    <t>0.15m×0.1m</t>
    <phoneticPr fontId="11"/>
  </si>
  <si>
    <t>0.4m×0.1m</t>
    <phoneticPr fontId="11"/>
  </si>
  <si>
    <t>2.5m×0.5m</t>
    <phoneticPr fontId="11"/>
  </si>
  <si>
    <t>0.2m×0.2m</t>
    <phoneticPr fontId="11"/>
  </si>
  <si>
    <t>今回新規変状</t>
    <rPh sb="0" eb="2">
      <t>コンカイ</t>
    </rPh>
    <rPh sb="2" eb="4">
      <t>シンキ</t>
    </rPh>
    <rPh sb="4" eb="6">
      <t>ヘンジョウ</t>
    </rPh>
    <phoneticPr fontId="11"/>
  </si>
  <si>
    <t>0.3m×0.2m</t>
    <phoneticPr fontId="11"/>
  </si>
  <si>
    <t>1.8m×0.5m</t>
    <phoneticPr fontId="11"/>
  </si>
  <si>
    <t>S2</t>
    <phoneticPr fontId="11"/>
  </si>
  <si>
    <t>0.15m×0.2m</t>
    <phoneticPr fontId="11"/>
  </si>
  <si>
    <t>幅0.4㎜　長さ1.6m</t>
    <rPh sb="0" eb="1">
      <t>ハバ</t>
    </rPh>
    <rPh sb="6" eb="7">
      <t>ナガ</t>
    </rPh>
    <phoneticPr fontId="11"/>
  </si>
  <si>
    <t>幅0.4㎜　長さ2.0m</t>
    <rPh sb="0" eb="1">
      <t>ハバ</t>
    </rPh>
    <rPh sb="6" eb="7">
      <t>ナガ</t>
    </rPh>
    <phoneticPr fontId="11"/>
  </si>
  <si>
    <t>0.1m×0.1m</t>
    <phoneticPr fontId="11"/>
  </si>
  <si>
    <t>幅0.4㎜　長さ4.7m</t>
    <rPh sb="0" eb="1">
      <t>ハバ</t>
    </rPh>
    <rPh sb="6" eb="7">
      <t>ナガ</t>
    </rPh>
    <phoneticPr fontId="11"/>
  </si>
  <si>
    <t>幅0.3㎜　長さ4.2m</t>
    <rPh sb="0" eb="1">
      <t>ハバ</t>
    </rPh>
    <rPh sb="6" eb="7">
      <t>ナガ</t>
    </rPh>
    <phoneticPr fontId="11"/>
  </si>
  <si>
    <t>0.1m×0.05m</t>
    <phoneticPr fontId="11"/>
  </si>
  <si>
    <t>2.6m×0.5m</t>
    <phoneticPr fontId="11"/>
  </si>
  <si>
    <t>S3</t>
    <phoneticPr fontId="11"/>
  </si>
  <si>
    <t>0.1m×0.2m</t>
    <phoneticPr fontId="11"/>
  </si>
  <si>
    <t>幅1.2㎜　長さ4.2m</t>
    <rPh sb="0" eb="1">
      <t>ハバ</t>
    </rPh>
    <rPh sb="6" eb="7">
      <t>ナガ</t>
    </rPh>
    <phoneticPr fontId="11"/>
  </si>
  <si>
    <t>幅1.2㎜　長さ5.7m</t>
    <rPh sb="0" eb="1">
      <t>ハバ</t>
    </rPh>
    <rPh sb="6" eb="7">
      <t>ナガ</t>
    </rPh>
    <phoneticPr fontId="11"/>
  </si>
  <si>
    <t>0.05m×0.1m、0.05m×0.3</t>
    <phoneticPr fontId="11"/>
  </si>
  <si>
    <t>0.5m×0.1m</t>
    <phoneticPr fontId="11"/>
  </si>
  <si>
    <t>漏水は補修されているため、判定を見直し</t>
    <rPh sb="0" eb="2">
      <t>ロウスイ</t>
    </rPh>
    <rPh sb="3" eb="5">
      <t>ホシュウ</t>
    </rPh>
    <rPh sb="13" eb="15">
      <t>ハンテイ</t>
    </rPh>
    <rPh sb="16" eb="18">
      <t>ミナオ</t>
    </rPh>
    <phoneticPr fontId="11"/>
  </si>
  <si>
    <t>0.1m×0.1m、0.05m×0.15</t>
    <phoneticPr fontId="11"/>
  </si>
  <si>
    <t>幅0.7㎜　長さ5.3m</t>
    <rPh sb="0" eb="1">
      <t>ハバ</t>
    </rPh>
    <rPh sb="6" eb="7">
      <t>ナガ</t>
    </rPh>
    <phoneticPr fontId="11"/>
  </si>
  <si>
    <t>幅0.7㎜　長さ3.1m</t>
    <rPh sb="0" eb="1">
      <t>ハバ</t>
    </rPh>
    <rPh sb="6" eb="7">
      <t>ナガ</t>
    </rPh>
    <phoneticPr fontId="11"/>
  </si>
  <si>
    <t>0.05m×0.9m</t>
    <phoneticPr fontId="11"/>
  </si>
  <si>
    <t>×</t>
  </si>
  <si>
    <t>S4</t>
    <phoneticPr fontId="11"/>
  </si>
  <si>
    <t>0.1m×0.4m</t>
    <phoneticPr fontId="11"/>
  </si>
  <si>
    <t>0.05m×1.7m</t>
    <phoneticPr fontId="11"/>
  </si>
  <si>
    <t>うきは補修されているため、判定を見直し</t>
    <rPh sb="3" eb="5">
      <t>ホシュウ</t>
    </rPh>
    <rPh sb="13" eb="15">
      <t>ハンテイ</t>
    </rPh>
    <rPh sb="16" eb="18">
      <t>ミナオ</t>
    </rPh>
    <phoneticPr fontId="11"/>
  </si>
  <si>
    <t>4.9m×1.0m</t>
    <phoneticPr fontId="11"/>
  </si>
  <si>
    <t>幅0.5㎜　長さ5.1m</t>
    <rPh sb="0" eb="1">
      <t>ハバ</t>
    </rPh>
    <rPh sb="6" eb="7">
      <t>ナガ</t>
    </rPh>
    <phoneticPr fontId="11"/>
  </si>
  <si>
    <t>0.15m×0.05m</t>
    <phoneticPr fontId="11"/>
  </si>
  <si>
    <t>0.05m×2.6m</t>
    <phoneticPr fontId="11"/>
  </si>
  <si>
    <t>1.1m×0.2m</t>
    <phoneticPr fontId="11"/>
  </si>
  <si>
    <t>1.0m×0.1m</t>
    <phoneticPr fontId="11"/>
  </si>
  <si>
    <t>0.05m×0.3m</t>
    <phoneticPr fontId="11"/>
  </si>
  <si>
    <t>0.2m×0.4m</t>
    <phoneticPr fontId="11"/>
  </si>
  <si>
    <t>S5</t>
    <phoneticPr fontId="11"/>
  </si>
  <si>
    <t>0.1m×0.15m</t>
    <phoneticPr fontId="11"/>
  </si>
  <si>
    <t>0.2m×0.15m</t>
    <phoneticPr fontId="11"/>
  </si>
  <si>
    <t>幅0.5㎜　長さ3.2m</t>
    <rPh sb="0" eb="1">
      <t>ハバ</t>
    </rPh>
    <rPh sb="6" eb="7">
      <t>ナガ</t>
    </rPh>
    <phoneticPr fontId="11"/>
  </si>
  <si>
    <t>0.15m×0.15m</t>
    <phoneticPr fontId="11"/>
  </si>
  <si>
    <t>8.0m×0.5m</t>
    <phoneticPr fontId="11"/>
  </si>
  <si>
    <t>幅1.0㎜　長さ4.0m</t>
    <rPh sb="0" eb="1">
      <t>ハバ</t>
    </rPh>
    <rPh sb="6" eb="7">
      <t>ナガ</t>
    </rPh>
    <phoneticPr fontId="11"/>
  </si>
  <si>
    <t>幅1.0㎜　長さ4.2m</t>
    <rPh sb="0" eb="1">
      <t>ハバ</t>
    </rPh>
    <rPh sb="6" eb="7">
      <t>ナガ</t>
    </rPh>
    <phoneticPr fontId="11"/>
  </si>
  <si>
    <t>Ⅲ</t>
  </si>
  <si>
    <t>0.05m×0.25m</t>
    <phoneticPr fontId="11"/>
  </si>
  <si>
    <t>幅0.5㎜　長さ2.1m</t>
    <rPh sb="0" eb="1">
      <t>ハバ</t>
    </rPh>
    <rPh sb="6" eb="7">
      <t>ナガ</t>
    </rPh>
    <phoneticPr fontId="11"/>
  </si>
  <si>
    <t>幅1.0㎜　長さ2.1m</t>
    <rPh sb="0" eb="1">
      <t>ハバ</t>
    </rPh>
    <rPh sb="6" eb="7">
      <t>ナガ</t>
    </rPh>
    <phoneticPr fontId="11"/>
  </si>
  <si>
    <t>2.2m×0.5m</t>
    <phoneticPr fontId="11"/>
  </si>
  <si>
    <t>S6</t>
    <phoneticPr fontId="11"/>
  </si>
  <si>
    <t>幅0.55㎜　長さ2.3m</t>
    <rPh sb="0" eb="1">
      <t>ハバ</t>
    </rPh>
    <rPh sb="7" eb="8">
      <t>ナガ</t>
    </rPh>
    <phoneticPr fontId="11"/>
  </si>
  <si>
    <t>幅0.5㎜　長さ1.3m</t>
    <rPh sb="0" eb="1">
      <t>ハバ</t>
    </rPh>
    <rPh sb="6" eb="7">
      <t>ナガ</t>
    </rPh>
    <phoneticPr fontId="11"/>
  </si>
  <si>
    <t>幅0.5㎜　長さ1.5m</t>
    <rPh sb="0" eb="1">
      <t>ハバ</t>
    </rPh>
    <rPh sb="6" eb="7">
      <t>ナガ</t>
    </rPh>
    <phoneticPr fontId="11"/>
  </si>
  <si>
    <t>幅0.5㎜　長さ1.8m</t>
    <rPh sb="0" eb="1">
      <t>ハバ</t>
    </rPh>
    <rPh sb="6" eb="7">
      <t>ナガ</t>
    </rPh>
    <phoneticPr fontId="11"/>
  </si>
  <si>
    <t>0.45m×0.2m</t>
    <phoneticPr fontId="11"/>
  </si>
  <si>
    <t>0.3m×0.1m</t>
    <phoneticPr fontId="11"/>
  </si>
  <si>
    <t>0.2m×0.3m</t>
    <phoneticPr fontId="11"/>
  </si>
  <si>
    <t>幅0.5㎜　長さ4.3m</t>
    <rPh sb="0" eb="1">
      <t>ハバ</t>
    </rPh>
    <rPh sb="6" eb="7">
      <t>ナガ</t>
    </rPh>
    <phoneticPr fontId="11"/>
  </si>
  <si>
    <t>幅0.5㎜　長さ3.9m</t>
    <rPh sb="0" eb="1">
      <t>ハバ</t>
    </rPh>
    <rPh sb="6" eb="7">
      <t>ナガ</t>
    </rPh>
    <phoneticPr fontId="11"/>
  </si>
  <si>
    <t>幅0.5㎜　長さ2.3m</t>
    <rPh sb="0" eb="1">
      <t>ハバ</t>
    </rPh>
    <rPh sb="6" eb="7">
      <t>ナガ</t>
    </rPh>
    <phoneticPr fontId="11"/>
  </si>
  <si>
    <t>幅0.95㎜　長さ2.3m</t>
    <rPh sb="0" eb="1">
      <t>ハバ</t>
    </rPh>
    <rPh sb="7" eb="8">
      <t>ナガ</t>
    </rPh>
    <phoneticPr fontId="11"/>
  </si>
  <si>
    <t>0.6m×0.1m</t>
    <phoneticPr fontId="11"/>
  </si>
  <si>
    <t>Ⅱa</t>
  </si>
  <si>
    <t>0.2m×5.6m</t>
    <phoneticPr fontId="11"/>
  </si>
  <si>
    <t>S7</t>
    <phoneticPr fontId="11"/>
  </si>
  <si>
    <t>幅1.0㎜　長さ2.0m</t>
    <rPh sb="0" eb="1">
      <t>ハバ</t>
    </rPh>
    <rPh sb="6" eb="7">
      <t>ナガ</t>
    </rPh>
    <phoneticPr fontId="11"/>
  </si>
  <si>
    <t>幅1.0㎜　長さ2.3m</t>
    <rPh sb="0" eb="1">
      <t>ハバ</t>
    </rPh>
    <rPh sb="6" eb="7">
      <t>ナガ</t>
    </rPh>
    <phoneticPr fontId="11"/>
  </si>
  <si>
    <t>0.1m×1.5m</t>
    <phoneticPr fontId="11"/>
  </si>
  <si>
    <t>0.1m×1.4m</t>
    <phoneticPr fontId="11"/>
  </si>
  <si>
    <t>0.4m×0.05m</t>
    <phoneticPr fontId="11"/>
  </si>
  <si>
    <t>幅1.2㎜　長さ4.9m</t>
    <rPh sb="0" eb="1">
      <t>ハバ</t>
    </rPh>
    <rPh sb="6" eb="7">
      <t>ナガ</t>
    </rPh>
    <phoneticPr fontId="11"/>
  </si>
  <si>
    <t>幅1.2㎜　長さ4.8m</t>
    <rPh sb="0" eb="1">
      <t>ハバ</t>
    </rPh>
    <rPh sb="6" eb="7">
      <t>ナガ</t>
    </rPh>
    <phoneticPr fontId="11"/>
  </si>
  <si>
    <t>0.15m×0.05m×2箇所</t>
    <rPh sb="13" eb="15">
      <t>カショ</t>
    </rPh>
    <phoneticPr fontId="11"/>
  </si>
  <si>
    <t>0.2m×0.1m、0.05m×0.2</t>
    <phoneticPr fontId="11"/>
  </si>
  <si>
    <t>0.05m×0.15m</t>
    <phoneticPr fontId="11"/>
  </si>
  <si>
    <t>幅0.3㎜　長さ2.3m</t>
    <rPh sb="0" eb="1">
      <t>ハバ</t>
    </rPh>
    <rPh sb="6" eb="7">
      <t>ナガ</t>
    </rPh>
    <phoneticPr fontId="11"/>
  </si>
  <si>
    <t>S8</t>
    <phoneticPr fontId="11"/>
  </si>
  <si>
    <t>幅1.5㎜　長さ2.1m</t>
    <rPh sb="0" eb="1">
      <t>ハバ</t>
    </rPh>
    <rPh sb="6" eb="7">
      <t>ナガ</t>
    </rPh>
    <phoneticPr fontId="11"/>
  </si>
  <si>
    <t>幅1.5㎜　長さ2.2m</t>
    <rPh sb="0" eb="1">
      <t>ハバ</t>
    </rPh>
    <rPh sb="6" eb="7">
      <t>ナガ</t>
    </rPh>
    <phoneticPr fontId="11"/>
  </si>
  <si>
    <t>0.1m×1.5m、0.1m×1.0m</t>
    <phoneticPr fontId="11"/>
  </si>
  <si>
    <t>0.15m×1.4m、0.1m×2.1m</t>
    <phoneticPr fontId="11"/>
  </si>
  <si>
    <t>Ｓ8</t>
    <phoneticPr fontId="11"/>
  </si>
  <si>
    <t>幅0.3㎜　長さ4.4m</t>
    <rPh sb="0" eb="1">
      <t>ハバ</t>
    </rPh>
    <rPh sb="6" eb="7">
      <t>ナガ</t>
    </rPh>
    <phoneticPr fontId="11"/>
  </si>
  <si>
    <t>0.35m×0.05m</t>
    <phoneticPr fontId="11"/>
  </si>
  <si>
    <t>幅0.3㎜　長さ5.2m</t>
    <rPh sb="0" eb="1">
      <t>ハバ</t>
    </rPh>
    <rPh sb="6" eb="7">
      <t>ナガ</t>
    </rPh>
    <phoneticPr fontId="11"/>
  </si>
  <si>
    <t>幅0.3㎜　長さ5.7m</t>
    <rPh sb="0" eb="1">
      <t>ハバ</t>
    </rPh>
    <rPh sb="6" eb="7">
      <t>ナガ</t>
    </rPh>
    <phoneticPr fontId="11"/>
  </si>
  <si>
    <t>幅1.0㎜　長さ2.2m</t>
    <rPh sb="0" eb="1">
      <t>ハバ</t>
    </rPh>
    <rPh sb="6" eb="7">
      <t>ナガ</t>
    </rPh>
    <phoneticPr fontId="11"/>
  </si>
  <si>
    <t>幅0.5㎜　長さ2.4m</t>
    <rPh sb="0" eb="1">
      <t>ハバ</t>
    </rPh>
    <rPh sb="6" eb="7">
      <t>ナガ</t>
    </rPh>
    <phoneticPr fontId="11"/>
  </si>
  <si>
    <t>0.15m×0.9m</t>
    <phoneticPr fontId="11"/>
  </si>
  <si>
    <t>0.25m×4.8m</t>
    <phoneticPr fontId="11"/>
  </si>
  <si>
    <t>S9</t>
    <phoneticPr fontId="11"/>
  </si>
  <si>
    <t>プレート破損（新規）</t>
    <rPh sb="4" eb="6">
      <t>ハソン</t>
    </rPh>
    <phoneticPr fontId="11"/>
  </si>
  <si>
    <t>幅0.3㎜　長さ1.6m</t>
    <rPh sb="0" eb="1">
      <t>ハバ</t>
    </rPh>
    <rPh sb="6" eb="7">
      <t>ナガ</t>
    </rPh>
    <phoneticPr fontId="11"/>
  </si>
  <si>
    <t>幅0.4㎜　長さ2.3m</t>
    <rPh sb="0" eb="1">
      <t>ハバ</t>
    </rPh>
    <rPh sb="6" eb="7">
      <t>ナガ</t>
    </rPh>
    <phoneticPr fontId="11"/>
  </si>
  <si>
    <t>0.1m×0.6m</t>
    <phoneticPr fontId="11"/>
  </si>
  <si>
    <t>幅0.5㎜　長さ4.1m</t>
    <rPh sb="0" eb="1">
      <t>ハバ</t>
    </rPh>
    <rPh sb="6" eb="7">
      <t>ナガ</t>
    </rPh>
    <phoneticPr fontId="11"/>
  </si>
  <si>
    <t>幅0.5㎜　長さ6.6m</t>
    <rPh sb="0" eb="1">
      <t>ハバ</t>
    </rPh>
    <rPh sb="6" eb="7">
      <t>ナガ</t>
    </rPh>
    <phoneticPr fontId="11"/>
  </si>
  <si>
    <t>0.25m×0.05m</t>
    <phoneticPr fontId="11"/>
  </si>
  <si>
    <t>うきは前回叩き落としされている
特に進行は見られない</t>
    <rPh sb="3" eb="5">
      <t>ゼンカイ</t>
    </rPh>
    <rPh sb="5" eb="6">
      <t>タタ</t>
    </rPh>
    <rPh sb="7" eb="8">
      <t>オ</t>
    </rPh>
    <rPh sb="16" eb="17">
      <t>トク</t>
    </rPh>
    <rPh sb="18" eb="20">
      <t>シンコウ</t>
    </rPh>
    <rPh sb="21" eb="22">
      <t>ミ</t>
    </rPh>
    <phoneticPr fontId="11"/>
  </si>
  <si>
    <t>0.6m×2.1m</t>
    <phoneticPr fontId="11"/>
  </si>
  <si>
    <t>S10</t>
    <phoneticPr fontId="11"/>
  </si>
  <si>
    <t>蝶番不良</t>
    <rPh sb="0" eb="2">
      <t>チョウバン</t>
    </rPh>
    <rPh sb="2" eb="4">
      <t>フリョウ</t>
    </rPh>
    <phoneticPr fontId="11"/>
  </si>
  <si>
    <t>5.3m×0.5m</t>
    <phoneticPr fontId="11"/>
  </si>
  <si>
    <t>幅0.4㎜　長さ9.4m</t>
    <rPh sb="0" eb="1">
      <t>ハバ</t>
    </rPh>
    <rPh sb="6" eb="7">
      <t>ナガ</t>
    </rPh>
    <phoneticPr fontId="11"/>
  </si>
  <si>
    <t>幅0.4㎜　長さ9.5m</t>
    <rPh sb="0" eb="1">
      <t>ハバ</t>
    </rPh>
    <rPh sb="6" eb="7">
      <t>ナガ</t>
    </rPh>
    <phoneticPr fontId="11"/>
  </si>
  <si>
    <t>幅0.35㎜　長さ2.2m</t>
    <rPh sb="0" eb="1">
      <t>ハバ</t>
    </rPh>
    <rPh sb="7" eb="8">
      <t>ナガ</t>
    </rPh>
    <phoneticPr fontId="11"/>
  </si>
  <si>
    <t>S11</t>
    <phoneticPr fontId="11"/>
  </si>
  <si>
    <t>3.2m×0.5m</t>
    <phoneticPr fontId="11"/>
  </si>
  <si>
    <t>5.3m×2.0m</t>
    <phoneticPr fontId="11"/>
  </si>
  <si>
    <t>幅0.3㎜　長さ5.1m</t>
    <rPh sb="0" eb="1">
      <t>ハバ</t>
    </rPh>
    <rPh sb="6" eb="7">
      <t>ナガ</t>
    </rPh>
    <phoneticPr fontId="11"/>
  </si>
  <si>
    <t>0.1m×0.5m</t>
    <phoneticPr fontId="11"/>
  </si>
  <si>
    <t>S12</t>
    <phoneticPr fontId="11"/>
  </si>
  <si>
    <t>幅0.3㎜　長さ1.4m</t>
    <rPh sb="0" eb="1">
      <t>ハバ</t>
    </rPh>
    <rPh sb="6" eb="7">
      <t>ナガ</t>
    </rPh>
    <phoneticPr fontId="11"/>
  </si>
  <si>
    <t>0.05m×0.2m</t>
    <phoneticPr fontId="11"/>
  </si>
  <si>
    <t>0.05m×1.0m、0.1m×0.1</t>
    <phoneticPr fontId="11"/>
  </si>
  <si>
    <t>0.05m×0.5m</t>
    <phoneticPr fontId="11"/>
  </si>
  <si>
    <t>幅0.6㎜　長さ2.3m</t>
    <rPh sb="0" eb="1">
      <t>ハバ</t>
    </rPh>
    <rPh sb="6" eb="7">
      <t>ナガ</t>
    </rPh>
    <phoneticPr fontId="11"/>
  </si>
  <si>
    <t>幅0.55㎜　長さ2.2m</t>
    <rPh sb="0" eb="1">
      <t>ハバ</t>
    </rPh>
    <rPh sb="7" eb="8">
      <t>ナガ</t>
    </rPh>
    <phoneticPr fontId="11"/>
  </si>
  <si>
    <t>5.5m×0.5m、5.3m×1.5m、8.9m×0.5m</t>
    <phoneticPr fontId="11"/>
  </si>
  <si>
    <t>Ｓ12</t>
    <phoneticPr fontId="11"/>
  </si>
  <si>
    <t>S13</t>
    <phoneticPr fontId="11"/>
  </si>
  <si>
    <t>6.5m×0.5m</t>
    <phoneticPr fontId="11"/>
  </si>
  <si>
    <t>幅1.0㎜　長さ5.3m</t>
    <rPh sb="0" eb="1">
      <t>ハバ</t>
    </rPh>
    <rPh sb="6" eb="7">
      <t>ナガ</t>
    </rPh>
    <phoneticPr fontId="11"/>
  </si>
  <si>
    <t>幅1.0㎜　長さ5.2m</t>
    <rPh sb="0" eb="1">
      <t>ハバ</t>
    </rPh>
    <rPh sb="6" eb="7">
      <t>ナガ</t>
    </rPh>
    <phoneticPr fontId="11"/>
  </si>
  <si>
    <t>2.0m×1.0m</t>
    <phoneticPr fontId="11"/>
  </si>
  <si>
    <t>S14</t>
    <phoneticPr fontId="11"/>
  </si>
  <si>
    <t>幅0.55㎜　長さ2.1m</t>
    <rPh sb="0" eb="1">
      <t>ハバ</t>
    </rPh>
    <rPh sb="7" eb="8">
      <t>ナガ</t>
    </rPh>
    <phoneticPr fontId="11"/>
  </si>
  <si>
    <t>幅2.1㎜　長さ2.5m</t>
    <rPh sb="0" eb="1">
      <t>ハバ</t>
    </rPh>
    <rPh sb="6" eb="7">
      <t>ナガ</t>
    </rPh>
    <phoneticPr fontId="11"/>
  </si>
  <si>
    <t>幅2.0㎜　長さ2.9m</t>
    <rPh sb="0" eb="1">
      <t>ハバ</t>
    </rPh>
    <rPh sb="6" eb="7">
      <t>ナガ</t>
    </rPh>
    <phoneticPr fontId="11"/>
  </si>
  <si>
    <t>幅1.8㎜　長さ2.2m</t>
    <rPh sb="0" eb="1">
      <t>ハバ</t>
    </rPh>
    <rPh sb="6" eb="7">
      <t>ナガ</t>
    </rPh>
    <phoneticPr fontId="11"/>
  </si>
  <si>
    <t>幅1.8㎜　長さ1.9m</t>
    <rPh sb="0" eb="1">
      <t>ハバ</t>
    </rPh>
    <rPh sb="6" eb="7">
      <t>ナガ</t>
    </rPh>
    <phoneticPr fontId="11"/>
  </si>
  <si>
    <t>S15</t>
    <phoneticPr fontId="11"/>
  </si>
  <si>
    <t>6.4m×0.5m</t>
    <phoneticPr fontId="11"/>
  </si>
  <si>
    <t>7.1m×0.5m</t>
    <phoneticPr fontId="11"/>
  </si>
  <si>
    <t>幅1.0㎜　長さ1.1m</t>
    <rPh sb="0" eb="1">
      <t>ハバ</t>
    </rPh>
    <rPh sb="6" eb="7">
      <t>ナガ</t>
    </rPh>
    <phoneticPr fontId="11"/>
  </si>
  <si>
    <t>幅1.1㎜　長さ1.3m</t>
    <rPh sb="0" eb="1">
      <t>ハバ</t>
    </rPh>
    <rPh sb="6" eb="7">
      <t>ナガ</t>
    </rPh>
    <phoneticPr fontId="11"/>
  </si>
  <si>
    <t>0.2m×2.9m</t>
    <phoneticPr fontId="11"/>
  </si>
  <si>
    <t>0.2m×1.9m</t>
    <phoneticPr fontId="11"/>
  </si>
  <si>
    <t>幅0.5㎜　長さ1.4m</t>
    <rPh sb="0" eb="1">
      <t>ハバ</t>
    </rPh>
    <rPh sb="6" eb="7">
      <t>ナガ</t>
    </rPh>
    <phoneticPr fontId="11"/>
  </si>
  <si>
    <t>幅0.3㎜　長さ1.3m</t>
    <rPh sb="0" eb="1">
      <t>ハバ</t>
    </rPh>
    <rPh sb="6" eb="7">
      <t>ナガ</t>
    </rPh>
    <phoneticPr fontId="11"/>
  </si>
  <si>
    <t>0.2m×1.0m</t>
    <phoneticPr fontId="11"/>
  </si>
  <si>
    <t>2.3m×0.1m</t>
    <phoneticPr fontId="11"/>
  </si>
  <si>
    <t>1.5m×0.1m</t>
    <phoneticPr fontId="11"/>
  </si>
  <si>
    <t>1.1m×0.1m</t>
    <phoneticPr fontId="11"/>
  </si>
  <si>
    <t>1.7m×0.1m</t>
    <phoneticPr fontId="11"/>
  </si>
  <si>
    <t>S16</t>
    <phoneticPr fontId="11"/>
  </si>
  <si>
    <t>幅0.5㎜　長さ3.5m</t>
    <rPh sb="0" eb="1">
      <t>ハバ</t>
    </rPh>
    <rPh sb="6" eb="7">
      <t>ナガ</t>
    </rPh>
    <phoneticPr fontId="11"/>
  </si>
  <si>
    <t>幅0.7㎜　長さ3.5m</t>
    <rPh sb="0" eb="1">
      <t>ハバ</t>
    </rPh>
    <rPh sb="6" eb="7">
      <t>ナガ</t>
    </rPh>
    <phoneticPr fontId="11"/>
  </si>
  <si>
    <t>0.03m×0.1m</t>
    <phoneticPr fontId="11"/>
  </si>
  <si>
    <t>0.2m×0.1m、0.3m×0.1m、0.3m×0.2m</t>
    <phoneticPr fontId="11"/>
  </si>
  <si>
    <t>0.8m×0.2m</t>
    <phoneticPr fontId="11"/>
  </si>
  <si>
    <t>0.2m×4.1m</t>
    <phoneticPr fontId="11"/>
  </si>
  <si>
    <t>S17</t>
    <phoneticPr fontId="11"/>
  </si>
  <si>
    <t>幅2.0㎜　長さ2.3m</t>
    <rPh sb="0" eb="1">
      <t>ハバ</t>
    </rPh>
    <rPh sb="6" eb="7">
      <t>ナガ</t>
    </rPh>
    <phoneticPr fontId="11"/>
  </si>
  <si>
    <t>幅2.2㎜　長さ2.4m</t>
    <rPh sb="0" eb="1">
      <t>ハバ</t>
    </rPh>
    <rPh sb="6" eb="7">
      <t>ナガ</t>
    </rPh>
    <phoneticPr fontId="11"/>
  </si>
  <si>
    <t>0.15m×1.1m</t>
    <phoneticPr fontId="11"/>
  </si>
  <si>
    <t>0.2m×1.1m</t>
    <phoneticPr fontId="11"/>
  </si>
  <si>
    <t>0.2m×1.2m</t>
    <phoneticPr fontId="11"/>
  </si>
  <si>
    <t>幅1.0㎜　長さ6.7m</t>
    <rPh sb="0" eb="1">
      <t>ハバ</t>
    </rPh>
    <rPh sb="6" eb="7">
      <t>ナガ</t>
    </rPh>
    <phoneticPr fontId="11"/>
  </si>
  <si>
    <t>0.2m×0.9m</t>
    <phoneticPr fontId="11"/>
  </si>
  <si>
    <t>2.8m×0.1m</t>
    <phoneticPr fontId="11"/>
  </si>
  <si>
    <t>0.7m×0.1m</t>
    <phoneticPr fontId="11"/>
  </si>
  <si>
    <t>0.15m×0.8m</t>
    <phoneticPr fontId="11"/>
  </si>
  <si>
    <t>0.15m×1.4m</t>
    <phoneticPr fontId="11"/>
  </si>
  <si>
    <t>0.4m×0.2m</t>
    <phoneticPr fontId="11"/>
  </si>
  <si>
    <t>1.9m×0.1m</t>
    <phoneticPr fontId="11"/>
  </si>
  <si>
    <t>S18</t>
    <phoneticPr fontId="11"/>
  </si>
  <si>
    <t>0.05m×0.05m</t>
    <phoneticPr fontId="11"/>
  </si>
  <si>
    <t>0.05m×0.25m、0.05m×0.2m</t>
    <phoneticPr fontId="11"/>
  </si>
  <si>
    <t>0.1m×0.25m、0.05m×0.25m</t>
    <phoneticPr fontId="11"/>
  </si>
  <si>
    <t>0.05m×0.1m</t>
    <phoneticPr fontId="11"/>
  </si>
  <si>
    <t>幅1.0㎜　長さ4.7m</t>
    <rPh sb="0" eb="1">
      <t>ハバ</t>
    </rPh>
    <rPh sb="6" eb="7">
      <t>ナガ</t>
    </rPh>
    <phoneticPr fontId="11"/>
  </si>
  <si>
    <t>0.3m×0.5m</t>
    <phoneticPr fontId="11"/>
  </si>
  <si>
    <t>0.1m×0.4</t>
    <phoneticPr fontId="11"/>
  </si>
  <si>
    <t>0.15m×0.3m</t>
    <phoneticPr fontId="11"/>
  </si>
  <si>
    <t>0.15m×3.1m</t>
    <phoneticPr fontId="11"/>
  </si>
  <si>
    <t>S19</t>
    <phoneticPr fontId="11"/>
  </si>
  <si>
    <t>幅0.3㎜　長さ2.1m</t>
    <rPh sb="0" eb="1">
      <t>ハバ</t>
    </rPh>
    <rPh sb="6" eb="7">
      <t>ナガ</t>
    </rPh>
    <phoneticPr fontId="11"/>
  </si>
  <si>
    <t>0.1m×3.5m</t>
    <phoneticPr fontId="11"/>
  </si>
  <si>
    <t>0.1m×3.0m、0.1m×0.3m</t>
    <phoneticPr fontId="11"/>
  </si>
  <si>
    <t>0.03m×0.15m</t>
    <phoneticPr fontId="11"/>
  </si>
  <si>
    <t>幅0.8㎜　長さ10.5m</t>
    <rPh sb="0" eb="1">
      <t>ハバ</t>
    </rPh>
    <rPh sb="6" eb="7">
      <t>ナガ</t>
    </rPh>
    <phoneticPr fontId="11"/>
  </si>
  <si>
    <t>幅0.8㎜　長さ10.9m</t>
    <rPh sb="0" eb="1">
      <t>ハバ</t>
    </rPh>
    <rPh sb="6" eb="7">
      <t>ナガ</t>
    </rPh>
    <phoneticPr fontId="11"/>
  </si>
  <si>
    <t>0.8m×0.15m</t>
    <phoneticPr fontId="11"/>
  </si>
  <si>
    <t>幅0.5㎜　長さ5.4m</t>
    <rPh sb="0" eb="1">
      <t>ハバ</t>
    </rPh>
    <rPh sb="6" eb="7">
      <t>ナガ</t>
    </rPh>
    <phoneticPr fontId="11"/>
  </si>
  <si>
    <t>0.15m×4.0m</t>
    <phoneticPr fontId="11"/>
  </si>
  <si>
    <t>幅0.4㎜　長さ1.9m</t>
    <rPh sb="0" eb="1">
      <t>ハバ</t>
    </rPh>
    <rPh sb="6" eb="7">
      <t>ナガ</t>
    </rPh>
    <phoneticPr fontId="11"/>
  </si>
  <si>
    <t>1.4m×0.1m</t>
    <phoneticPr fontId="11"/>
  </si>
  <si>
    <t>S20</t>
    <phoneticPr fontId="11"/>
  </si>
  <si>
    <t>幅1.0㎜　長さ2.4m</t>
    <rPh sb="0" eb="1">
      <t>ハバ</t>
    </rPh>
    <rPh sb="6" eb="7">
      <t>ナガ</t>
    </rPh>
    <phoneticPr fontId="11"/>
  </si>
  <si>
    <t>幅0.5㎜　長さ9.0m</t>
    <rPh sb="0" eb="1">
      <t>ハバ</t>
    </rPh>
    <rPh sb="6" eb="7">
      <t>ナガ</t>
    </rPh>
    <phoneticPr fontId="11"/>
  </si>
  <si>
    <t>幅0.5㎜　長さ8.6m</t>
    <rPh sb="0" eb="1">
      <t>ハバ</t>
    </rPh>
    <rPh sb="6" eb="7">
      <t>ナガ</t>
    </rPh>
    <phoneticPr fontId="11"/>
  </si>
  <si>
    <t>0.05m×1.3m</t>
    <phoneticPr fontId="11"/>
  </si>
  <si>
    <t>0.2m×7.0m</t>
    <phoneticPr fontId="11"/>
  </si>
  <si>
    <t>幅0.5㎜　長さ2.2m</t>
    <rPh sb="0" eb="1">
      <t>ハバ</t>
    </rPh>
    <rPh sb="6" eb="7">
      <t>ナガ</t>
    </rPh>
    <phoneticPr fontId="11"/>
  </si>
  <si>
    <t>幅0.3㎜　長さ2.4m</t>
    <rPh sb="0" eb="1">
      <t>ハバ</t>
    </rPh>
    <rPh sb="6" eb="7">
      <t>ナガ</t>
    </rPh>
    <phoneticPr fontId="11"/>
  </si>
  <si>
    <t>0.3m×7.4m</t>
    <phoneticPr fontId="11"/>
  </si>
  <si>
    <t>S21</t>
    <phoneticPr fontId="11"/>
  </si>
  <si>
    <t>幅1.2㎜　長さ2.4m</t>
    <rPh sb="0" eb="1">
      <t>ハバ</t>
    </rPh>
    <rPh sb="6" eb="7">
      <t>ナガ</t>
    </rPh>
    <phoneticPr fontId="11"/>
  </si>
  <si>
    <t>幅1.2㎜　長さ2.3m</t>
    <rPh sb="0" eb="1">
      <t>ハバ</t>
    </rPh>
    <rPh sb="6" eb="7">
      <t>ナガ</t>
    </rPh>
    <phoneticPr fontId="11"/>
  </si>
  <si>
    <t>うき・はく離が確認できないため、判定を見直し</t>
    <rPh sb="5" eb="6">
      <t>リ</t>
    </rPh>
    <rPh sb="7" eb="9">
      <t>カクニン</t>
    </rPh>
    <rPh sb="16" eb="18">
      <t>ハンテイ</t>
    </rPh>
    <rPh sb="19" eb="21">
      <t>ミナオ</t>
    </rPh>
    <phoneticPr fontId="11"/>
  </si>
  <si>
    <t>幅0.6㎜　長さ7.8m</t>
    <rPh sb="0" eb="1">
      <t>ハバ</t>
    </rPh>
    <rPh sb="6" eb="7">
      <t>ナガ</t>
    </rPh>
    <phoneticPr fontId="11"/>
  </si>
  <si>
    <t>幅0.6㎜　長さ8.0m</t>
    <rPh sb="0" eb="1">
      <t>ハバ</t>
    </rPh>
    <rPh sb="6" eb="7">
      <t>ナガ</t>
    </rPh>
    <phoneticPr fontId="11"/>
  </si>
  <si>
    <t>S22</t>
    <phoneticPr fontId="11"/>
  </si>
  <si>
    <t>幅0.3㎜　長さ2.2m</t>
    <rPh sb="0" eb="1">
      <t>ハバ</t>
    </rPh>
    <rPh sb="6" eb="7">
      <t>ナガ</t>
    </rPh>
    <phoneticPr fontId="11"/>
  </si>
  <si>
    <t>幅0.5㎜　長さ6.2m</t>
    <rPh sb="0" eb="1">
      <t>ハバ</t>
    </rPh>
    <rPh sb="6" eb="7">
      <t>ナガ</t>
    </rPh>
    <phoneticPr fontId="11"/>
  </si>
  <si>
    <t>幅0.8㎜　長さ6.2m</t>
    <rPh sb="0" eb="1">
      <t>ハバ</t>
    </rPh>
    <rPh sb="6" eb="7">
      <t>ナガ</t>
    </rPh>
    <phoneticPr fontId="11"/>
  </si>
  <si>
    <t>0.45m×0.1m</t>
    <phoneticPr fontId="11"/>
  </si>
  <si>
    <t>Ｓ22</t>
    <phoneticPr fontId="11"/>
  </si>
  <si>
    <t>0.05m×0.35m</t>
    <phoneticPr fontId="11"/>
  </si>
  <si>
    <t>幅0.5㎜　長さ3.4m</t>
    <rPh sb="0" eb="1">
      <t>ハバ</t>
    </rPh>
    <rPh sb="6" eb="7">
      <t>ナガ</t>
    </rPh>
    <phoneticPr fontId="11"/>
  </si>
  <si>
    <t>幅0.5㎜　長さ3.1m</t>
    <rPh sb="0" eb="1">
      <t>ハバ</t>
    </rPh>
    <rPh sb="6" eb="7">
      <t>ナガ</t>
    </rPh>
    <phoneticPr fontId="11"/>
  </si>
  <si>
    <t>幅0.2㎜　長さ2.2m</t>
    <rPh sb="0" eb="1">
      <t>ハバ</t>
    </rPh>
    <rPh sb="6" eb="7">
      <t>ナガ</t>
    </rPh>
    <phoneticPr fontId="11"/>
  </si>
  <si>
    <t>0.15m×7.4m</t>
    <phoneticPr fontId="11"/>
  </si>
  <si>
    <t>0.2m×7.4m</t>
    <phoneticPr fontId="11"/>
  </si>
  <si>
    <t>S23</t>
    <phoneticPr fontId="11"/>
  </si>
  <si>
    <t>幅0.45㎜　長さ2.0m</t>
    <rPh sb="0" eb="1">
      <t>ハバ</t>
    </rPh>
    <rPh sb="7" eb="8">
      <t>ナガ</t>
    </rPh>
    <phoneticPr fontId="11"/>
  </si>
  <si>
    <t>幅0.3㎜　長さ1.8m</t>
    <rPh sb="0" eb="1">
      <t>ハバ</t>
    </rPh>
    <rPh sb="6" eb="7">
      <t>ナガ</t>
    </rPh>
    <phoneticPr fontId="11"/>
  </si>
  <si>
    <t>0.1m×0.3m</t>
    <phoneticPr fontId="11"/>
  </si>
  <si>
    <t>Ｓ23</t>
    <phoneticPr fontId="11"/>
  </si>
  <si>
    <t>幅0.8㎜　長さ2.4m</t>
    <rPh sb="0" eb="1">
      <t>ハバ</t>
    </rPh>
    <rPh sb="6" eb="7">
      <t>ナガ</t>
    </rPh>
    <phoneticPr fontId="11"/>
  </si>
  <si>
    <t>幅0.8㎜　長さ2.7m</t>
    <rPh sb="0" eb="1">
      <t>ハバ</t>
    </rPh>
    <rPh sb="6" eb="7">
      <t>ナガ</t>
    </rPh>
    <phoneticPr fontId="11"/>
  </si>
  <si>
    <t>幅0.5㎜　長さ4.2m</t>
    <rPh sb="0" eb="1">
      <t>ハバ</t>
    </rPh>
    <rPh sb="6" eb="7">
      <t>ナガ</t>
    </rPh>
    <phoneticPr fontId="11"/>
  </si>
  <si>
    <t>幅0.7㎜　長さ2.2m</t>
    <rPh sb="0" eb="1">
      <t>ハバ</t>
    </rPh>
    <rPh sb="6" eb="7">
      <t>ナガ</t>
    </rPh>
    <phoneticPr fontId="11"/>
  </si>
  <si>
    <t>幅0.4㎜　長さ2.4m</t>
    <rPh sb="0" eb="1">
      <t>ハバ</t>
    </rPh>
    <rPh sb="6" eb="7">
      <t>ナガ</t>
    </rPh>
    <phoneticPr fontId="11"/>
  </si>
  <si>
    <t>0.1m×1.7m</t>
    <phoneticPr fontId="11"/>
  </si>
  <si>
    <t>S24</t>
    <phoneticPr fontId="11"/>
  </si>
  <si>
    <t>幅0.4㎜　長さ1.2m</t>
    <rPh sb="0" eb="1">
      <t>ハバ</t>
    </rPh>
    <rPh sb="6" eb="7">
      <t>ナガ</t>
    </rPh>
    <phoneticPr fontId="11"/>
  </si>
  <si>
    <t>幅0.8㎜　長さ4.0m</t>
    <rPh sb="0" eb="1">
      <t>ハバ</t>
    </rPh>
    <rPh sb="6" eb="7">
      <t>ナガ</t>
    </rPh>
    <phoneticPr fontId="11"/>
  </si>
  <si>
    <t>幅0.8㎜　長さ4.3m</t>
    <rPh sb="0" eb="1">
      <t>ハバ</t>
    </rPh>
    <rPh sb="6" eb="7">
      <t>ナガ</t>
    </rPh>
    <phoneticPr fontId="11"/>
  </si>
  <si>
    <t>幅0.3㎜　長さ2.7m</t>
    <rPh sb="0" eb="1">
      <t>ハバ</t>
    </rPh>
    <rPh sb="6" eb="7">
      <t>ナガ</t>
    </rPh>
    <phoneticPr fontId="11"/>
  </si>
  <si>
    <t>幅0.3㎜　長さ3.1m</t>
    <rPh sb="0" eb="1">
      <t>ハバ</t>
    </rPh>
    <rPh sb="6" eb="7">
      <t>ナガ</t>
    </rPh>
    <phoneticPr fontId="11"/>
  </si>
  <si>
    <t>0.1m×0.3m、0.05m×0.15m</t>
    <phoneticPr fontId="11"/>
  </si>
  <si>
    <t>幅0.6㎜　長さ1.1m</t>
    <rPh sb="0" eb="1">
      <t>ハバ</t>
    </rPh>
    <rPh sb="6" eb="7">
      <t>ナガ</t>
    </rPh>
    <phoneticPr fontId="11"/>
  </si>
  <si>
    <t>幅0.3㎜　長1.4m</t>
    <rPh sb="0" eb="1">
      <t>ハバ</t>
    </rPh>
    <rPh sb="6" eb="7">
      <t>ナガ</t>
    </rPh>
    <phoneticPr fontId="11"/>
  </si>
  <si>
    <t>S25</t>
    <phoneticPr fontId="11"/>
  </si>
  <si>
    <t>0.2m×0.5m</t>
    <phoneticPr fontId="11"/>
  </si>
  <si>
    <t>幅0.45㎜　長さ2.4m</t>
    <rPh sb="0" eb="1">
      <t>ハバ</t>
    </rPh>
    <rPh sb="7" eb="8">
      <t>ナガ</t>
    </rPh>
    <phoneticPr fontId="11"/>
  </si>
  <si>
    <t>0.15m×0.5m</t>
    <phoneticPr fontId="11"/>
  </si>
  <si>
    <t>幅1.2㎜　長さ5.8m</t>
    <rPh sb="0" eb="1">
      <t>ハバ</t>
    </rPh>
    <rPh sb="6" eb="7">
      <t>ナガ</t>
    </rPh>
    <phoneticPr fontId="11"/>
  </si>
  <si>
    <t>0.3m×0.05m、0.05m×0.15m、0.1m×0.2m×2箇所</t>
    <rPh sb="34" eb="36">
      <t>カショ</t>
    </rPh>
    <phoneticPr fontId="11"/>
  </si>
  <si>
    <t>幅0.75㎜　長さ2.1m</t>
    <rPh sb="0" eb="1">
      <t>ハバ</t>
    </rPh>
    <rPh sb="7" eb="8">
      <t>ナガ</t>
    </rPh>
    <phoneticPr fontId="11"/>
  </si>
  <si>
    <t>S26</t>
    <phoneticPr fontId="11"/>
  </si>
  <si>
    <t>幅0.6㎜　長さ2.2m</t>
    <rPh sb="0" eb="1">
      <t>ハバ</t>
    </rPh>
    <rPh sb="6" eb="7">
      <t>ナガ</t>
    </rPh>
    <phoneticPr fontId="11"/>
  </si>
  <si>
    <t>4.6m×0.5m</t>
    <phoneticPr fontId="11"/>
  </si>
  <si>
    <t>幅0.4㎜　長さ3.9m</t>
    <rPh sb="0" eb="1">
      <t>ハバ</t>
    </rPh>
    <rPh sb="6" eb="7">
      <t>ナガ</t>
    </rPh>
    <phoneticPr fontId="11"/>
  </si>
  <si>
    <t>幅0.4㎜　長さ3.8m</t>
    <rPh sb="0" eb="1">
      <t>ハバ</t>
    </rPh>
    <rPh sb="6" eb="7">
      <t>ナガ</t>
    </rPh>
    <phoneticPr fontId="11"/>
  </si>
  <si>
    <t>0.15m×3.6m</t>
    <phoneticPr fontId="11"/>
  </si>
  <si>
    <t>0.3m×0.15m</t>
    <phoneticPr fontId="11"/>
  </si>
  <si>
    <t>2.0m×0.7m</t>
    <phoneticPr fontId="11"/>
  </si>
  <si>
    <t>0.25m×0.15m</t>
    <phoneticPr fontId="11"/>
  </si>
  <si>
    <t>0.2m×2.3m</t>
    <phoneticPr fontId="11"/>
  </si>
  <si>
    <t>0.2m×1.4m</t>
    <phoneticPr fontId="11"/>
  </si>
  <si>
    <t>S27</t>
    <phoneticPr fontId="11"/>
  </si>
  <si>
    <t>幅0.35㎜　長さ1.3m</t>
    <rPh sb="0" eb="1">
      <t>ハバ</t>
    </rPh>
    <rPh sb="7" eb="8">
      <t>ナガ</t>
    </rPh>
    <phoneticPr fontId="11"/>
  </si>
  <si>
    <t>幅0.3㎜　長さ1.2m</t>
    <rPh sb="0" eb="1">
      <t>ハバ</t>
    </rPh>
    <rPh sb="6" eb="7">
      <t>ナガ</t>
    </rPh>
    <phoneticPr fontId="11"/>
  </si>
  <si>
    <t>0.1m×4.5m</t>
    <phoneticPr fontId="11"/>
  </si>
  <si>
    <t>0.15m×4.5m</t>
    <phoneticPr fontId="11"/>
  </si>
  <si>
    <t>8.9m×0.5m</t>
    <phoneticPr fontId="11"/>
  </si>
  <si>
    <t>0.1m×0.25m</t>
    <phoneticPr fontId="11"/>
  </si>
  <si>
    <t>S28</t>
    <phoneticPr fontId="11"/>
  </si>
  <si>
    <t>幅0.4㎜　長さ2.2m</t>
    <rPh sb="0" eb="1">
      <t>ハバ</t>
    </rPh>
    <rPh sb="6" eb="7">
      <t>ナガ</t>
    </rPh>
    <phoneticPr fontId="11"/>
  </si>
  <si>
    <t>0.15m×4.2m</t>
    <phoneticPr fontId="11"/>
  </si>
  <si>
    <t>0.15m×4.3m</t>
    <phoneticPr fontId="11"/>
  </si>
  <si>
    <t>0.2m×0.03m</t>
    <phoneticPr fontId="11"/>
  </si>
  <si>
    <t>幅1.0㎜　長さ5.8m</t>
    <rPh sb="0" eb="1">
      <t>ハバ</t>
    </rPh>
    <rPh sb="6" eb="7">
      <t>ナガ</t>
    </rPh>
    <phoneticPr fontId="11"/>
  </si>
  <si>
    <t>幅1.0㎜　長さ5.4m</t>
    <rPh sb="0" eb="1">
      <t>ハバ</t>
    </rPh>
    <rPh sb="6" eb="7">
      <t>ナガ</t>
    </rPh>
    <phoneticPr fontId="11"/>
  </si>
  <si>
    <t>8.8m×0.5m</t>
    <phoneticPr fontId="11"/>
  </si>
  <si>
    <t>0.3m×0.05m</t>
    <phoneticPr fontId="11"/>
  </si>
  <si>
    <t>0.05m×0.6m</t>
    <phoneticPr fontId="11"/>
  </si>
  <si>
    <t>0.05m×2.4m</t>
    <phoneticPr fontId="11"/>
  </si>
  <si>
    <t>0.2m×3.8m</t>
    <phoneticPr fontId="11"/>
  </si>
  <si>
    <t>0.2m×3.5m</t>
    <phoneticPr fontId="11"/>
  </si>
  <si>
    <t>幅0.8㎜　長さ2.1m</t>
    <rPh sb="0" eb="1">
      <t>ハバ</t>
    </rPh>
    <rPh sb="6" eb="7">
      <t>ナガ</t>
    </rPh>
    <phoneticPr fontId="11"/>
  </si>
  <si>
    <t>S29</t>
    <phoneticPr fontId="11"/>
  </si>
  <si>
    <t>幅1.0㎜　長さ12.6m</t>
    <rPh sb="0" eb="1">
      <t>ハバ</t>
    </rPh>
    <rPh sb="6" eb="7">
      <t>ナガ</t>
    </rPh>
    <phoneticPr fontId="11"/>
  </si>
  <si>
    <t>幅1.0㎜　長さ8.3m</t>
    <rPh sb="0" eb="1">
      <t>ハバ</t>
    </rPh>
    <rPh sb="6" eb="7">
      <t>ナガ</t>
    </rPh>
    <phoneticPr fontId="11"/>
  </si>
  <si>
    <t>0.15m×1.0m</t>
    <phoneticPr fontId="11"/>
  </si>
  <si>
    <t>幅0.95㎜　長さ1.6m</t>
    <rPh sb="0" eb="1">
      <t>ハバ</t>
    </rPh>
    <rPh sb="7" eb="8">
      <t>ナガ</t>
    </rPh>
    <phoneticPr fontId="11"/>
  </si>
  <si>
    <t>0.7m×0.5m</t>
    <phoneticPr fontId="11"/>
  </si>
  <si>
    <t>S30</t>
    <phoneticPr fontId="11"/>
  </si>
  <si>
    <t>幅2.0㎜　長さ2.1m</t>
    <rPh sb="0" eb="1">
      <t>ハバ</t>
    </rPh>
    <rPh sb="6" eb="7">
      <t>ナガ</t>
    </rPh>
    <phoneticPr fontId="11"/>
  </si>
  <si>
    <t>7.3m×0.5m</t>
    <phoneticPr fontId="11"/>
  </si>
  <si>
    <t>1.9m×0.5m</t>
    <phoneticPr fontId="11"/>
  </si>
  <si>
    <t>0.25m×0.1m</t>
    <phoneticPr fontId="11"/>
  </si>
  <si>
    <t>S31</t>
    <phoneticPr fontId="11"/>
  </si>
  <si>
    <t>0～1.0mm</t>
    <phoneticPr fontId="11"/>
  </si>
  <si>
    <t>2.0mm</t>
    <phoneticPr fontId="11"/>
  </si>
  <si>
    <t>幅1.5㎜　長さ2.5m</t>
    <rPh sb="0" eb="1">
      <t>ハバ</t>
    </rPh>
    <rPh sb="6" eb="7">
      <t>ナガ</t>
    </rPh>
    <phoneticPr fontId="11"/>
  </si>
  <si>
    <t>幅1.2㎜　長さ3.3m</t>
    <rPh sb="0" eb="1">
      <t>ハバ</t>
    </rPh>
    <rPh sb="6" eb="7">
      <t>ナガ</t>
    </rPh>
    <phoneticPr fontId="11"/>
  </si>
  <si>
    <t>幅1.2㎜　長さ2.7m</t>
    <rPh sb="0" eb="1">
      <t>ハバ</t>
    </rPh>
    <rPh sb="6" eb="7">
      <t>ナガ</t>
    </rPh>
    <phoneticPr fontId="11"/>
  </si>
  <si>
    <t>0.1m×0.4m、0.1m×0.3m</t>
    <phoneticPr fontId="11"/>
  </si>
  <si>
    <t>幅0.3㎜　長さ1.5m</t>
    <rPh sb="0" eb="1">
      <t>ハバ</t>
    </rPh>
    <rPh sb="6" eb="7">
      <t>ナガ</t>
    </rPh>
    <phoneticPr fontId="11"/>
  </si>
  <si>
    <t>S32</t>
    <phoneticPr fontId="11"/>
  </si>
  <si>
    <t>幅0.6㎜　長さ2.6m</t>
    <rPh sb="0" eb="1">
      <t>ハバ</t>
    </rPh>
    <rPh sb="6" eb="7">
      <t>ナガ</t>
    </rPh>
    <phoneticPr fontId="11"/>
  </si>
  <si>
    <t>1.3m×0.1m</t>
    <phoneticPr fontId="11"/>
  </si>
  <si>
    <t>幅0.3㎜　長さ2.6m</t>
    <rPh sb="0" eb="1">
      <t>ハバ</t>
    </rPh>
    <rPh sb="6" eb="7">
      <t>ナガ</t>
    </rPh>
    <phoneticPr fontId="11"/>
  </si>
  <si>
    <t>S33</t>
    <phoneticPr fontId="11"/>
  </si>
  <si>
    <t>幅0.45㎜　長さ2.3m</t>
    <rPh sb="0" eb="1">
      <t>ハバ</t>
    </rPh>
    <rPh sb="7" eb="8">
      <t>ナガ</t>
    </rPh>
    <phoneticPr fontId="11"/>
  </si>
  <si>
    <t>幅0.2㎜　長さ2.0m</t>
    <rPh sb="0" eb="1">
      <t>ハバ</t>
    </rPh>
    <rPh sb="6" eb="7">
      <t>ナガ</t>
    </rPh>
    <phoneticPr fontId="11"/>
  </si>
  <si>
    <t>0.05m×0.2m、0.05m×0.15m</t>
    <phoneticPr fontId="11"/>
  </si>
  <si>
    <t>幅2.0㎜　長さ1.9m</t>
    <rPh sb="0" eb="1">
      <t>ハバ</t>
    </rPh>
    <rPh sb="6" eb="7">
      <t>ナガ</t>
    </rPh>
    <phoneticPr fontId="11"/>
  </si>
  <si>
    <t>8.6m×0.5m</t>
    <phoneticPr fontId="11"/>
  </si>
  <si>
    <t>幅0.55㎜　長さ1.6m</t>
    <rPh sb="0" eb="1">
      <t>ハバ</t>
    </rPh>
    <rPh sb="7" eb="8">
      <t>ナガ</t>
    </rPh>
    <phoneticPr fontId="11"/>
  </si>
  <si>
    <t>S34</t>
    <phoneticPr fontId="11"/>
  </si>
  <si>
    <t>幅0.8㎜　長さ3.8m</t>
    <rPh sb="0" eb="1">
      <t>ハバ</t>
    </rPh>
    <rPh sb="6" eb="7">
      <t>ナガ</t>
    </rPh>
    <phoneticPr fontId="11"/>
  </si>
  <si>
    <t>幅0.8㎜　長さ1.2m</t>
    <rPh sb="0" eb="1">
      <t>ハバ</t>
    </rPh>
    <rPh sb="6" eb="7">
      <t>ナガ</t>
    </rPh>
    <phoneticPr fontId="11"/>
  </si>
  <si>
    <t>幅1.2㎜　長さ6.4m</t>
    <rPh sb="0" eb="1">
      <t>ハバ</t>
    </rPh>
    <rPh sb="6" eb="7">
      <t>ナガ</t>
    </rPh>
    <phoneticPr fontId="11"/>
  </si>
  <si>
    <t>幅1.2㎜　長さ6.2m</t>
    <rPh sb="0" eb="1">
      <t>ハバ</t>
    </rPh>
    <rPh sb="6" eb="7">
      <t>ナガ</t>
    </rPh>
    <phoneticPr fontId="11"/>
  </si>
  <si>
    <t>S35</t>
    <phoneticPr fontId="11"/>
  </si>
  <si>
    <t>幅0.5㎜　長さ4.5m</t>
    <rPh sb="0" eb="1">
      <t>ハバ</t>
    </rPh>
    <rPh sb="6" eb="7">
      <t>ナガ</t>
    </rPh>
    <phoneticPr fontId="11"/>
  </si>
  <si>
    <t>1.3m×0.05m</t>
    <phoneticPr fontId="11"/>
  </si>
  <si>
    <t>7.5m×1.3m</t>
    <phoneticPr fontId="11"/>
  </si>
  <si>
    <t>幅1.2㎜　長さ4.1m</t>
    <rPh sb="0" eb="1">
      <t>ハバ</t>
    </rPh>
    <rPh sb="6" eb="7">
      <t>ナガ</t>
    </rPh>
    <phoneticPr fontId="11"/>
  </si>
  <si>
    <t>幅1.2㎜　長さ5.5m</t>
    <rPh sb="0" eb="1">
      <t>ハバ</t>
    </rPh>
    <rPh sb="6" eb="7">
      <t>ナガ</t>
    </rPh>
    <phoneticPr fontId="11"/>
  </si>
  <si>
    <t>0.05m×0.4m</t>
    <phoneticPr fontId="11"/>
  </si>
  <si>
    <t>0.05m×0.1m×3箇所</t>
    <rPh sb="12" eb="14">
      <t>カショ</t>
    </rPh>
    <phoneticPr fontId="11"/>
  </si>
  <si>
    <t>0.05m×0.1m、0.05m×0.1m</t>
    <phoneticPr fontId="11"/>
  </si>
  <si>
    <t>0.05m×0.2m、0.05m×0.1m</t>
    <phoneticPr fontId="11"/>
  </si>
  <si>
    <t>0.05m×0.3m×2箇所</t>
    <rPh sb="12" eb="14">
      <t>カショ</t>
    </rPh>
    <phoneticPr fontId="11"/>
  </si>
  <si>
    <t>0.25m×0.8m</t>
    <phoneticPr fontId="11"/>
  </si>
  <si>
    <t>0.25m×0.9m</t>
    <phoneticPr fontId="11"/>
  </si>
  <si>
    <t>幅0.9㎜　長さ2.2m</t>
    <rPh sb="0" eb="1">
      <t>ハバ</t>
    </rPh>
    <rPh sb="6" eb="7">
      <t>ナガ</t>
    </rPh>
    <phoneticPr fontId="11"/>
  </si>
  <si>
    <t>0.05m×1.3m、0.05m×0.05m</t>
    <phoneticPr fontId="11"/>
  </si>
  <si>
    <t>0.05m×1.2m、0.05m×0.05m</t>
    <phoneticPr fontId="11"/>
  </si>
  <si>
    <t>S36</t>
    <phoneticPr fontId="11"/>
  </si>
  <si>
    <t>0.1m×0.1m、0.05m×0.2m</t>
    <phoneticPr fontId="11"/>
  </si>
  <si>
    <t>幅0.45㎜　長さ1.2m</t>
    <rPh sb="0" eb="1">
      <t>ハバ</t>
    </rPh>
    <rPh sb="7" eb="8">
      <t>ナガ</t>
    </rPh>
    <phoneticPr fontId="11"/>
  </si>
  <si>
    <t>幅0.45㎜　長さ1.3m</t>
    <rPh sb="0" eb="1">
      <t>ハバ</t>
    </rPh>
    <rPh sb="7" eb="8">
      <t>ナガ</t>
    </rPh>
    <phoneticPr fontId="11"/>
  </si>
  <si>
    <t>幅0.4㎜　長さ5.9m</t>
    <rPh sb="0" eb="1">
      <t>ハバ</t>
    </rPh>
    <rPh sb="6" eb="7">
      <t>ナガ</t>
    </rPh>
    <phoneticPr fontId="11"/>
  </si>
  <si>
    <t>幅0.5㎜　長さ4.4m</t>
    <rPh sb="0" eb="1">
      <t>ハバ</t>
    </rPh>
    <rPh sb="6" eb="7">
      <t>ナガ</t>
    </rPh>
    <phoneticPr fontId="11"/>
  </si>
  <si>
    <t>幅1.5㎜　長さ1.2m</t>
    <rPh sb="0" eb="1">
      <t>ハバ</t>
    </rPh>
    <rPh sb="6" eb="7">
      <t>ナガ</t>
    </rPh>
    <phoneticPr fontId="11"/>
  </si>
  <si>
    <t>幅1.5㎜　長さ1.4m</t>
    <rPh sb="0" eb="1">
      <t>ハバ</t>
    </rPh>
    <rPh sb="6" eb="7">
      <t>ナガ</t>
    </rPh>
    <phoneticPr fontId="11"/>
  </si>
  <si>
    <t>幅0.75㎜　長さ2.3m</t>
    <rPh sb="0" eb="1">
      <t>ハバ</t>
    </rPh>
    <rPh sb="7" eb="8">
      <t>ナガ</t>
    </rPh>
    <phoneticPr fontId="11"/>
  </si>
  <si>
    <t>幅0.5㎜　長さ2.5m</t>
    <rPh sb="0" eb="1">
      <t>ハバ</t>
    </rPh>
    <rPh sb="6" eb="7">
      <t>ナガ</t>
    </rPh>
    <phoneticPr fontId="11"/>
  </si>
  <si>
    <t>S37</t>
    <phoneticPr fontId="11"/>
  </si>
  <si>
    <t>幅1.2㎜　長さ3.2m</t>
    <rPh sb="0" eb="1">
      <t>ハバ</t>
    </rPh>
    <rPh sb="6" eb="7">
      <t>ナガ</t>
    </rPh>
    <phoneticPr fontId="11"/>
  </si>
  <si>
    <t>幅1.2㎜　長さ0.7m</t>
    <rPh sb="0" eb="1">
      <t>ハバ</t>
    </rPh>
    <rPh sb="6" eb="7">
      <t>ナガ</t>
    </rPh>
    <phoneticPr fontId="11"/>
  </si>
  <si>
    <t>S38</t>
    <phoneticPr fontId="11"/>
  </si>
  <si>
    <t>2.6m×0.15m</t>
    <phoneticPr fontId="11"/>
  </si>
  <si>
    <t>幅0.8㎜　長さ9.1m</t>
    <rPh sb="0" eb="1">
      <t>ハバ</t>
    </rPh>
    <rPh sb="6" eb="7">
      <t>ナガ</t>
    </rPh>
    <phoneticPr fontId="11"/>
  </si>
  <si>
    <t>幅0.8㎜　長さ8.8m</t>
    <rPh sb="0" eb="1">
      <t>ハバ</t>
    </rPh>
    <rPh sb="6" eb="7">
      <t>ナガ</t>
    </rPh>
    <phoneticPr fontId="11"/>
  </si>
  <si>
    <t>幅0.7㎜　長さ5.4m</t>
    <rPh sb="0" eb="1">
      <t>ハバ</t>
    </rPh>
    <rPh sb="6" eb="7">
      <t>ナガ</t>
    </rPh>
    <phoneticPr fontId="11"/>
  </si>
  <si>
    <t>幅0.7㎜　長さ5.2m</t>
    <rPh sb="0" eb="1">
      <t>ハバ</t>
    </rPh>
    <rPh sb="6" eb="7">
      <t>ナガ</t>
    </rPh>
    <phoneticPr fontId="11"/>
  </si>
  <si>
    <t>7.1m×2.0m</t>
    <phoneticPr fontId="11"/>
  </si>
  <si>
    <t>S39</t>
    <phoneticPr fontId="11"/>
  </si>
  <si>
    <t>幅0.3㎜　長さ0.9m</t>
    <rPh sb="0" eb="1">
      <t>ハバ</t>
    </rPh>
    <rPh sb="6" eb="7">
      <t>ナガ</t>
    </rPh>
    <phoneticPr fontId="11"/>
  </si>
  <si>
    <t>1.8m×0.3m</t>
    <phoneticPr fontId="11"/>
  </si>
  <si>
    <t>2.2m×1.0m</t>
    <phoneticPr fontId="11"/>
  </si>
  <si>
    <t>0.15m×6.0m</t>
    <phoneticPr fontId="11"/>
  </si>
  <si>
    <t>S40</t>
    <phoneticPr fontId="11"/>
  </si>
  <si>
    <t>幅0.35㎜　長さ2.3m</t>
    <rPh sb="0" eb="1">
      <t>ハバ</t>
    </rPh>
    <rPh sb="7" eb="8">
      <t>ナガ</t>
    </rPh>
    <phoneticPr fontId="11"/>
  </si>
  <si>
    <t>8.5m×1.0m</t>
    <phoneticPr fontId="11"/>
  </si>
  <si>
    <t>幅1.0㎜　長さ2.8m</t>
    <rPh sb="0" eb="1">
      <t>ハバ</t>
    </rPh>
    <rPh sb="6" eb="7">
      <t>ナガ</t>
    </rPh>
    <phoneticPr fontId="11"/>
  </si>
  <si>
    <t>0.05m×0.1m×2箇所</t>
    <rPh sb="12" eb="14">
      <t>カショ</t>
    </rPh>
    <phoneticPr fontId="11"/>
  </si>
  <si>
    <t>0.15m×1.5m</t>
    <phoneticPr fontId="11"/>
  </si>
  <si>
    <t>2.0m×0.5m</t>
    <phoneticPr fontId="11"/>
  </si>
  <si>
    <t>0.2m×1.5m</t>
    <phoneticPr fontId="11"/>
  </si>
  <si>
    <t>S41</t>
    <phoneticPr fontId="11"/>
  </si>
  <si>
    <t>幅0.3㎜　長さ1.7m</t>
    <rPh sb="0" eb="1">
      <t>ハバ</t>
    </rPh>
    <rPh sb="6" eb="7">
      <t>ナガ</t>
    </rPh>
    <phoneticPr fontId="11"/>
  </si>
  <si>
    <t>幅0.5㎜　長さ3.6m</t>
    <rPh sb="0" eb="1">
      <t>ハバ</t>
    </rPh>
    <rPh sb="6" eb="7">
      <t>ナガ</t>
    </rPh>
    <phoneticPr fontId="11"/>
  </si>
  <si>
    <t>0.2m×0.1</t>
    <phoneticPr fontId="11"/>
  </si>
  <si>
    <t>8.7m×0.5m</t>
    <phoneticPr fontId="11"/>
  </si>
  <si>
    <t>8.5m×0.5m</t>
    <phoneticPr fontId="11"/>
  </si>
  <si>
    <t>幅1.2㎜　長さ3.9m</t>
    <rPh sb="0" eb="1">
      <t>ハバ</t>
    </rPh>
    <rPh sb="6" eb="7">
      <t>ナガ</t>
    </rPh>
    <phoneticPr fontId="11"/>
  </si>
  <si>
    <t>0.15m×3.0m</t>
    <phoneticPr fontId="11"/>
  </si>
  <si>
    <t>7.5m×0.5m</t>
    <phoneticPr fontId="11"/>
  </si>
  <si>
    <t>0.1m×2.4m</t>
    <phoneticPr fontId="11"/>
  </si>
  <si>
    <t>0.1m×2.0m</t>
    <phoneticPr fontId="11"/>
  </si>
  <si>
    <t>3.4m×0.5m</t>
    <phoneticPr fontId="11"/>
  </si>
  <si>
    <t>0.5m×0.5m</t>
    <phoneticPr fontId="11"/>
  </si>
  <si>
    <t>S42</t>
    <phoneticPr fontId="11"/>
  </si>
  <si>
    <t>幅0.7㎜　長さ5.9m</t>
    <rPh sb="0" eb="1">
      <t>ハバ</t>
    </rPh>
    <rPh sb="6" eb="7">
      <t>ナガ</t>
    </rPh>
    <phoneticPr fontId="11"/>
  </si>
  <si>
    <t>幅0.7㎜　長さ4.2m</t>
    <rPh sb="0" eb="1">
      <t>ハバ</t>
    </rPh>
    <rPh sb="6" eb="7">
      <t>ナガ</t>
    </rPh>
    <phoneticPr fontId="11"/>
  </si>
  <si>
    <t>3.0m×0.15m</t>
    <phoneticPr fontId="11"/>
  </si>
  <si>
    <t>3.1m×0.1m</t>
    <phoneticPr fontId="11"/>
  </si>
  <si>
    <t>幅0.5㎜　長さ3.0m</t>
    <rPh sb="0" eb="1">
      <t>ハバ</t>
    </rPh>
    <rPh sb="6" eb="7">
      <t>ナガ</t>
    </rPh>
    <phoneticPr fontId="11"/>
  </si>
  <si>
    <t>8.2m×0.5m</t>
    <phoneticPr fontId="11"/>
  </si>
  <si>
    <t>S47</t>
    <phoneticPr fontId="11"/>
  </si>
  <si>
    <t>0.5m×0.4m</t>
    <phoneticPr fontId="11"/>
  </si>
  <si>
    <t>0.5m×0.25m</t>
    <phoneticPr fontId="11"/>
  </si>
  <si>
    <t>0.6m×0.5m</t>
    <phoneticPr fontId="11"/>
  </si>
  <si>
    <t>1.0m×0.8m</t>
    <phoneticPr fontId="11"/>
  </si>
  <si>
    <t>0.6m×0.2m</t>
    <phoneticPr fontId="11"/>
  </si>
  <si>
    <t>2.1m×1.4m</t>
    <phoneticPr fontId="11"/>
  </si>
  <si>
    <t>1.2m×0.2m</t>
    <phoneticPr fontId="11"/>
  </si>
  <si>
    <t>0.25m×0.5m、1.2m×0.2m</t>
    <phoneticPr fontId="11"/>
  </si>
  <si>
    <t>S43</t>
    <phoneticPr fontId="11"/>
  </si>
  <si>
    <t>0.2m×0.9m、0.05m×0.6m</t>
    <phoneticPr fontId="11"/>
  </si>
  <si>
    <t>0.2m×0.7m、0.05m×0.6m</t>
    <phoneticPr fontId="11"/>
  </si>
  <si>
    <t>幅1.1㎜　長さ3.2m</t>
    <rPh sb="0" eb="1">
      <t>ハバ</t>
    </rPh>
    <rPh sb="6" eb="7">
      <t>ナガ</t>
    </rPh>
    <phoneticPr fontId="11"/>
  </si>
  <si>
    <t>幅1.1㎜　長さ2.9m</t>
    <rPh sb="0" eb="1">
      <t>ハバ</t>
    </rPh>
    <rPh sb="6" eb="7">
      <t>ナガ</t>
    </rPh>
    <phoneticPr fontId="11"/>
  </si>
  <si>
    <t>幅0.7㎜　長さ2.3m</t>
    <rPh sb="0" eb="1">
      <t>ハバ</t>
    </rPh>
    <rPh sb="6" eb="7">
      <t>ナガ</t>
    </rPh>
    <phoneticPr fontId="11"/>
  </si>
  <si>
    <t>幅0.6㎜　長さ2.5m</t>
    <rPh sb="0" eb="1">
      <t>ハバ</t>
    </rPh>
    <rPh sb="6" eb="7">
      <t>ナガ</t>
    </rPh>
    <phoneticPr fontId="11"/>
  </si>
  <si>
    <t>S44</t>
    <phoneticPr fontId="11"/>
  </si>
  <si>
    <t>幅0.3㎜　長さ1.9m</t>
    <rPh sb="0" eb="1">
      <t>ハバ</t>
    </rPh>
    <rPh sb="6" eb="7">
      <t>ナガ</t>
    </rPh>
    <phoneticPr fontId="11"/>
  </si>
  <si>
    <t>0.3m×2.0m、0.1m×0.3m</t>
    <phoneticPr fontId="11"/>
  </si>
  <si>
    <t>幅0.3㎜　長さ3.6m</t>
    <rPh sb="0" eb="1">
      <t>ハバ</t>
    </rPh>
    <rPh sb="6" eb="7">
      <t>ナガ</t>
    </rPh>
    <phoneticPr fontId="11"/>
  </si>
  <si>
    <t>0.2m×0.6m</t>
    <phoneticPr fontId="11"/>
  </si>
  <si>
    <t>S45</t>
    <phoneticPr fontId="11"/>
  </si>
  <si>
    <t>9.5m×2.0m</t>
    <phoneticPr fontId="11"/>
  </si>
  <si>
    <t>7.2m×0.5m</t>
    <phoneticPr fontId="11"/>
  </si>
  <si>
    <t>S46</t>
    <phoneticPr fontId="11"/>
  </si>
  <si>
    <t>幅0.6㎜　長さ5.6m</t>
    <rPh sb="0" eb="1">
      <t>ハバ</t>
    </rPh>
    <rPh sb="6" eb="7">
      <t>ナガ</t>
    </rPh>
    <phoneticPr fontId="11"/>
  </si>
  <si>
    <t>幅0.5㎜　長さ5.8m</t>
    <rPh sb="0" eb="1">
      <t>ハバ</t>
    </rPh>
    <rPh sb="6" eb="7">
      <t>ナガ</t>
    </rPh>
    <phoneticPr fontId="11"/>
  </si>
  <si>
    <t>0.1m×5.0m</t>
    <phoneticPr fontId="11"/>
  </si>
  <si>
    <t>幅1.3㎜　長さ2.4m</t>
    <rPh sb="0" eb="1">
      <t>ハバ</t>
    </rPh>
    <rPh sb="6" eb="7">
      <t>ナガ</t>
    </rPh>
    <phoneticPr fontId="11"/>
  </si>
  <si>
    <t>幅0.5㎜　長さ2.6m</t>
    <rPh sb="0" eb="1">
      <t>ハバ</t>
    </rPh>
    <rPh sb="6" eb="7">
      <t>ナガ</t>
    </rPh>
    <phoneticPr fontId="11"/>
  </si>
  <si>
    <t>0.4m×0.15m</t>
    <phoneticPr fontId="11"/>
  </si>
  <si>
    <t>0.3m×0.1m、0.15m×0.05m、0.2m×0.05m</t>
    <phoneticPr fontId="11"/>
  </si>
  <si>
    <t>幅1.0㎜　長さ11.2m</t>
    <rPh sb="0" eb="1">
      <t>ハバ</t>
    </rPh>
    <rPh sb="6" eb="7">
      <t>ナガ</t>
    </rPh>
    <phoneticPr fontId="11"/>
  </si>
  <si>
    <t>幅1.0㎜　長さ10.8m</t>
    <rPh sb="0" eb="1">
      <t>ハバ</t>
    </rPh>
    <rPh sb="6" eb="7">
      <t>ナガ</t>
    </rPh>
    <phoneticPr fontId="11"/>
  </si>
  <si>
    <t>0.6m×0.05m</t>
    <phoneticPr fontId="11"/>
  </si>
  <si>
    <t>0.1m×3.0m</t>
    <phoneticPr fontId="11"/>
  </si>
  <si>
    <t>0.1m×3.9m、0.1m×1.5m</t>
    <phoneticPr fontId="11"/>
  </si>
  <si>
    <t>S48</t>
    <phoneticPr fontId="11"/>
  </si>
  <si>
    <t>幅1.0㎜　長さ7.3m</t>
    <rPh sb="0" eb="1">
      <t>ハバ</t>
    </rPh>
    <rPh sb="6" eb="7">
      <t>ナガ</t>
    </rPh>
    <phoneticPr fontId="11"/>
  </si>
  <si>
    <t>幅1.0㎜　長さ11.4m</t>
    <rPh sb="0" eb="1">
      <t>ハバ</t>
    </rPh>
    <rPh sb="6" eb="7">
      <t>ナガ</t>
    </rPh>
    <phoneticPr fontId="11"/>
  </si>
  <si>
    <t>0.05m×1.1m</t>
    <phoneticPr fontId="11"/>
  </si>
  <si>
    <t>0.15m×0.3m、0.15m×0.4m</t>
    <phoneticPr fontId="11"/>
  </si>
  <si>
    <t>0.1m×10.6m</t>
    <phoneticPr fontId="11"/>
  </si>
  <si>
    <t>S49</t>
    <phoneticPr fontId="11"/>
  </si>
  <si>
    <t>0.05m×4.0m</t>
    <phoneticPr fontId="11"/>
  </si>
  <si>
    <t>0.1m×4.0m</t>
    <phoneticPr fontId="11"/>
  </si>
  <si>
    <t>幅0.8㎜　長さ1.6m</t>
    <rPh sb="0" eb="1">
      <t>ハバ</t>
    </rPh>
    <rPh sb="6" eb="7">
      <t>ナガ</t>
    </rPh>
    <phoneticPr fontId="11"/>
  </si>
  <si>
    <t>幅0.8㎜　長さ1.4m</t>
    <rPh sb="0" eb="1">
      <t>ハバ</t>
    </rPh>
    <rPh sb="6" eb="7">
      <t>ナガ</t>
    </rPh>
    <phoneticPr fontId="11"/>
  </si>
  <si>
    <t>0.4m×0.5m</t>
    <phoneticPr fontId="11"/>
  </si>
  <si>
    <t>0.05m×0.45m</t>
    <phoneticPr fontId="11"/>
  </si>
  <si>
    <t>幅0.4㎜　長さ10.3m</t>
    <rPh sb="0" eb="1">
      <t>ハバ</t>
    </rPh>
    <rPh sb="6" eb="7">
      <t>ナガ</t>
    </rPh>
    <phoneticPr fontId="11"/>
  </si>
  <si>
    <t>幅0.4㎜　長さ10.7m</t>
    <rPh sb="0" eb="1">
      <t>ハバ</t>
    </rPh>
    <rPh sb="6" eb="7">
      <t>ナガ</t>
    </rPh>
    <phoneticPr fontId="11"/>
  </si>
  <si>
    <t>0.1m×1.1m</t>
    <phoneticPr fontId="11"/>
  </si>
  <si>
    <t>0.15m×10.6m</t>
    <phoneticPr fontId="11"/>
  </si>
  <si>
    <t>0.7m×0.05m</t>
    <phoneticPr fontId="11"/>
  </si>
  <si>
    <t>S50</t>
    <phoneticPr fontId="11"/>
  </si>
  <si>
    <t>幅3.5㎜　長さ4.5m</t>
    <rPh sb="0" eb="1">
      <t>ハバ</t>
    </rPh>
    <rPh sb="6" eb="7">
      <t>ナガ</t>
    </rPh>
    <phoneticPr fontId="11"/>
  </si>
  <si>
    <t>幅3.5㎜　長さ4.7m</t>
    <rPh sb="0" eb="1">
      <t>ハバ</t>
    </rPh>
    <rPh sb="6" eb="7">
      <t>ナガ</t>
    </rPh>
    <phoneticPr fontId="11"/>
  </si>
  <si>
    <t>0.05m×0.1m、0.05m×0.2m</t>
    <phoneticPr fontId="11"/>
  </si>
  <si>
    <t>6.2m×0.5m</t>
    <phoneticPr fontId="11"/>
  </si>
  <si>
    <t>2.7m×0.6m</t>
    <phoneticPr fontId="11"/>
  </si>
  <si>
    <t>5.0m×0.5m</t>
    <phoneticPr fontId="11"/>
  </si>
  <si>
    <t>幅3.0㎜　長さ9.2m</t>
    <rPh sb="0" eb="1">
      <t>ハバ</t>
    </rPh>
    <rPh sb="6" eb="7">
      <t>ナガ</t>
    </rPh>
    <phoneticPr fontId="11"/>
  </si>
  <si>
    <t>幅3.0㎜　長さ10.8m</t>
    <rPh sb="0" eb="1">
      <t>ハバ</t>
    </rPh>
    <rPh sb="6" eb="7">
      <t>ナガ</t>
    </rPh>
    <phoneticPr fontId="11"/>
  </si>
  <si>
    <t>0.05m×0.3m、0.05m×0.2m</t>
    <phoneticPr fontId="11"/>
  </si>
  <si>
    <t>0.05m×0.2m、0.05m×0.2m</t>
    <phoneticPr fontId="11"/>
  </si>
  <si>
    <t>3.5m×0.5m</t>
    <phoneticPr fontId="11"/>
  </si>
  <si>
    <t>0.15m×8.9m</t>
    <phoneticPr fontId="11"/>
  </si>
  <si>
    <t>S51</t>
    <phoneticPr fontId="11"/>
  </si>
  <si>
    <t>幅0.4㎜　長さ1.5m</t>
    <rPh sb="0" eb="1">
      <t>ハバ</t>
    </rPh>
    <rPh sb="6" eb="7">
      <t>ナガ</t>
    </rPh>
    <phoneticPr fontId="11"/>
  </si>
  <si>
    <t>0.05m×0.1m、0.03m×0.1m</t>
    <phoneticPr fontId="11"/>
  </si>
  <si>
    <t>幅2.5㎜　長さ6.4m</t>
    <rPh sb="0" eb="1">
      <t>ハバ</t>
    </rPh>
    <rPh sb="6" eb="7">
      <t>ナガ</t>
    </rPh>
    <phoneticPr fontId="11"/>
  </si>
  <si>
    <t>幅2.5㎜　長さ6.2m</t>
    <rPh sb="0" eb="1">
      <t>ハバ</t>
    </rPh>
    <rPh sb="6" eb="7">
      <t>ナガ</t>
    </rPh>
    <phoneticPr fontId="11"/>
  </si>
  <si>
    <t>幅0.4㎜　長さ4.2m</t>
    <rPh sb="0" eb="1">
      <t>ハバ</t>
    </rPh>
    <rPh sb="6" eb="7">
      <t>ナガ</t>
    </rPh>
    <phoneticPr fontId="11"/>
  </si>
  <si>
    <t>S52</t>
    <phoneticPr fontId="11"/>
  </si>
  <si>
    <t>幅0.3㎜　長さ2.0m</t>
    <rPh sb="0" eb="1">
      <t>ハバ</t>
    </rPh>
    <rPh sb="6" eb="7">
      <t>ナガ</t>
    </rPh>
    <phoneticPr fontId="11"/>
  </si>
  <si>
    <t>幅1.6㎜　長さ5.6m</t>
    <rPh sb="0" eb="1">
      <t>ハバ</t>
    </rPh>
    <rPh sb="6" eb="7">
      <t>ナガ</t>
    </rPh>
    <phoneticPr fontId="11"/>
  </si>
  <si>
    <t>幅1.6㎜　長さ6.4m</t>
    <rPh sb="0" eb="1">
      <t>ハバ</t>
    </rPh>
    <rPh sb="6" eb="7">
      <t>ナガ</t>
    </rPh>
    <phoneticPr fontId="11"/>
  </si>
  <si>
    <t>幅1.5㎜　長さ3.9m</t>
    <rPh sb="0" eb="1">
      <t>ハバ</t>
    </rPh>
    <rPh sb="6" eb="7">
      <t>ナガ</t>
    </rPh>
    <phoneticPr fontId="11"/>
  </si>
  <si>
    <t>幅1.5㎜　長さ4.3m</t>
    <rPh sb="0" eb="1">
      <t>ハバ</t>
    </rPh>
    <rPh sb="6" eb="7">
      <t>ナガ</t>
    </rPh>
    <phoneticPr fontId="11"/>
  </si>
  <si>
    <t>S53</t>
    <phoneticPr fontId="11"/>
  </si>
  <si>
    <t>うき・はく離</t>
    <phoneticPr fontId="11"/>
  </si>
  <si>
    <t>うき・はく離は補修されているため、判定を見直し</t>
    <rPh sb="7" eb="9">
      <t>ホシュウ</t>
    </rPh>
    <rPh sb="17" eb="19">
      <t>ハンテイ</t>
    </rPh>
    <rPh sb="20" eb="22">
      <t>ミナオ</t>
    </rPh>
    <phoneticPr fontId="11"/>
  </si>
  <si>
    <t>幅2.0㎜　長さ5.3m</t>
    <rPh sb="0" eb="1">
      <t>ハバ</t>
    </rPh>
    <rPh sb="6" eb="7">
      <t>ナガ</t>
    </rPh>
    <phoneticPr fontId="11"/>
  </si>
  <si>
    <t>幅2.0㎜　長さ5.6m</t>
    <rPh sb="0" eb="1">
      <t>ハバ</t>
    </rPh>
    <rPh sb="6" eb="7">
      <t>ナガ</t>
    </rPh>
    <phoneticPr fontId="11"/>
  </si>
  <si>
    <t>幅1.5㎜　長さ6.1m</t>
    <rPh sb="0" eb="1">
      <t>ハバ</t>
    </rPh>
    <rPh sb="6" eb="7">
      <t>ナガ</t>
    </rPh>
    <phoneticPr fontId="11"/>
  </si>
  <si>
    <t>幅1.5㎜　長さ0.9m</t>
    <rPh sb="0" eb="1">
      <t>ハバ</t>
    </rPh>
    <rPh sb="6" eb="7">
      <t>ナガ</t>
    </rPh>
    <phoneticPr fontId="11"/>
  </si>
  <si>
    <t>4.4m×0.8m</t>
    <phoneticPr fontId="11"/>
  </si>
  <si>
    <t>4.1m×0.5m</t>
    <phoneticPr fontId="11"/>
  </si>
  <si>
    <t>S54</t>
    <phoneticPr fontId="11"/>
  </si>
  <si>
    <t>幅0.8㎜　長さ4.6m</t>
    <rPh sb="0" eb="1">
      <t>ハバ</t>
    </rPh>
    <rPh sb="6" eb="7">
      <t>ナガ</t>
    </rPh>
    <phoneticPr fontId="11"/>
  </si>
  <si>
    <t>幅0.5㎜　長さ2.7m</t>
    <rPh sb="0" eb="1">
      <t>ハバ</t>
    </rPh>
    <rPh sb="6" eb="7">
      <t>ナガ</t>
    </rPh>
    <phoneticPr fontId="11"/>
  </si>
  <si>
    <t>0.5m×1.4m、0.6m×2.2m</t>
    <phoneticPr fontId="11"/>
  </si>
  <si>
    <t>1.6m×0.5m</t>
    <phoneticPr fontId="11"/>
  </si>
  <si>
    <t>S55</t>
    <phoneticPr fontId="11"/>
  </si>
  <si>
    <t>幅1.0㎜　長さ6.6m</t>
    <rPh sb="0" eb="1">
      <t>ハバ</t>
    </rPh>
    <rPh sb="6" eb="7">
      <t>ナガ</t>
    </rPh>
    <phoneticPr fontId="11"/>
  </si>
  <si>
    <t>0.1m×0.9m</t>
    <phoneticPr fontId="11"/>
  </si>
  <si>
    <t>0.1m×1.3m</t>
    <phoneticPr fontId="11"/>
  </si>
  <si>
    <t>1.7m×0.8m</t>
    <phoneticPr fontId="11"/>
  </si>
  <si>
    <t>S56</t>
    <phoneticPr fontId="11"/>
  </si>
  <si>
    <t>2.1m×0.5m</t>
    <phoneticPr fontId="11"/>
  </si>
  <si>
    <t>0.4m×0.03m、0.25m×0.05m</t>
    <phoneticPr fontId="11"/>
  </si>
  <si>
    <t>幅0.4㎜　長さ4.6m</t>
    <rPh sb="0" eb="1">
      <t>ハバ</t>
    </rPh>
    <rPh sb="6" eb="7">
      <t>ナガ</t>
    </rPh>
    <phoneticPr fontId="11"/>
  </si>
  <si>
    <t>幅0.45㎜　長さ1.6m</t>
    <rPh sb="0" eb="1">
      <t>ハバ</t>
    </rPh>
    <rPh sb="7" eb="8">
      <t>ナガ</t>
    </rPh>
    <phoneticPr fontId="11"/>
  </si>
  <si>
    <t>S57</t>
    <phoneticPr fontId="11"/>
  </si>
  <si>
    <t>幅0.45㎜　長さ1.4m</t>
    <rPh sb="0" eb="1">
      <t>ハバ</t>
    </rPh>
    <rPh sb="7" eb="8">
      <t>ナガ</t>
    </rPh>
    <phoneticPr fontId="11"/>
  </si>
  <si>
    <t>0.1m×0.4m、0.1m×0.4m</t>
    <phoneticPr fontId="11"/>
  </si>
  <si>
    <t>幅0.3㎜　長さ2.5m</t>
    <rPh sb="0" eb="1">
      <t>ハバ</t>
    </rPh>
    <rPh sb="6" eb="7">
      <t>ナガ</t>
    </rPh>
    <phoneticPr fontId="11"/>
  </si>
  <si>
    <t>幅0.3㎜　長さ2.9m</t>
    <rPh sb="0" eb="1">
      <t>ハバ</t>
    </rPh>
    <rPh sb="6" eb="7">
      <t>ナガ</t>
    </rPh>
    <phoneticPr fontId="11"/>
  </si>
  <si>
    <t>幅3.0㎜　長さ5.0m</t>
    <rPh sb="0" eb="1">
      <t>ハバ</t>
    </rPh>
    <rPh sb="6" eb="7">
      <t>ナガ</t>
    </rPh>
    <phoneticPr fontId="11"/>
  </si>
  <si>
    <t>幅3.0㎜　長さ5.8m</t>
    <rPh sb="0" eb="1">
      <t>ハバ</t>
    </rPh>
    <rPh sb="6" eb="7">
      <t>ナガ</t>
    </rPh>
    <phoneticPr fontId="11"/>
  </si>
  <si>
    <t>0.15m×0.4m</t>
    <phoneticPr fontId="11"/>
  </si>
  <si>
    <t>幅0.45㎜　長さ2.1m</t>
    <rPh sb="0" eb="1">
      <t>ハバ</t>
    </rPh>
    <rPh sb="7" eb="8">
      <t>ナガ</t>
    </rPh>
    <phoneticPr fontId="11"/>
  </si>
  <si>
    <t>0.1m×4.1m</t>
    <phoneticPr fontId="11"/>
  </si>
  <si>
    <t>1.2m×0.1m</t>
    <phoneticPr fontId="11"/>
  </si>
  <si>
    <t>S58</t>
    <phoneticPr fontId="11"/>
  </si>
  <si>
    <t>0.15m×0.03m</t>
    <phoneticPr fontId="11"/>
  </si>
  <si>
    <t>0.05m×0.2m、他3箇所</t>
    <rPh sb="11" eb="12">
      <t>ホカ</t>
    </rPh>
    <rPh sb="13" eb="15">
      <t>カショ</t>
    </rPh>
    <phoneticPr fontId="11"/>
  </si>
  <si>
    <t>幅2.2㎜　長さ10.5m</t>
    <rPh sb="0" eb="1">
      <t>ハバ</t>
    </rPh>
    <rPh sb="6" eb="7">
      <t>ナガ</t>
    </rPh>
    <phoneticPr fontId="11"/>
  </si>
  <si>
    <t>幅2.2㎜　長さ11.2m</t>
    <rPh sb="0" eb="1">
      <t>ハバ</t>
    </rPh>
    <rPh sb="6" eb="7">
      <t>ナガ</t>
    </rPh>
    <phoneticPr fontId="11"/>
  </si>
  <si>
    <t>5.6m×1.0m</t>
    <phoneticPr fontId="11"/>
  </si>
  <si>
    <t>1.1m×0.5m</t>
    <phoneticPr fontId="11"/>
  </si>
  <si>
    <t>S59</t>
    <phoneticPr fontId="11"/>
  </si>
  <si>
    <t>幅0.35㎜　長さ2.0m</t>
    <rPh sb="0" eb="1">
      <t>ハバ</t>
    </rPh>
    <rPh sb="7" eb="8">
      <t>ナガ</t>
    </rPh>
    <phoneticPr fontId="11"/>
  </si>
  <si>
    <t>0.1m×0.8m、0.2m×0.4m</t>
    <phoneticPr fontId="11"/>
  </si>
  <si>
    <t>0.1m×1.6m、0.2m×0.6m</t>
    <phoneticPr fontId="11"/>
  </si>
  <si>
    <t>0.4m×0.3m</t>
    <phoneticPr fontId="11"/>
  </si>
  <si>
    <t>0.35m×0.2m</t>
    <phoneticPr fontId="11"/>
  </si>
  <si>
    <t>幅1.0㎜　長さ5.9m</t>
    <rPh sb="0" eb="1">
      <t>ハバ</t>
    </rPh>
    <rPh sb="6" eb="7">
      <t>ナガ</t>
    </rPh>
    <phoneticPr fontId="11"/>
  </si>
  <si>
    <t>幅1.0㎜　長さ6.2m</t>
    <rPh sb="0" eb="1">
      <t>ハバ</t>
    </rPh>
    <rPh sb="6" eb="7">
      <t>ナガ</t>
    </rPh>
    <phoneticPr fontId="11"/>
  </si>
  <si>
    <t>1.9m×0.2m</t>
    <phoneticPr fontId="11"/>
  </si>
  <si>
    <t>1.5m×0.15m</t>
    <phoneticPr fontId="11"/>
  </si>
  <si>
    <t>0.1m×2.1m</t>
    <phoneticPr fontId="11"/>
  </si>
  <si>
    <t>0.2m×3.1m</t>
    <phoneticPr fontId="11"/>
  </si>
  <si>
    <t>S60</t>
    <phoneticPr fontId="11"/>
  </si>
  <si>
    <t>0.1m×1.2m、0.15m×0.7m、0.1m×1.1m</t>
    <phoneticPr fontId="11"/>
  </si>
  <si>
    <t>0.1m×1.1m、0.15m×0.6m、0.25m×1.0m</t>
    <phoneticPr fontId="11"/>
  </si>
  <si>
    <t>幅0.6㎜　長さ4.1m</t>
    <rPh sb="0" eb="1">
      <t>ハバ</t>
    </rPh>
    <rPh sb="6" eb="7">
      <t>ナガ</t>
    </rPh>
    <phoneticPr fontId="11"/>
  </si>
  <si>
    <t>幅0.6㎜　長さ3.8m</t>
    <rPh sb="0" eb="1">
      <t>ハバ</t>
    </rPh>
    <rPh sb="6" eb="7">
      <t>ナガ</t>
    </rPh>
    <phoneticPr fontId="11"/>
  </si>
  <si>
    <t>1.15m×0.15m</t>
    <phoneticPr fontId="11"/>
  </si>
  <si>
    <t>幅3.0㎜　長さ8.0m</t>
    <rPh sb="0" eb="1">
      <t>ハバ</t>
    </rPh>
    <rPh sb="6" eb="7">
      <t>ナガ</t>
    </rPh>
    <phoneticPr fontId="11"/>
  </si>
  <si>
    <t>0.2m×10.6m</t>
    <phoneticPr fontId="11"/>
  </si>
  <si>
    <t>0.5m×0.2m</t>
    <phoneticPr fontId="11"/>
  </si>
  <si>
    <t>2.0m×0.1m</t>
    <phoneticPr fontId="11"/>
  </si>
  <si>
    <t>0.9m×0.5m</t>
    <phoneticPr fontId="11"/>
  </si>
  <si>
    <t>S61</t>
    <phoneticPr fontId="11"/>
  </si>
  <si>
    <t>0.6m×0.4m</t>
    <phoneticPr fontId="11"/>
  </si>
  <si>
    <t>0.05m×2.0m</t>
    <phoneticPr fontId="11"/>
  </si>
  <si>
    <t>幅3.0㎜　長さ5.2m</t>
    <rPh sb="0" eb="1">
      <t>ハバ</t>
    </rPh>
    <rPh sb="6" eb="7">
      <t>ナガ</t>
    </rPh>
    <phoneticPr fontId="11"/>
  </si>
  <si>
    <t>幅2.1㎜　長さ10.3m</t>
    <rPh sb="0" eb="1">
      <t>ハバ</t>
    </rPh>
    <rPh sb="6" eb="7">
      <t>ナガ</t>
    </rPh>
    <phoneticPr fontId="11"/>
  </si>
  <si>
    <t>4.7m×0.5m</t>
    <phoneticPr fontId="11"/>
  </si>
  <si>
    <t>0.1m×0.2m、0.1m×0.2m、0.05m×0.1m</t>
    <phoneticPr fontId="11"/>
  </si>
  <si>
    <t>0.1m×0.2m、0.05m×0.1m、0.05m×0.1m</t>
    <phoneticPr fontId="11"/>
  </si>
  <si>
    <t>0.15m×0.4m、0.05m×0.3m</t>
    <phoneticPr fontId="11"/>
  </si>
  <si>
    <t>0.9m×0.15m</t>
    <phoneticPr fontId="11"/>
  </si>
  <si>
    <t>1.6m×0.2m</t>
    <phoneticPr fontId="11"/>
  </si>
  <si>
    <t>0.45m×0.15m</t>
    <phoneticPr fontId="11"/>
  </si>
  <si>
    <t>1.5m×0.05m</t>
    <phoneticPr fontId="11"/>
  </si>
  <si>
    <t>4.2m×0.15m</t>
    <phoneticPr fontId="11"/>
  </si>
  <si>
    <t>幅1.3㎜　長さ4.7m</t>
    <rPh sb="0" eb="1">
      <t>ハバ</t>
    </rPh>
    <rPh sb="6" eb="7">
      <t>ナガ</t>
    </rPh>
    <phoneticPr fontId="11"/>
  </si>
  <si>
    <t>幅1.0㎜　長さ4.8m</t>
    <rPh sb="0" eb="1">
      <t>ハバ</t>
    </rPh>
    <rPh sb="6" eb="7">
      <t>ナガ</t>
    </rPh>
    <phoneticPr fontId="11"/>
  </si>
  <si>
    <t>0.2m×10.2m</t>
    <phoneticPr fontId="11"/>
  </si>
  <si>
    <t>2.1m×1.0m</t>
    <phoneticPr fontId="11"/>
  </si>
  <si>
    <t>S62</t>
    <phoneticPr fontId="11"/>
  </si>
  <si>
    <t>1.8m×0.2m</t>
    <phoneticPr fontId="11"/>
  </si>
  <si>
    <t>幅2.0㎜　長さ4.5m</t>
    <rPh sb="0" eb="1">
      <t>ハバ</t>
    </rPh>
    <rPh sb="6" eb="7">
      <t>ナガ</t>
    </rPh>
    <phoneticPr fontId="11"/>
  </si>
  <si>
    <t>0.3m×1.1m</t>
    <phoneticPr fontId="11"/>
  </si>
  <si>
    <t>1.7m×0.5m</t>
    <phoneticPr fontId="11"/>
  </si>
  <si>
    <t>漏水</t>
    <phoneticPr fontId="11"/>
  </si>
  <si>
    <t>4.3m×0.5m</t>
    <phoneticPr fontId="11"/>
  </si>
  <si>
    <t>S63</t>
    <phoneticPr fontId="11"/>
  </si>
  <si>
    <t>幅0.65㎜　長さ2.3m</t>
    <rPh sb="0" eb="1">
      <t>ハバ</t>
    </rPh>
    <rPh sb="7" eb="8">
      <t>ナガ</t>
    </rPh>
    <phoneticPr fontId="11"/>
  </si>
  <si>
    <t>幅0.4㎜　長さ2.7m</t>
    <rPh sb="0" eb="1">
      <t>ハバ</t>
    </rPh>
    <rPh sb="6" eb="7">
      <t>ナガ</t>
    </rPh>
    <phoneticPr fontId="11"/>
  </si>
  <si>
    <t>幅0.4㎜　長さ2.9m</t>
    <rPh sb="0" eb="1">
      <t>ハバ</t>
    </rPh>
    <rPh sb="6" eb="7">
      <t>ナガ</t>
    </rPh>
    <phoneticPr fontId="11"/>
  </si>
  <si>
    <t>0.2m×1.0m、0.6m×0.1m</t>
    <phoneticPr fontId="11"/>
  </si>
  <si>
    <t>0.15m×0.9m、1.0m×0.1m</t>
    <phoneticPr fontId="11"/>
  </si>
  <si>
    <t>0.1m×0.5m、0.1m×0.4m</t>
    <phoneticPr fontId="11"/>
  </si>
  <si>
    <t>0.25m×0.6m</t>
    <phoneticPr fontId="11"/>
  </si>
  <si>
    <t>S64</t>
    <phoneticPr fontId="11"/>
  </si>
  <si>
    <t>0.15m×0.45m</t>
    <phoneticPr fontId="11"/>
  </si>
  <si>
    <t>0.1m×1.0m</t>
    <phoneticPr fontId="11"/>
  </si>
  <si>
    <t>0.05m×1.0m</t>
    <phoneticPr fontId="11"/>
  </si>
  <si>
    <t>0.2m×2.2m</t>
    <phoneticPr fontId="11"/>
  </si>
  <si>
    <t>幅0.4㎜　長さ5.1m</t>
    <rPh sb="0" eb="1">
      <t>ハバ</t>
    </rPh>
    <rPh sb="6" eb="7">
      <t>ナガ</t>
    </rPh>
    <phoneticPr fontId="11"/>
  </si>
  <si>
    <t>0.9m×0.05m</t>
    <phoneticPr fontId="11"/>
  </si>
  <si>
    <t>0.1m×1.2m</t>
    <phoneticPr fontId="11"/>
  </si>
  <si>
    <t>0.1m×0.7m</t>
    <phoneticPr fontId="11"/>
  </si>
  <si>
    <t>0.2m×1.3m</t>
    <phoneticPr fontId="11"/>
  </si>
  <si>
    <t>S65</t>
    <phoneticPr fontId="11"/>
  </si>
  <si>
    <t>0.15m×2.6m</t>
    <phoneticPr fontId="11"/>
  </si>
  <si>
    <t>0.15m×2.7m</t>
    <phoneticPr fontId="11"/>
  </si>
  <si>
    <t>0.3m×0.4m</t>
    <phoneticPr fontId="11"/>
  </si>
  <si>
    <t>幅0.4㎜　長さ3.3m</t>
    <rPh sb="0" eb="1">
      <t>ハバ</t>
    </rPh>
    <rPh sb="6" eb="7">
      <t>ナガ</t>
    </rPh>
    <phoneticPr fontId="11"/>
  </si>
  <si>
    <t>幅0.4㎜　長さ3.4m</t>
    <rPh sb="0" eb="1">
      <t>ハバ</t>
    </rPh>
    <rPh sb="6" eb="7">
      <t>ナガ</t>
    </rPh>
    <phoneticPr fontId="11"/>
  </si>
  <si>
    <t>2.3m×1.0m、1.9m×0.5m</t>
    <phoneticPr fontId="11"/>
  </si>
  <si>
    <t>S66</t>
    <phoneticPr fontId="11"/>
  </si>
  <si>
    <t>0.25m×7.0m</t>
    <phoneticPr fontId="11"/>
  </si>
  <si>
    <t>幅1.2㎜　長さ5.1m</t>
    <rPh sb="0" eb="1">
      <t>ハバ</t>
    </rPh>
    <rPh sb="6" eb="7">
      <t>ナガ</t>
    </rPh>
    <phoneticPr fontId="11"/>
  </si>
  <si>
    <t>0.3m×0.1m、0.1m×0.2m</t>
    <phoneticPr fontId="11"/>
  </si>
  <si>
    <t>0.2m×6.0m</t>
    <phoneticPr fontId="11"/>
  </si>
  <si>
    <t>S67</t>
    <phoneticPr fontId="11"/>
  </si>
  <si>
    <t>0.3m×3.8m</t>
    <phoneticPr fontId="11"/>
  </si>
  <si>
    <t>0.25m×3.4m</t>
    <phoneticPr fontId="11"/>
  </si>
  <si>
    <t>0.15m×1.2m</t>
    <phoneticPr fontId="11"/>
  </si>
  <si>
    <t>S68</t>
    <phoneticPr fontId="11"/>
  </si>
  <si>
    <t>0.15m×1.3m</t>
    <phoneticPr fontId="11"/>
  </si>
  <si>
    <t>1.0m×0.15m</t>
    <phoneticPr fontId="11"/>
  </si>
  <si>
    <t>0.7m×0.2m</t>
    <phoneticPr fontId="11"/>
  </si>
  <si>
    <t>7.8m×0.5m</t>
    <phoneticPr fontId="11"/>
  </si>
  <si>
    <t>幅0.7㎜　長さ4.0m</t>
    <rPh sb="0" eb="1">
      <t>ハバ</t>
    </rPh>
    <rPh sb="6" eb="7">
      <t>ナガ</t>
    </rPh>
    <phoneticPr fontId="11"/>
  </si>
  <si>
    <t>幅0.7㎜　長さ3.9m</t>
    <rPh sb="0" eb="1">
      <t>ハバ</t>
    </rPh>
    <rPh sb="6" eb="7">
      <t>ナガ</t>
    </rPh>
    <phoneticPr fontId="11"/>
  </si>
  <si>
    <t>0.25m×0.2m</t>
    <phoneticPr fontId="11"/>
  </si>
  <si>
    <t>2.3m×0.5m</t>
    <phoneticPr fontId="11"/>
  </si>
  <si>
    <t>幅0.55㎜　長さ2.4m</t>
    <rPh sb="0" eb="1">
      <t>ハバ</t>
    </rPh>
    <rPh sb="7" eb="8">
      <t>ナガ</t>
    </rPh>
    <phoneticPr fontId="11"/>
  </si>
  <si>
    <t>幅0.5㎜　長さ2.0m</t>
    <rPh sb="0" eb="1">
      <t>ハバ</t>
    </rPh>
    <rPh sb="6" eb="7">
      <t>ナガ</t>
    </rPh>
    <phoneticPr fontId="11"/>
  </si>
  <si>
    <t>0.3m×5.7m</t>
    <phoneticPr fontId="11"/>
  </si>
  <si>
    <t>0.3m×6.0m</t>
    <phoneticPr fontId="11"/>
  </si>
  <si>
    <t>0.5m×0.05m</t>
    <phoneticPr fontId="11"/>
  </si>
  <si>
    <t>幅1.0㎜　長さ12.0m</t>
    <rPh sb="0" eb="1">
      <t>ハバ</t>
    </rPh>
    <rPh sb="6" eb="7">
      <t>ナガ</t>
    </rPh>
    <phoneticPr fontId="11"/>
  </si>
  <si>
    <t>S69</t>
    <phoneticPr fontId="11"/>
  </si>
  <si>
    <t>0.1m×0.1m×2箇所</t>
    <rPh sb="11" eb="13">
      <t>カショ</t>
    </rPh>
    <phoneticPr fontId="11"/>
  </si>
  <si>
    <t>Ｓ69</t>
    <phoneticPr fontId="11"/>
  </si>
  <si>
    <t>幅0.5㎜　長さ6.3m</t>
    <rPh sb="0" eb="1">
      <t>ハバ</t>
    </rPh>
    <rPh sb="6" eb="7">
      <t>ナガ</t>
    </rPh>
    <phoneticPr fontId="11"/>
  </si>
  <si>
    <t>幅0.5㎜　長さ7.7m</t>
    <rPh sb="0" eb="1">
      <t>ハバ</t>
    </rPh>
    <rPh sb="6" eb="7">
      <t>ナガ</t>
    </rPh>
    <phoneticPr fontId="11"/>
  </si>
  <si>
    <t>6.7m×0.5m</t>
    <phoneticPr fontId="11"/>
  </si>
  <si>
    <t>6.7m×1.5m</t>
    <phoneticPr fontId="11"/>
  </si>
  <si>
    <t>0.1m×0.8m</t>
    <phoneticPr fontId="11"/>
  </si>
  <si>
    <t>0.1m×1.8m</t>
    <phoneticPr fontId="11"/>
  </si>
  <si>
    <t>S70</t>
    <phoneticPr fontId="11"/>
  </si>
  <si>
    <t>8.4m×1.0m</t>
    <phoneticPr fontId="11"/>
  </si>
  <si>
    <t>7.3m×1.0m</t>
    <phoneticPr fontId="11"/>
  </si>
  <si>
    <t>S71</t>
    <phoneticPr fontId="11"/>
  </si>
  <si>
    <t>2.4m×2.2m</t>
    <phoneticPr fontId="11"/>
  </si>
  <si>
    <t>7.5m×2.5m</t>
    <phoneticPr fontId="11"/>
  </si>
  <si>
    <t>1.0m×0.2m</t>
    <phoneticPr fontId="11"/>
  </si>
  <si>
    <t>7.0m×1.5m</t>
    <phoneticPr fontId="11"/>
  </si>
  <si>
    <t>6.6m×1.0m</t>
    <phoneticPr fontId="11"/>
  </si>
  <si>
    <t>0.25m×0.7m</t>
    <phoneticPr fontId="11"/>
  </si>
  <si>
    <t>S72</t>
    <phoneticPr fontId="11"/>
  </si>
  <si>
    <t>2.1m×1.5m</t>
    <phoneticPr fontId="11"/>
  </si>
  <si>
    <t>4.4m×0.5m</t>
    <phoneticPr fontId="11"/>
  </si>
  <si>
    <t>5.8m×0.5m</t>
    <phoneticPr fontId="11"/>
  </si>
  <si>
    <t>7.4m×0.5m</t>
    <phoneticPr fontId="11"/>
  </si>
  <si>
    <t>9.0m×0.5m</t>
    <phoneticPr fontId="11"/>
  </si>
  <si>
    <t>幅0.6㎜　長さ6.1m</t>
    <rPh sb="0" eb="1">
      <t>ハバ</t>
    </rPh>
    <rPh sb="6" eb="7">
      <t>ナガ</t>
    </rPh>
    <phoneticPr fontId="11"/>
  </si>
  <si>
    <t>幅0.6㎜　長さ6.3m</t>
    <rPh sb="0" eb="1">
      <t>ハバ</t>
    </rPh>
    <rPh sb="6" eb="7">
      <t>ナガ</t>
    </rPh>
    <phoneticPr fontId="11"/>
  </si>
  <si>
    <t>S73</t>
    <phoneticPr fontId="11"/>
  </si>
  <si>
    <t>1.3m×0.15m</t>
    <phoneticPr fontId="11"/>
  </si>
  <si>
    <t>0.1m×0.8m、0.2m×0.2m、0.05m×0.15m</t>
    <phoneticPr fontId="11"/>
  </si>
  <si>
    <t>0.1m×0.8m、0.2m×0.15m、0.1m×0.2m</t>
    <phoneticPr fontId="11"/>
  </si>
  <si>
    <t>0.15m×3.7m</t>
    <phoneticPr fontId="11"/>
  </si>
  <si>
    <t>0.2m×1.6m</t>
    <phoneticPr fontId="11"/>
  </si>
  <si>
    <t>0.8m×0.1m</t>
    <phoneticPr fontId="11"/>
  </si>
  <si>
    <t>8.4m×0.5m</t>
    <phoneticPr fontId="11"/>
  </si>
  <si>
    <t>幅0.3㎜　長さ5.8m</t>
    <rPh sb="0" eb="1">
      <t>ハバ</t>
    </rPh>
    <rPh sb="6" eb="7">
      <t>ナガ</t>
    </rPh>
    <phoneticPr fontId="11"/>
  </si>
  <si>
    <t>幅0.3㎜　長さ5.5m</t>
    <rPh sb="0" eb="1">
      <t>ハバ</t>
    </rPh>
    <rPh sb="6" eb="7">
      <t>ナガ</t>
    </rPh>
    <phoneticPr fontId="11"/>
  </si>
  <si>
    <t>幅0.5㎜　長さ10.7m</t>
    <rPh sb="0" eb="1">
      <t>ハバ</t>
    </rPh>
    <rPh sb="6" eb="7">
      <t>ナガ</t>
    </rPh>
    <phoneticPr fontId="11"/>
  </si>
  <si>
    <t>幅0.5㎜　長さ11.0m</t>
    <rPh sb="0" eb="1">
      <t>ハバ</t>
    </rPh>
    <rPh sb="6" eb="7">
      <t>ナガ</t>
    </rPh>
    <phoneticPr fontId="11"/>
  </si>
  <si>
    <t>幅1.6㎜　長さ2.2m</t>
    <rPh sb="0" eb="1">
      <t>ハバ</t>
    </rPh>
    <rPh sb="6" eb="7">
      <t>ナガ</t>
    </rPh>
    <phoneticPr fontId="11"/>
  </si>
  <si>
    <t>幅1.5㎜　長さ2.4m</t>
    <rPh sb="0" eb="1">
      <t>ハバ</t>
    </rPh>
    <rPh sb="6" eb="7">
      <t>ナガ</t>
    </rPh>
    <phoneticPr fontId="11"/>
  </si>
  <si>
    <t>2.1m×0.2m</t>
    <phoneticPr fontId="11"/>
  </si>
  <si>
    <t>S74</t>
    <phoneticPr fontId="11"/>
  </si>
  <si>
    <t>幅0.65㎜　長さ2.1m</t>
    <rPh sb="0" eb="1">
      <t>ハバ</t>
    </rPh>
    <rPh sb="7" eb="8">
      <t>ナガ</t>
    </rPh>
    <phoneticPr fontId="11"/>
  </si>
  <si>
    <t>0.15m×3.9m</t>
    <phoneticPr fontId="11"/>
  </si>
  <si>
    <t>0.6m×0.15m</t>
    <phoneticPr fontId="11"/>
  </si>
  <si>
    <t>1.6m×0.3m</t>
    <phoneticPr fontId="11"/>
  </si>
  <si>
    <t>5.7m×2.8m</t>
    <phoneticPr fontId="11"/>
  </si>
  <si>
    <t>幅0.7㎜　長さ6.2m</t>
    <rPh sb="0" eb="1">
      <t>ハバ</t>
    </rPh>
    <rPh sb="6" eb="7">
      <t>ナガ</t>
    </rPh>
    <phoneticPr fontId="11"/>
  </si>
  <si>
    <t>幅0.7㎜　長さ7.4m</t>
    <rPh sb="0" eb="1">
      <t>ハバ</t>
    </rPh>
    <rPh sb="6" eb="7">
      <t>ナガ</t>
    </rPh>
    <phoneticPr fontId="11"/>
  </si>
  <si>
    <t>0.15m×1.45m</t>
    <phoneticPr fontId="11"/>
  </si>
  <si>
    <t>0.2m×5.2m</t>
    <phoneticPr fontId="11"/>
  </si>
  <si>
    <t>0.1m×5.8m</t>
    <phoneticPr fontId="11"/>
  </si>
  <si>
    <t>S75</t>
    <phoneticPr fontId="11"/>
  </si>
  <si>
    <t>0.2m×0.1m、0.2m×0.05m</t>
    <phoneticPr fontId="11"/>
  </si>
  <si>
    <t>0.2m×0.1m、0.2m×0.1m</t>
    <phoneticPr fontId="11"/>
  </si>
  <si>
    <t>8.1m×0.5m</t>
    <phoneticPr fontId="11"/>
  </si>
  <si>
    <t>0.1m×0.25m、0.1m×0.1m、0.05m×0.1m</t>
    <phoneticPr fontId="11"/>
  </si>
  <si>
    <t>幅1.0㎜　長さ5.5m</t>
    <rPh sb="0" eb="1">
      <t>ハバ</t>
    </rPh>
    <rPh sb="6" eb="7">
      <t>ナガ</t>
    </rPh>
    <phoneticPr fontId="11"/>
  </si>
  <si>
    <t>S76</t>
    <phoneticPr fontId="11"/>
  </si>
  <si>
    <t>0.1m×6.0m</t>
    <phoneticPr fontId="11"/>
  </si>
  <si>
    <t>幅0.4㎜　長さ4.3m</t>
    <rPh sb="0" eb="1">
      <t>ハバ</t>
    </rPh>
    <rPh sb="6" eb="7">
      <t>ナガ</t>
    </rPh>
    <phoneticPr fontId="11"/>
  </si>
  <si>
    <t>幅1.0㎜　長さ11.0m</t>
    <rPh sb="0" eb="1">
      <t>ハバ</t>
    </rPh>
    <rPh sb="6" eb="7">
      <t>ナガ</t>
    </rPh>
    <phoneticPr fontId="11"/>
  </si>
  <si>
    <t>0.15m×7.5m</t>
    <phoneticPr fontId="11"/>
  </si>
  <si>
    <t>S77</t>
    <phoneticPr fontId="11"/>
  </si>
  <si>
    <t>0.02m×0.1m</t>
    <phoneticPr fontId="11"/>
  </si>
  <si>
    <t>7.2m×1.5m</t>
    <phoneticPr fontId="11"/>
  </si>
  <si>
    <t>8.3m×1.0m</t>
    <phoneticPr fontId="11"/>
  </si>
  <si>
    <t>S78</t>
    <phoneticPr fontId="11"/>
  </si>
  <si>
    <t>幅0.75㎜　長さ2.2m</t>
    <rPh sb="0" eb="1">
      <t>ハバ</t>
    </rPh>
    <rPh sb="7" eb="8">
      <t>ナガ</t>
    </rPh>
    <phoneticPr fontId="11"/>
  </si>
  <si>
    <t>0.2m×8.75m</t>
    <phoneticPr fontId="11"/>
  </si>
  <si>
    <t>0.2m×1.2m、0.2m×6.5m</t>
    <phoneticPr fontId="11"/>
  </si>
  <si>
    <t>0.1m×1.45m</t>
    <phoneticPr fontId="11"/>
  </si>
  <si>
    <t>幅1.0㎜　長さ8.0m</t>
    <rPh sb="0" eb="1">
      <t>ハバ</t>
    </rPh>
    <rPh sb="6" eb="7">
      <t>ナガ</t>
    </rPh>
    <phoneticPr fontId="11"/>
  </si>
  <si>
    <t>幅1.0㎜　長さ9.5m</t>
    <rPh sb="0" eb="1">
      <t>ハバ</t>
    </rPh>
    <rPh sb="6" eb="7">
      <t>ナガ</t>
    </rPh>
    <phoneticPr fontId="11"/>
  </si>
  <si>
    <t>S79</t>
    <phoneticPr fontId="11"/>
  </si>
  <si>
    <t>0.1m×2.5m</t>
    <phoneticPr fontId="11"/>
  </si>
  <si>
    <t>6.6m×0.8m</t>
    <phoneticPr fontId="11"/>
  </si>
  <si>
    <t>幅0.7㎜　長さ2.7m</t>
    <rPh sb="0" eb="1">
      <t>ハバ</t>
    </rPh>
    <rPh sb="6" eb="7">
      <t>ナガ</t>
    </rPh>
    <phoneticPr fontId="11"/>
  </si>
  <si>
    <t>S80</t>
    <phoneticPr fontId="11"/>
  </si>
  <si>
    <t>6.5m×1.0m</t>
    <phoneticPr fontId="11"/>
  </si>
  <si>
    <t>6.8m×0.5m</t>
    <phoneticPr fontId="11"/>
  </si>
  <si>
    <t>幅0.5㎜　長さ1.7m</t>
    <rPh sb="0" eb="1">
      <t>ハバ</t>
    </rPh>
    <rPh sb="6" eb="7">
      <t>ナガ</t>
    </rPh>
    <phoneticPr fontId="11"/>
  </si>
  <si>
    <t>0.35m×0.5m</t>
    <phoneticPr fontId="11"/>
  </si>
  <si>
    <t>0.1m×0.5m、0.1m×0.25m</t>
    <phoneticPr fontId="11"/>
  </si>
  <si>
    <t>1.1m×0.15m</t>
    <phoneticPr fontId="11"/>
  </si>
  <si>
    <t>幅0.5㎜　長さ5.9m</t>
    <rPh sb="0" eb="1">
      <t>ハバ</t>
    </rPh>
    <rPh sb="6" eb="7">
      <t>ナガ</t>
    </rPh>
    <phoneticPr fontId="11"/>
  </si>
  <si>
    <t>幅0.5㎜　長さ6.1m</t>
    <rPh sb="0" eb="1">
      <t>ハバ</t>
    </rPh>
    <rPh sb="6" eb="7">
      <t>ナガ</t>
    </rPh>
    <phoneticPr fontId="11"/>
  </si>
  <si>
    <t>0.1m×0.9m、他3箇所</t>
    <rPh sb="10" eb="11">
      <t>ホカ</t>
    </rPh>
    <rPh sb="12" eb="14">
      <t>カショ</t>
    </rPh>
    <phoneticPr fontId="11"/>
  </si>
  <si>
    <t>0.2m×1.1m、0.2m×0.7m</t>
    <phoneticPr fontId="11"/>
  </si>
  <si>
    <t>幅0.35㎜　長さ3.1m</t>
    <rPh sb="0" eb="1">
      <t>ハバ</t>
    </rPh>
    <rPh sb="7" eb="8">
      <t>ナガ</t>
    </rPh>
    <phoneticPr fontId="11"/>
  </si>
  <si>
    <t>0.2m×0.8m</t>
    <phoneticPr fontId="11"/>
  </si>
  <si>
    <t>S81</t>
    <phoneticPr fontId="11"/>
  </si>
  <si>
    <t>0.1m×1.5m、0.2m×0.2m</t>
    <phoneticPr fontId="11"/>
  </si>
  <si>
    <t>0.2m×1.45m、0.2m×0.2m</t>
    <phoneticPr fontId="11"/>
  </si>
  <si>
    <t>S82</t>
    <phoneticPr fontId="11"/>
  </si>
  <si>
    <t>0.8m×0.05m</t>
    <phoneticPr fontId="11"/>
  </si>
  <si>
    <t>0.2m×3.3m</t>
    <phoneticPr fontId="11"/>
  </si>
  <si>
    <t>0.2m×3.4m</t>
    <phoneticPr fontId="11"/>
  </si>
  <si>
    <t>2.4m×0.5m</t>
    <phoneticPr fontId="11"/>
  </si>
  <si>
    <t>2.0m×0.2m</t>
    <phoneticPr fontId="11"/>
  </si>
  <si>
    <t>0.2m×3.0m</t>
    <phoneticPr fontId="11"/>
  </si>
  <si>
    <t>S83</t>
    <phoneticPr fontId="11"/>
  </si>
  <si>
    <t>0.2m×0.3m、0.2m×0.2m</t>
    <phoneticPr fontId="11"/>
  </si>
  <si>
    <t>幅0.35㎜　長さ0.9m</t>
    <rPh sb="0" eb="1">
      <t>ハバ</t>
    </rPh>
    <rPh sb="7" eb="8">
      <t>ナガ</t>
    </rPh>
    <phoneticPr fontId="11"/>
  </si>
  <si>
    <t>PE</t>
    <phoneticPr fontId="11"/>
  </si>
  <si>
    <t>幅0.2㎜　長さ1.5m</t>
    <rPh sb="0" eb="1">
      <t>ハバ</t>
    </rPh>
    <rPh sb="6" eb="7">
      <t>ナガ</t>
    </rPh>
    <phoneticPr fontId="11"/>
  </si>
  <si>
    <t>幅不明　長さ1.5m</t>
    <rPh sb="0" eb="1">
      <t>ハバ</t>
    </rPh>
    <rPh sb="1" eb="3">
      <t>フメイ</t>
    </rPh>
    <rPh sb="4" eb="5">
      <t>ナガ</t>
    </rPh>
    <phoneticPr fontId="11"/>
  </si>
  <si>
    <t>幅3.0㎜　長さ0.9m</t>
    <rPh sb="0" eb="1">
      <t>ハバ</t>
    </rPh>
    <rPh sb="6" eb="7">
      <t>ナガ</t>
    </rPh>
    <phoneticPr fontId="11"/>
  </si>
  <si>
    <t>幅2.7㎜　長さ0.9m</t>
    <rPh sb="0" eb="1">
      <t>ハバ</t>
    </rPh>
    <rPh sb="6" eb="7">
      <t>ナガ</t>
    </rPh>
    <phoneticPr fontId="11"/>
  </si>
  <si>
    <t>ー</t>
  </si>
  <si>
    <t>継続監視</t>
  </si>
  <si>
    <t>-</t>
  </si>
  <si>
    <t>（新規確認）</t>
  </si>
  <si>
    <t>監視</t>
    <rPh sb="0" eb="2">
      <t>カンシ</t>
    </rPh>
    <phoneticPr fontId="11"/>
  </si>
  <si>
    <t>-</t>
    <phoneticPr fontId="11"/>
  </si>
  <si>
    <t>（補修済）</t>
    <rPh sb="1" eb="4">
      <t>ホシュウズミ</t>
    </rPh>
    <phoneticPr fontId="11"/>
  </si>
  <si>
    <t>判定見直し</t>
    <phoneticPr fontId="11"/>
  </si>
  <si>
    <t>補修・補強材の破損</t>
    <phoneticPr fontId="11"/>
  </si>
  <si>
    <t>はく落防止工</t>
    <phoneticPr fontId="11"/>
  </si>
  <si>
    <t>監視</t>
    <phoneticPr fontId="11"/>
  </si>
  <si>
    <t>導水工施工</t>
    <rPh sb="0" eb="3">
      <t>ドウスイコウ</t>
    </rPh>
    <rPh sb="3" eb="5">
      <t>セコウ</t>
    </rPh>
    <phoneticPr fontId="11"/>
  </si>
  <si>
    <t>幅1.0㎜　長さ3.6m</t>
    <rPh sb="0" eb="1">
      <t>ハバ</t>
    </rPh>
    <rPh sb="6" eb="7">
      <t>ナガ</t>
    </rPh>
    <phoneticPr fontId="11"/>
  </si>
  <si>
    <t>幅1.0㎜　長さ3.1m</t>
    <rPh sb="0" eb="1">
      <t>ハバ</t>
    </rPh>
    <rPh sb="6" eb="7">
      <t>ナガ</t>
    </rPh>
    <phoneticPr fontId="11"/>
  </si>
  <si>
    <t>0.05m×0.15m、0.05m×0.15m</t>
    <phoneticPr fontId="11"/>
  </si>
  <si>
    <t>ひび割れ充填工</t>
    <rPh sb="2" eb="3">
      <t>ワ</t>
    </rPh>
    <rPh sb="4" eb="6">
      <t>ジュウテン</t>
    </rPh>
    <rPh sb="6" eb="7">
      <t>ク</t>
    </rPh>
    <phoneticPr fontId="11"/>
  </si>
  <si>
    <t>幅4.0㎜　長さ7.0m</t>
    <rPh sb="0" eb="1">
      <t>ハバ</t>
    </rPh>
    <rPh sb="6" eb="7">
      <t>ナガ</t>
    </rPh>
    <phoneticPr fontId="11"/>
  </si>
  <si>
    <t>幅4.0㎜　長さ7.0m</t>
    <phoneticPr fontId="11"/>
  </si>
  <si>
    <t>3.0mm</t>
    <phoneticPr fontId="11"/>
  </si>
  <si>
    <t>3.0mm</t>
    <phoneticPr fontId="11"/>
  </si>
  <si>
    <t>継続監視</t>
    <phoneticPr fontId="11"/>
  </si>
  <si>
    <t>0.5m×0.7m、他4箇所</t>
    <rPh sb="10" eb="11">
      <t>ホカ</t>
    </rPh>
    <rPh sb="12" eb="14">
      <t>カショ</t>
    </rPh>
    <phoneticPr fontId="11"/>
  </si>
  <si>
    <t>S3</t>
    <phoneticPr fontId="6"/>
  </si>
  <si>
    <t>プレ－ト破損（新規）</t>
    <rPh sb="4" eb="6">
      <t>ハソン</t>
    </rPh>
    <rPh sb="7" eb="9">
      <t>シンキ</t>
    </rPh>
    <phoneticPr fontId="6"/>
  </si>
  <si>
    <t>S4</t>
    <phoneticPr fontId="6"/>
  </si>
  <si>
    <t>S6</t>
    <phoneticPr fontId="6"/>
  </si>
  <si>
    <t>S7</t>
    <phoneticPr fontId="6"/>
  </si>
  <si>
    <t>S8</t>
    <phoneticPr fontId="6"/>
  </si>
  <si>
    <t>S9</t>
    <phoneticPr fontId="6"/>
  </si>
  <si>
    <t>蝶番不良</t>
    <rPh sb="0" eb="4">
      <t>チョウバンフリョウ</t>
    </rPh>
    <phoneticPr fontId="6"/>
  </si>
  <si>
    <t>プレート付替</t>
    <rPh sb="4" eb="5">
      <t>フ</t>
    </rPh>
    <rPh sb="5" eb="6">
      <t>タイ</t>
    </rPh>
    <phoneticPr fontId="6"/>
  </si>
  <si>
    <t>部材交換</t>
    <rPh sb="0" eb="2">
      <t>ブザイ</t>
    </rPh>
    <rPh sb="2" eb="4">
      <t>コウカン</t>
    </rPh>
    <phoneticPr fontId="6"/>
  </si>
  <si>
    <t>S10</t>
    <phoneticPr fontId="6"/>
  </si>
  <si>
    <t>S12</t>
    <phoneticPr fontId="6"/>
  </si>
  <si>
    <t>S13</t>
    <phoneticPr fontId="6"/>
  </si>
  <si>
    <t>S14</t>
    <phoneticPr fontId="6"/>
  </si>
  <si>
    <t>S17</t>
    <phoneticPr fontId="6"/>
  </si>
  <si>
    <t>S18</t>
  </si>
  <si>
    <t>S19</t>
  </si>
  <si>
    <t>S20</t>
    <phoneticPr fontId="6"/>
  </si>
  <si>
    <t>S22</t>
    <phoneticPr fontId="6"/>
  </si>
  <si>
    <t>S25</t>
    <phoneticPr fontId="6"/>
  </si>
  <si>
    <t>S26</t>
  </si>
  <si>
    <t>S27</t>
  </si>
  <si>
    <t>S27</t>
    <phoneticPr fontId="6"/>
  </si>
  <si>
    <t>S31</t>
    <phoneticPr fontId="6"/>
  </si>
  <si>
    <t>S32</t>
    <phoneticPr fontId="6"/>
  </si>
  <si>
    <t>S34</t>
    <phoneticPr fontId="6"/>
  </si>
  <si>
    <t>S36</t>
    <phoneticPr fontId="6"/>
  </si>
  <si>
    <t>S39</t>
    <phoneticPr fontId="6"/>
  </si>
  <si>
    <t>S41</t>
    <phoneticPr fontId="6"/>
  </si>
  <si>
    <t>S42</t>
    <phoneticPr fontId="6"/>
  </si>
  <si>
    <t>S44</t>
    <phoneticPr fontId="6"/>
  </si>
  <si>
    <t>S47</t>
    <phoneticPr fontId="6"/>
  </si>
  <si>
    <t>S48</t>
    <phoneticPr fontId="6"/>
  </si>
  <si>
    <t>S50</t>
    <phoneticPr fontId="6"/>
  </si>
  <si>
    <t>S51</t>
    <phoneticPr fontId="6"/>
  </si>
  <si>
    <t>S53</t>
    <phoneticPr fontId="6"/>
  </si>
  <si>
    <t>S56</t>
    <phoneticPr fontId="6"/>
  </si>
  <si>
    <t>S57</t>
    <phoneticPr fontId="6"/>
  </si>
  <si>
    <t>S58</t>
    <phoneticPr fontId="6"/>
  </si>
  <si>
    <t>S59</t>
    <phoneticPr fontId="6"/>
  </si>
  <si>
    <t>S63</t>
    <phoneticPr fontId="6"/>
  </si>
  <si>
    <t>S64</t>
    <phoneticPr fontId="6"/>
  </si>
  <si>
    <t>S65</t>
    <phoneticPr fontId="6"/>
  </si>
  <si>
    <t>S66</t>
    <phoneticPr fontId="6"/>
  </si>
  <si>
    <t>S67</t>
    <phoneticPr fontId="6"/>
  </si>
  <si>
    <t>S69</t>
    <phoneticPr fontId="6"/>
  </si>
  <si>
    <t>S71</t>
    <phoneticPr fontId="6"/>
  </si>
  <si>
    <t>S72</t>
    <phoneticPr fontId="6"/>
  </si>
  <si>
    <t>S73</t>
    <phoneticPr fontId="6"/>
  </si>
  <si>
    <t>S81</t>
    <phoneticPr fontId="6"/>
  </si>
  <si>
    <t>S45</t>
  </si>
  <si>
    <t>定期点検結果</t>
    <phoneticPr fontId="11"/>
  </si>
  <si>
    <t>Ⅱ</t>
  </si>
  <si>
    <t>判定見直し</t>
    <rPh sb="0" eb="4">
      <t>ハンテイミナオ</t>
    </rPh>
    <phoneticPr fontId="11"/>
  </si>
  <si>
    <t>新規確認</t>
    <rPh sb="0" eb="4">
      <t>シンキカクニン</t>
    </rPh>
    <phoneticPr fontId="11"/>
  </si>
  <si>
    <t>補修済</t>
    <rPh sb="0" eb="3">
      <t>ホシュウズミ</t>
    </rPh>
    <phoneticPr fontId="11"/>
  </si>
  <si>
    <t>〇</t>
  </si>
  <si>
    <t>ひび割れ段差2.0mm</t>
    <rPh sb="2" eb="3">
      <t>ワ</t>
    </rPh>
    <rPh sb="4" eb="6">
      <t>ダンサ</t>
    </rPh>
    <phoneticPr fontId="11"/>
  </si>
  <si>
    <t>異物混入（木片）</t>
    <rPh sb="0" eb="4">
      <t>イブツコンニュウ</t>
    </rPh>
    <rPh sb="5" eb="7">
      <t>モクヘン</t>
    </rPh>
    <phoneticPr fontId="11"/>
  </si>
  <si>
    <t>ひび割れ段差3.0mm　新規確認</t>
    <rPh sb="2" eb="3">
      <t>ワ</t>
    </rPh>
    <rPh sb="4" eb="6">
      <t>ダンサ</t>
    </rPh>
    <rPh sb="12" eb="16">
      <t>シンキカクニン</t>
    </rPh>
    <phoneticPr fontId="11"/>
  </si>
  <si>
    <t>変状に顕著な進行は見られないが、監視により状況を見て補修することが望ましい。</t>
    <phoneticPr fontId="11"/>
  </si>
  <si>
    <t>変状に顕著な進行は見られないが、新規で漏水及びうき、導水工の破損が見られた。
監視により状況を見て補修することが望ましい。</t>
    <phoneticPr fontId="11"/>
  </si>
  <si>
    <t>変状に顕著な進行は見られないが、新規で導水工の破損が見られた。
監視により状況を見て補修することが望ましい。</t>
    <phoneticPr fontId="11"/>
  </si>
  <si>
    <t>変状に顕著な進行は見られないが、新規でうき及び導水工の破損が見られた。
監視により状況を見て補修することが望ましい。</t>
    <phoneticPr fontId="11"/>
  </si>
  <si>
    <t>水平打ち継ぎ目のうきで範囲の拡大したうきが見られた。
監視により状況を見て補修することが望ましい。</t>
    <phoneticPr fontId="11"/>
  </si>
  <si>
    <t>水平打ち継ぎ目で広範囲のうきが見られた。
監視により状況を見て補修することが望ましい。</t>
    <phoneticPr fontId="11"/>
  </si>
  <si>
    <t>新規で水平打ち継ぎ目の広範囲なうきが見られた。
監視により状況を見て補修することが望ましい。</t>
    <phoneticPr fontId="11"/>
  </si>
  <si>
    <t>水平打ち継ぎ目のうきで範囲の拡大が見られた。
監視により状況を見て補修することが望ましい。</t>
    <phoneticPr fontId="11"/>
  </si>
  <si>
    <t>変状に顕著な進行は見られないが、新規のうきが見られた。
監視により状況を見て補修することが望ましい。</t>
    <phoneticPr fontId="11"/>
  </si>
  <si>
    <t>変状に顕著な進行は見られないが、新規で漏水及びうきが見られた。
監視により状況を見て補修することが望ましい。</t>
    <phoneticPr fontId="11"/>
  </si>
  <si>
    <t>変状に顕著な進行は見られないが、新規でうき及び導水工の破損が見られた。
監視により状況を見て補修することが望ましい。
（一部のうきは補修されている）</t>
    <phoneticPr fontId="11"/>
  </si>
  <si>
    <t>水平打ち継ぎ目で広範囲のうきが見られた。
監視により状況を見て補修することが望ましい。
（一部のうきは補修されている）</t>
    <phoneticPr fontId="11"/>
  </si>
  <si>
    <t>閉合懸念のうきが見られた。
第三者への影響を考慮し、早期に措置を講じることが望ましい。</t>
    <phoneticPr fontId="11"/>
  </si>
  <si>
    <t>変状に顕著な進行は見られないが、監視により状況を見て補修することが望ましい。
（一部の漏水は補修されている）</t>
    <phoneticPr fontId="11"/>
  </si>
  <si>
    <t>水平打ち継ぎ目のうきで範囲の拡大及び広範囲のうきが見られた。
監視により状況を見て補修することが望ましい。</t>
    <phoneticPr fontId="11"/>
  </si>
  <si>
    <t>変状に顕著な進行は見られないが、新規で漏水及び導水工の破損が見られた。
監視により状況を見て補修することが望ましい。
（一部のうきは補修されている）</t>
    <phoneticPr fontId="11"/>
  </si>
  <si>
    <t>ブロック化しかけのうきが見られた。
第三者への影響を考慮し、早期に措置を講じることが望ましい。</t>
    <phoneticPr fontId="11"/>
  </si>
  <si>
    <t>新規で水平打ち継ぎ目の広範囲なうきが見られた。
監視により状況を見て補修することが望ましい。
（一部のうきは補修されている）</t>
    <phoneticPr fontId="11"/>
  </si>
  <si>
    <t>外力によるひび割れの段差に進行が見られた。
継続的に監視をしていくことが望まれる。
（一部のうきは補修されている）</t>
    <phoneticPr fontId="11"/>
  </si>
  <si>
    <t>変状に顕著な進行は見られないが、新規で漏水及びうきが見られた。
監視により状況を見て補修することが望ましい</t>
    <phoneticPr fontId="11"/>
  </si>
  <si>
    <t>補修跡（打音異常あり）のうきが見られた。
第三者への影響を考慮し、早期に措置を講じることが望ましい。</t>
    <phoneticPr fontId="11"/>
  </si>
  <si>
    <t>変状に顕著な進行は見られないが、新規で水平打ち継ぎ目の広範囲なうきが見られた。
監視により状況を見て補修することが望ましい。</t>
    <phoneticPr fontId="11"/>
  </si>
  <si>
    <t>変状に顕著な進行は見られないが、新規で漏水が見られた。
監視により状況を見て補修することが望ましい。</t>
    <phoneticPr fontId="11"/>
  </si>
  <si>
    <t>水平打ち継ぎ目で範囲の拡大したうきが見られた。
監視により状況を見て補修することが望ましい。</t>
    <phoneticPr fontId="11"/>
  </si>
  <si>
    <t>閉合懸念のうき及びブロック化しかけのうきが見られた。
第三者への影響を考慮し、早期に措置を講じることが望ましい。</t>
    <phoneticPr fontId="11"/>
  </si>
  <si>
    <t>変状に顕著な進行は見られないが、新規でうき及び漏水が見られた。
監視により状況を見て補修することが望ましい。
（一部のうきは補修されている）</t>
    <phoneticPr fontId="11"/>
  </si>
  <si>
    <t>変状に顕著な進行は見られないが、新規でうき及び漏水が見られた。
監視により状況を見て補修することが望ましい。</t>
    <phoneticPr fontId="11"/>
  </si>
  <si>
    <t>外力によるひび割れ及びひび割れ段差が見られる。
継続的に監視をしていくことが望まれる。監視により状況によっては補修することが望ましい。
（一部のうきは補修されている）</t>
    <phoneticPr fontId="11"/>
  </si>
  <si>
    <t>ブロック化しかけのうきが見られた。
第三者への影響を考慮し、早期に措置を講じることが望ましい。
（一部のうきは補修されている）</t>
    <phoneticPr fontId="11"/>
  </si>
  <si>
    <t>変状に顕著な進行は見られないが、新規でうきが見られた。
監視により状況を見て補修することが望ましい。</t>
    <phoneticPr fontId="11"/>
  </si>
  <si>
    <t>変状に顕著な進行は見られないが、新規の漏水が見られた。
監視により状況を見て補修することが望ましい。</t>
    <phoneticPr fontId="11"/>
  </si>
  <si>
    <t>変状に顕著な進行は見られないが、新規で漏水及び導水工の破損が見られた。
監視により状況を見て補修することが望ましい。</t>
    <phoneticPr fontId="11"/>
  </si>
  <si>
    <t>s</t>
    <phoneticPr fontId="6"/>
  </si>
  <si>
    <t>7855㎡</t>
    <phoneticPr fontId="11"/>
  </si>
  <si>
    <t>m</t>
    <phoneticPr fontId="11"/>
  </si>
  <si>
    <t>0.05m×1.0m、0.1m×0.15</t>
    <phoneticPr fontId="11"/>
  </si>
  <si>
    <t>0.1m×0.5m、0.1m×0.3m×2箇所</t>
    <rPh sb="21" eb="23">
      <t>カショ</t>
    </rPh>
    <phoneticPr fontId="11"/>
  </si>
  <si>
    <t>0.5～1.0mm</t>
    <phoneticPr fontId="11"/>
  </si>
  <si>
    <t>0.15m×3.1m、0.15m×0.4m</t>
    <phoneticPr fontId="11"/>
  </si>
  <si>
    <t>　</t>
    <phoneticPr fontId="11"/>
  </si>
  <si>
    <t>0.2m×1.5m、0.2m×1.0m</t>
    <phoneticPr fontId="11"/>
  </si>
  <si>
    <t>現地で「うき」は確認できなかったため、判定を見直し</t>
    <rPh sb="0" eb="2">
      <t>ゲンチ</t>
    </rPh>
    <rPh sb="8" eb="10">
      <t>カクニン</t>
    </rPh>
    <rPh sb="19" eb="21">
      <t>ハンテイ</t>
    </rPh>
    <rPh sb="22" eb="24">
      <t>ミナオ</t>
    </rPh>
    <phoneticPr fontId="11"/>
  </si>
  <si>
    <t>側溝のぐらつき、判定見直し</t>
    <rPh sb="0" eb="2">
      <t>ソッコウ</t>
    </rPh>
    <rPh sb="8" eb="10">
      <t>ハンテイ</t>
    </rPh>
    <rPh sb="10" eb="12">
      <t>ミナオ</t>
    </rPh>
    <phoneticPr fontId="11"/>
  </si>
  <si>
    <t>土砂堆積、判定見直し</t>
    <rPh sb="0" eb="4">
      <t>ドシャタイセキ</t>
    </rPh>
    <rPh sb="5" eb="9">
      <t>ハンテイミナオ</t>
    </rPh>
    <phoneticPr fontId="11"/>
  </si>
  <si>
    <t>側溝の傾き、判定見直し</t>
    <rPh sb="6" eb="10">
      <t>ハンテイミナオ</t>
    </rPh>
    <phoneticPr fontId="11"/>
  </si>
  <si>
    <t>側溝の傾き・段差、判定見直し</t>
    <rPh sb="9" eb="13">
      <t>ハンテイミナオ</t>
    </rPh>
    <phoneticPr fontId="11"/>
  </si>
  <si>
    <t>幅0.8㎜　長さ0.9mのひび割れ
前回からの進行が見られないが、構造物の機能が低下する可能性があるため引き続いて監視を行う。</t>
    <rPh sb="15" eb="16">
      <t>ワ</t>
    </rPh>
    <phoneticPr fontId="11"/>
  </si>
  <si>
    <t>幅1.0㎜　長さ1.7mのひび割れ
前回からの進行が見られないが、構造物の機能が低下する可能性があるため引き続いて監視を行う。</t>
    <rPh sb="15" eb="16">
      <t>ワ</t>
    </rPh>
    <phoneticPr fontId="11"/>
  </si>
  <si>
    <t>0.8m×1.8mの側溝のぐらつきにより、判定を見直し（トンネル本体の評価外）</t>
    <rPh sb="10" eb="12">
      <t>ソッコウ</t>
    </rPh>
    <rPh sb="21" eb="23">
      <t>ハンテイ</t>
    </rPh>
    <rPh sb="24" eb="26">
      <t>ミナオ</t>
    </rPh>
    <phoneticPr fontId="11"/>
  </si>
  <si>
    <t>幅0.3㎜　長さ4.8mのひび割れ
前回からの進行が見られないが、構造物の機能が低下する可能性があるため引き続いて監視を行う。</t>
    <rPh sb="15" eb="16">
      <t>ワ</t>
    </rPh>
    <phoneticPr fontId="11"/>
  </si>
  <si>
    <t>2.5m×0.5mの漏水（にじみ）
利用者にはほとんど影響はないが、日常巡視により監視を行う。</t>
    <rPh sb="10" eb="12">
      <t>ロウスイ</t>
    </rPh>
    <phoneticPr fontId="11"/>
  </si>
  <si>
    <t>1.8m×0.5mの漏水（にじみ）
利用者にはほとんど影響はないが、日常巡視により監視を行う。</t>
    <rPh sb="10" eb="12">
      <t>ロウスイ</t>
    </rPh>
    <phoneticPr fontId="11"/>
  </si>
  <si>
    <t>幅0.4㎜　長さ1.6mのひび割れ
前回からの進行が見られないが、構造物の機能が低下する可能性があるため引き続いて監視を行う。</t>
    <rPh sb="15" eb="16">
      <t>ワ</t>
    </rPh>
    <phoneticPr fontId="11"/>
  </si>
  <si>
    <t>幅0.3㎜　長さ4.2mmのひび割れ
前回からの進行が見られないが、構造物の機能が低下する可能性があるため引き続いて監視を行う。</t>
    <rPh sb="16" eb="17">
      <t>ワ</t>
    </rPh>
    <phoneticPr fontId="11"/>
  </si>
  <si>
    <t>2.6m×0.5mの漏水跡
利用者にはほとんど影響はないが、日常巡視により監視を行う。</t>
    <rPh sb="10" eb="12">
      <t>ロウスイ</t>
    </rPh>
    <rPh sb="12" eb="13">
      <t>アト</t>
    </rPh>
    <phoneticPr fontId="11"/>
  </si>
  <si>
    <t>0.1m×0.1mの導水工破損
漏水なし、日常巡視により監視を行う。</t>
    <rPh sb="10" eb="13">
      <t>ドウスイコウ</t>
    </rPh>
    <rPh sb="13" eb="15">
      <t>ハソン</t>
    </rPh>
    <phoneticPr fontId="11"/>
  </si>
  <si>
    <t>0.1m×0.2mの導水工破損
漏水なし、日常巡視により監視を行う。</t>
    <rPh sb="10" eb="13">
      <t>ドウスイコウ</t>
    </rPh>
    <rPh sb="13" eb="15">
      <t>ハソン</t>
    </rPh>
    <phoneticPr fontId="11"/>
  </si>
  <si>
    <t>幅1.2㎜　長さ5.7mのひび割れ
前回からの進行が見られないが、構造物の機能が低下する可能性があるため引き続いて監視を行う。</t>
    <rPh sb="15" eb="16">
      <t>ワ</t>
    </rPh>
    <phoneticPr fontId="11"/>
  </si>
  <si>
    <t>幅0.7㎜　長さ5.3mのひび割れ
前回からの進行が見られないが、構造物の機能が低下する可能性があるため引き続いて監視を行う。</t>
    <rPh sb="15" eb="16">
      <t>ワ</t>
    </rPh>
    <phoneticPr fontId="11"/>
  </si>
  <si>
    <t>4.9m×1.0mの漏水跡
利用者にはほとんど影響はないが、日常巡視により監視を行う。</t>
    <rPh sb="10" eb="12">
      <t>ロウスイ</t>
    </rPh>
    <rPh sb="12" eb="13">
      <t>アト</t>
    </rPh>
    <phoneticPr fontId="11"/>
  </si>
  <si>
    <t>現地で「うき」は確認できなかったため、判定を見直し</t>
    <phoneticPr fontId="11"/>
  </si>
  <si>
    <t>幅0.5㎜　長さ5.1mのひび割れ
前回からの進行が見られないが、構造物の機能が低下する可能性があるため引き続いて監視を行う。</t>
    <rPh sb="15" eb="16">
      <t>ワ</t>
    </rPh>
    <phoneticPr fontId="11"/>
  </si>
  <si>
    <t>0.2m×0.4mの導水工破損
漏水なし、日常巡視により監視を行う。</t>
    <rPh sb="10" eb="13">
      <t>ドウスイコウ</t>
    </rPh>
    <rPh sb="13" eb="15">
      <t>ハソン</t>
    </rPh>
    <phoneticPr fontId="11"/>
  </si>
  <si>
    <t>幅0.5㎜　長さ3.2mのひび割れ
前回からの進行が見られないが、構造物の機能が低下する可能性があるため引き続いて監視を行う。</t>
    <rPh sb="15" eb="16">
      <t>ワ</t>
    </rPh>
    <phoneticPr fontId="11"/>
  </si>
  <si>
    <t>8.0m×0.5mの漏水跡
利用者にはほとんど影響はないが、日常巡視により監視を行う。</t>
    <rPh sb="10" eb="12">
      <t>ロウスイ</t>
    </rPh>
    <rPh sb="12" eb="13">
      <t>アト</t>
    </rPh>
    <phoneticPr fontId="11"/>
  </si>
  <si>
    <t>幅1.0㎜　長さ4.2mのひび割れ
前回からの進行が見られないが、構造物の機能が低下する可能性があるため引き続いて監視を行う。</t>
    <rPh sb="15" eb="16">
      <t>ワ</t>
    </rPh>
    <phoneticPr fontId="11"/>
  </si>
  <si>
    <t>幅1.0㎜　長さ2.1mのひび割れ
前回からの進行が見られないが、構造物の機能が低下する可能性があるため引き続いて監視を行う。</t>
    <rPh sb="15" eb="16">
      <t>ワ</t>
    </rPh>
    <phoneticPr fontId="11"/>
  </si>
  <si>
    <t>2.2m×0.5mの漏水（にじみ）
利用者にはほとんど影響はないが、日常巡視により監視を行う。</t>
    <rPh sb="10" eb="12">
      <t>ロウスイ</t>
    </rPh>
    <phoneticPr fontId="11"/>
  </si>
  <si>
    <t>幅0.5㎜　長さ1.3mのひび割れ
前回からの進行が見られないが、構造物の機能が低下する可能性があるため引き続いて監視を行う。</t>
    <rPh sb="15" eb="16">
      <t>ワ</t>
    </rPh>
    <phoneticPr fontId="11"/>
  </si>
  <si>
    <t>幅0.5㎜　長さ1.8mのひび割れ
前回からの進行が見られないが、構造物の機能が低下する可能性があるため引き続いて監視を行う。</t>
    <rPh sb="15" eb="16">
      <t>ワ</t>
    </rPh>
    <phoneticPr fontId="11"/>
  </si>
  <si>
    <t>幅0.5㎜　長さ4.3mのひび割れ
前回からの進行が見られないが、構造物の機能が低下する可能性があるため引き続いて監視を行う。</t>
    <rPh sb="15" eb="16">
      <t>ワ</t>
    </rPh>
    <phoneticPr fontId="11"/>
  </si>
  <si>
    <t>幅0.5㎜　長さ2.3mのひび割れ
前回からの進行が見られないが、構造物の機能が低下する可能性があるため引き続いて監視を行う。</t>
    <rPh sb="15" eb="16">
      <t>ワ</t>
    </rPh>
    <phoneticPr fontId="11"/>
  </si>
  <si>
    <t>0.2m×0.15mの導水工破損
漏水なし、日常巡視により監視を行う。</t>
    <rPh sb="11" eb="14">
      <t>ドウスイコウ</t>
    </rPh>
    <rPh sb="14" eb="16">
      <t>ハソン</t>
    </rPh>
    <phoneticPr fontId="11"/>
  </si>
  <si>
    <t>0.5m×0.1mの導水工破損
漏水なし、日常巡視により監視を行う。</t>
    <rPh sb="10" eb="13">
      <t>ドウスイコウ</t>
    </rPh>
    <rPh sb="13" eb="15">
      <t>ハソン</t>
    </rPh>
    <phoneticPr fontId="11"/>
  </si>
  <si>
    <t>0.6m×0.1mの導水工破損
漏水なし、日常巡視により監視を行う。</t>
    <rPh sb="10" eb="13">
      <t>ドウスイコウ</t>
    </rPh>
    <rPh sb="13" eb="15">
      <t>ハソン</t>
    </rPh>
    <phoneticPr fontId="11"/>
  </si>
  <si>
    <t>0.4m×0.1mの導水工破損
漏水なし、日常巡視により監視を行う。</t>
    <rPh sb="10" eb="13">
      <t>ドウスイコウ</t>
    </rPh>
    <rPh sb="13" eb="15">
      <t>ハソン</t>
    </rPh>
    <phoneticPr fontId="11"/>
  </si>
  <si>
    <t>幅1.0㎜　長さ2.0mのひび割れ
前回からの進行が見られないが、構造物の機能が低下する可能性があるため引き続いて監視を行う。</t>
    <rPh sb="15" eb="16">
      <t>ワ</t>
    </rPh>
    <phoneticPr fontId="11"/>
  </si>
  <si>
    <t>0.1m×1.5mの導水工破損
漏水なし、日常巡視により監視を行う。</t>
    <rPh sb="10" eb="13">
      <t>ドウスイコウ</t>
    </rPh>
    <rPh sb="13" eb="15">
      <t>ハソン</t>
    </rPh>
    <phoneticPr fontId="11"/>
  </si>
  <si>
    <t>0.4m×0.05mの導水工破損
漏水なし、日常巡視により監視を行う。</t>
    <rPh sb="11" eb="14">
      <t>ドウスイコウ</t>
    </rPh>
    <rPh sb="14" eb="16">
      <t>ハソン</t>
    </rPh>
    <phoneticPr fontId="11"/>
  </si>
  <si>
    <t>幅1.2㎜　長さ4.9mのひび割れ
前回からの進行が見られないが、構造物の機能が低下する可能性があるため引き続いて監視を行う。</t>
    <rPh sb="15" eb="16">
      <t>ワ</t>
    </rPh>
    <phoneticPr fontId="11"/>
  </si>
  <si>
    <t>幅0.3㎜　長さ2.3mのひび割れ
前回からの進行が見られないが、構造物の機能が低下する可能性があるため引き続いて監視を行う。</t>
    <rPh sb="15" eb="16">
      <t>ワ</t>
    </rPh>
    <phoneticPr fontId="11"/>
  </si>
  <si>
    <t>幅1.5㎜　長さ2.1mのひび割れ
前回からの進行が見られないが、構造物の機能が低下する可能性があるため引き続いて監視を行う。</t>
    <rPh sb="15" eb="16">
      <t>ワ</t>
    </rPh>
    <phoneticPr fontId="11"/>
  </si>
  <si>
    <t>幅0.3㎜　長さ4.4mのひび割れ
前回からの進行が見られないが、構造物の機能が低下する可能性があるため引き続いて監視を行う。</t>
    <rPh sb="15" eb="16">
      <t>ワ</t>
    </rPh>
    <phoneticPr fontId="11"/>
  </si>
  <si>
    <t>うきは前回点検時には叩き落としされていた。
特に進行は見られない。</t>
    <rPh sb="3" eb="5">
      <t>ゼンカイ</t>
    </rPh>
    <rPh sb="5" eb="7">
      <t>テンケン</t>
    </rPh>
    <rPh sb="7" eb="8">
      <t>ジ</t>
    </rPh>
    <rPh sb="10" eb="11">
      <t>タタ</t>
    </rPh>
    <rPh sb="12" eb="13">
      <t>オ</t>
    </rPh>
    <rPh sb="22" eb="23">
      <t>トク</t>
    </rPh>
    <rPh sb="24" eb="26">
      <t>シンコウ</t>
    </rPh>
    <rPh sb="27" eb="28">
      <t>ミ</t>
    </rPh>
    <phoneticPr fontId="11"/>
  </si>
  <si>
    <t>幅0.3㎜　長さ5.7mのひび割れ
前回からの進行が見られないが、構造物の機能が低下する可能性があるため引き続いて監視を行う。</t>
    <rPh sb="15" eb="16">
      <t>ワ</t>
    </rPh>
    <phoneticPr fontId="11"/>
  </si>
  <si>
    <t>幅0.5㎜　長さ2.4mのひび割れ
前回からの進行が見られないが、構造物の機能が低下する可能性があるため引き続いて監視を行う。</t>
    <rPh sb="15" eb="16">
      <t>ワ</t>
    </rPh>
    <phoneticPr fontId="11"/>
  </si>
  <si>
    <t>幅0.3㎜　長さ1.6mのひび割れ
前回からの進行が見られないが、構造物の機能が低下する可能性があるため引き続いて監視を行う。</t>
    <rPh sb="15" eb="16">
      <t>ワ</t>
    </rPh>
    <phoneticPr fontId="11"/>
  </si>
  <si>
    <t>幅0.5㎜　長さ6.6mひび割れ
前回からの進行が見られないが、構造物の機能が低下する可能性があるため引き続いて監視を行う。</t>
    <rPh sb="14" eb="15">
      <t>ワ</t>
    </rPh>
    <phoneticPr fontId="11"/>
  </si>
  <si>
    <t>0.6m×2.1mの漏水（にじみ）
利用者にはほとんど影響はないが、日常巡視により監視を行う。</t>
    <rPh sb="10" eb="12">
      <t>ロウスイ</t>
    </rPh>
    <phoneticPr fontId="11"/>
  </si>
  <si>
    <t>2.5m×0.5mの漏水跡
利用者にはほとんど影響はないが、日常巡視により監視を行う。</t>
    <rPh sb="10" eb="12">
      <t>ロウスイ</t>
    </rPh>
    <rPh sb="12" eb="13">
      <t>アト</t>
    </rPh>
    <phoneticPr fontId="11"/>
  </si>
  <si>
    <t>5.3m×0.5mの漏水跡
利用者にはほとんど影響はないが、日常巡視により監視を行う。</t>
    <rPh sb="10" eb="12">
      <t>ロウスイ</t>
    </rPh>
    <rPh sb="12" eb="13">
      <t>アト</t>
    </rPh>
    <phoneticPr fontId="11"/>
  </si>
  <si>
    <t>幅0.4㎜　長さ9.4mのひび割れ
前回からの進行が見られないが、構造物の機能が低下する可能性があるため引き続いて監視を行う。</t>
    <rPh sb="15" eb="16">
      <t>ワ</t>
    </rPh>
    <phoneticPr fontId="11"/>
  </si>
  <si>
    <t>3.2m×0.5mの漏水跡
利用者にはほとんど影響はないが、日常巡視により監視を行う。</t>
    <rPh sb="10" eb="12">
      <t>ロウスイ</t>
    </rPh>
    <rPh sb="12" eb="13">
      <t>アト</t>
    </rPh>
    <phoneticPr fontId="11"/>
  </si>
  <si>
    <t>5.3m×2.0mの漏水跡
利用者にはほとんど影響はないが、日常巡視により監視を行う。</t>
    <rPh sb="10" eb="12">
      <t>ロウスイ</t>
    </rPh>
    <rPh sb="12" eb="13">
      <t>アト</t>
    </rPh>
    <phoneticPr fontId="11"/>
  </si>
  <si>
    <t>幅0.3㎜　長さ4.2mのひび割れ
前回からの進行が見られないが、構造物の機能が低下する可能性があるため引き続いて監視を行う。</t>
    <rPh sb="15" eb="16">
      <t>ワ</t>
    </rPh>
    <phoneticPr fontId="11"/>
  </si>
  <si>
    <t>土砂堆積により、判定を見直し（トンネル本体の評価外）</t>
    <rPh sb="0" eb="4">
      <t>ドシャタイセキ</t>
    </rPh>
    <rPh sb="8" eb="10">
      <t>ハンテイ</t>
    </rPh>
    <rPh sb="11" eb="13">
      <t>ミナオ</t>
    </rPh>
    <phoneticPr fontId="11"/>
  </si>
  <si>
    <t>幅0.3㎜　長さ1.4mのひび割れ
前回からの進行が見られないが、構造物の機能が低下する可能性があるため引き続いて監視を行う。</t>
    <rPh sb="15" eb="16">
      <t>ワ</t>
    </rPh>
    <phoneticPr fontId="11"/>
  </si>
  <si>
    <t>5.5m×0.5m、5.3m×1.5m、8.9m×0.5mの漏水（にじみ）
利用者にはほとんど影響はないが、日常巡視により監視を行う。</t>
    <rPh sb="30" eb="32">
      <t>ロウスイ</t>
    </rPh>
    <phoneticPr fontId="11"/>
  </si>
  <si>
    <t>幅0.6㎜　長さ2.3mのひび割れ
前回からの進行が見られないが、構造物の機能が低下する可能性があるため引き続いて監視を行う。</t>
    <rPh sb="15" eb="16">
      <t>ワ</t>
    </rPh>
    <phoneticPr fontId="11"/>
  </si>
  <si>
    <t>幅0.5㎜　長さ4.1mのひび割れ
前回からの進行が見られないが、構造物の機能が低下する可能性があるため引き続いて監視を行う。</t>
    <rPh sb="15" eb="16">
      <t>ワ</t>
    </rPh>
    <phoneticPr fontId="11"/>
  </si>
  <si>
    <t>6.5m×0.5mの漏水跡
利用者にはほとんど影響はないが、日常巡視により監視を行う。</t>
    <rPh sb="10" eb="12">
      <t>ロウスイ</t>
    </rPh>
    <rPh sb="12" eb="13">
      <t>アト</t>
    </rPh>
    <phoneticPr fontId="11"/>
  </si>
  <si>
    <t>幅1.0㎜　長さ5.3mのひび割れ
前回からの進行が見られないが、構造物の機能が低下する可能性があるため引き続いて監視を行う。</t>
    <rPh sb="15" eb="16">
      <t>ワ</t>
    </rPh>
    <phoneticPr fontId="11"/>
  </si>
  <si>
    <t>2.0m×1.0mの漏水（にじみ）
利用者にはほとんど影響はないが、日常巡視により監視を行う。</t>
    <rPh sb="10" eb="12">
      <t>ロウスイ</t>
    </rPh>
    <phoneticPr fontId="11"/>
  </si>
  <si>
    <t>0.2m×0.1mの導水工破損
漏水なし、日常巡視により監視を行う。</t>
    <rPh sb="10" eb="13">
      <t>ドウスイコウ</t>
    </rPh>
    <rPh sb="13" eb="15">
      <t>ハソン</t>
    </rPh>
    <phoneticPr fontId="11"/>
  </si>
  <si>
    <t>幅2.0㎜　長さ2.9mのひび割れ
前回からの進行が見られないが、構造物の機能が低下する可能性があるため引き続いて監視を行う。</t>
    <rPh sb="15" eb="16">
      <t>ワ</t>
    </rPh>
    <phoneticPr fontId="11"/>
  </si>
  <si>
    <t>幅1.8㎜　長さ1.9mのひび割れ
前回からの進行が見られないが、構造物の機能が低下する可能性があるため引き続いて監視を行う。</t>
    <rPh sb="15" eb="16">
      <t>ワ</t>
    </rPh>
    <phoneticPr fontId="11"/>
  </si>
  <si>
    <t>6.4m×0.5mの漏水跡
利用者にはほとんど影響はないが、日常巡視により監視を行う。</t>
    <rPh sb="10" eb="12">
      <t>ロウスイ</t>
    </rPh>
    <rPh sb="12" eb="13">
      <t>アト</t>
    </rPh>
    <phoneticPr fontId="11"/>
  </si>
  <si>
    <t>7.1m×0.5mの漏水（にじみ）
利用者にはほとんど影響はないが、日常巡視により監視を行う。</t>
    <rPh sb="10" eb="12">
      <t>ロウスイ</t>
    </rPh>
    <phoneticPr fontId="11"/>
  </si>
  <si>
    <t>幅1.0㎜　長さ1.1mのひび割れ
前回からの進行が見られないが、構造物の機能が低下する可能性があるため引き続いて監視を行う。</t>
    <rPh sb="15" eb="16">
      <t>ワ</t>
    </rPh>
    <phoneticPr fontId="11"/>
  </si>
  <si>
    <t>幅0.3㎜　長さ1.3mのひび割れ
前回からの進行が見られないが、構造物の機能が低下する可能性があるため引き続いて監視を行う。</t>
    <rPh sb="15" eb="16">
      <t>ワ</t>
    </rPh>
    <phoneticPr fontId="11"/>
  </si>
  <si>
    <t>0.2m×1.0mの導水工破損
漏水なし、日常巡視により監視を行う。</t>
    <rPh sb="10" eb="13">
      <t>ドウスイコウ</t>
    </rPh>
    <rPh sb="13" eb="15">
      <t>ハソン</t>
    </rPh>
    <phoneticPr fontId="11"/>
  </si>
  <si>
    <t>2.3m×0.1mの導水工破損
漏水なし、日常巡視により監視を行う。</t>
    <rPh sb="10" eb="13">
      <t>ドウスイコウ</t>
    </rPh>
    <rPh sb="13" eb="15">
      <t>ハソン</t>
    </rPh>
    <phoneticPr fontId="11"/>
  </si>
  <si>
    <t>1.5m×0.1mの導水工破損
漏水なし、日常巡視により監視を行う。</t>
    <rPh sb="10" eb="13">
      <t>ドウスイコウ</t>
    </rPh>
    <rPh sb="13" eb="15">
      <t>ハソン</t>
    </rPh>
    <phoneticPr fontId="11"/>
  </si>
  <si>
    <t>1.1m×0.1mの導水工破損
漏水なし、日常巡視により監視を行う。</t>
    <rPh sb="10" eb="13">
      <t>ドウスイコウ</t>
    </rPh>
    <rPh sb="13" eb="15">
      <t>ハソン</t>
    </rPh>
    <phoneticPr fontId="11"/>
  </si>
  <si>
    <t>0.15m×0.2mの導水工破損
漏水なし、日常巡視により監視を行う。</t>
    <rPh sb="11" eb="14">
      <t>ドウスイコウ</t>
    </rPh>
    <rPh sb="14" eb="16">
      <t>ハソン</t>
    </rPh>
    <phoneticPr fontId="11"/>
  </si>
  <si>
    <t>1.7m×0.1mの導水工破損
漏水なし、日常巡視により監視を行う。</t>
    <rPh sb="10" eb="13">
      <t>ドウスイコウ</t>
    </rPh>
    <rPh sb="13" eb="15">
      <t>ハソン</t>
    </rPh>
    <phoneticPr fontId="11"/>
  </si>
  <si>
    <t>幅0.5㎜　長さ3.5mのひび割れ
前回からの進行が見られないが、構造物の機能が低下する可能性があるため引き続いて監視を行う。</t>
    <rPh sb="15" eb="16">
      <t>ワ</t>
    </rPh>
    <phoneticPr fontId="11"/>
  </si>
  <si>
    <t>0.2m×0.1m、0.3m×0.1m、0.3m×0.2mの導水工破損
漏水なし、日常巡視により監視を行う。</t>
    <rPh sb="30" eb="33">
      <t>ドウスイコウ</t>
    </rPh>
    <rPh sb="33" eb="35">
      <t>ハソン</t>
    </rPh>
    <phoneticPr fontId="11"/>
  </si>
  <si>
    <t>0.8m×0.2mの導水工破損
漏水なし、日常巡視により監視を行う。</t>
    <rPh sb="10" eb="13">
      <t>ドウスイコウ</t>
    </rPh>
    <rPh sb="13" eb="15">
      <t>ハソン</t>
    </rPh>
    <phoneticPr fontId="11"/>
  </si>
  <si>
    <t>0.3m×0.1mの導水工破損
漏水なし、日常巡視により監視を行う。</t>
    <rPh sb="10" eb="13">
      <t>ドウスイコウ</t>
    </rPh>
    <rPh sb="13" eb="15">
      <t>ハソン</t>
    </rPh>
    <phoneticPr fontId="11"/>
  </si>
  <si>
    <t>幅2.0㎜　長さ2.3mのひび割れ
前回からの進行が見られないが、構造物の機能が低下する可能性があるため引き続いて監視を行う。</t>
    <rPh sb="15" eb="16">
      <t>ワ</t>
    </rPh>
    <phoneticPr fontId="11"/>
  </si>
  <si>
    <t>0.2m×1.2mの導水工破損
漏水なし、日常巡視により監視を行う。</t>
    <rPh sb="10" eb="13">
      <t>ドウスイコウ</t>
    </rPh>
    <rPh sb="13" eb="15">
      <t>ハソン</t>
    </rPh>
    <phoneticPr fontId="11"/>
  </si>
  <si>
    <t>幅1.0㎜　長さ6.7mのひび割れ
前回からの進行が見られないが、構造物の機能が低下する可能性があるため引き続いて監視を行う。</t>
    <rPh sb="15" eb="16">
      <t>ワ</t>
    </rPh>
    <phoneticPr fontId="11"/>
  </si>
  <si>
    <t>2.8m×0.1mの導水工破損
漏水なし、日常巡視により監視を行う。</t>
    <rPh sb="10" eb="13">
      <t>ドウスイコウ</t>
    </rPh>
    <rPh sb="13" eb="15">
      <t>ハソン</t>
    </rPh>
    <phoneticPr fontId="11"/>
  </si>
  <si>
    <t>0.7m×0.1mの導水工破損
漏水なし、日常巡視により監視を行う。</t>
    <rPh sb="10" eb="13">
      <t>ドウスイコウ</t>
    </rPh>
    <rPh sb="13" eb="15">
      <t>ハソン</t>
    </rPh>
    <phoneticPr fontId="11"/>
  </si>
  <si>
    <t>1.9m×0.1mの導水工破損
漏水なし、日常巡視により監視を行う。</t>
    <rPh sb="10" eb="13">
      <t>ドウスイコウ</t>
    </rPh>
    <rPh sb="13" eb="15">
      <t>ハソン</t>
    </rPh>
    <phoneticPr fontId="11"/>
  </si>
  <si>
    <t>0.2m×0.9mの導水工破損
一部断面欠損あり、重点的な監視を要する。状況により計画的に対策を講じことが望ましい。</t>
    <rPh sb="10" eb="13">
      <t>ドウスイコウ</t>
    </rPh>
    <rPh sb="13" eb="15">
      <t>ハソン</t>
    </rPh>
    <rPh sb="16" eb="18">
      <t>イチブ</t>
    </rPh>
    <rPh sb="18" eb="20">
      <t>ダンメン</t>
    </rPh>
    <rPh sb="20" eb="22">
      <t>ケッソン</t>
    </rPh>
    <phoneticPr fontId="11"/>
  </si>
  <si>
    <t>0.05m×0.05mの鋼材腐食腐食
表面的な錆、日常巡視により監視を行う。</t>
    <rPh sb="12" eb="16">
      <t>コウザイフショク</t>
    </rPh>
    <phoneticPr fontId="11"/>
  </si>
  <si>
    <t>0.2m×1.0mの導水工破損
著しい割れあり、重点的な監視を要する。状況により計画的に対策を講じことが望ましい。</t>
    <rPh sb="10" eb="13">
      <t>ドウスイコウ</t>
    </rPh>
    <rPh sb="13" eb="15">
      <t>ハソン</t>
    </rPh>
    <rPh sb="16" eb="17">
      <t>イチジル</t>
    </rPh>
    <rPh sb="19" eb="20">
      <t>ワ</t>
    </rPh>
    <phoneticPr fontId="11"/>
  </si>
  <si>
    <t>0.3m×0.5mの導水工破損
一部断面欠損あり、重点的な監視を要する。状況により計画的に対策を講じことが望ましい。</t>
    <rPh sb="10" eb="13">
      <t>ドウスイコウ</t>
    </rPh>
    <rPh sb="13" eb="15">
      <t>ハソン</t>
    </rPh>
    <phoneticPr fontId="11"/>
  </si>
  <si>
    <t>幅0.3㎜　長さ2.1mのひび割れ
前回からの進行が見られないが、構造物の機能が低下する可能性があるため引き続いて監視を行う。</t>
    <rPh sb="15" eb="16">
      <t>ワ</t>
    </rPh>
    <phoneticPr fontId="11"/>
  </si>
  <si>
    <t>幅0.8㎜　長さ10.9mのひび割れ
前回からの進行が見られないが、構造物の機能が低下する可能性があるため引き続いて監視を行う。</t>
    <rPh sb="16" eb="17">
      <t>ワ</t>
    </rPh>
    <phoneticPr fontId="11"/>
  </si>
  <si>
    <t>幅0.5㎜　長さ5.4mのひび割れ
前回からの進行が見られないが、構造物の機能が低下する可能性があるため引き続いて監視を行う。</t>
    <rPh sb="15" eb="16">
      <t>ワ</t>
    </rPh>
    <phoneticPr fontId="11"/>
  </si>
  <si>
    <t>1.4m×0.1mの導水工破損
日常巡視により監視を行う。</t>
    <rPh sb="10" eb="13">
      <t>ドウスイコウ</t>
    </rPh>
    <rPh sb="13" eb="15">
      <t>ハソン</t>
    </rPh>
    <phoneticPr fontId="11"/>
  </si>
  <si>
    <t>幅0.5㎜　長さ9.0mのひび割れ
前回からの進行が見られないが、構造物の機能が低下する可能性があるため引き続いて監視を行う。</t>
    <rPh sb="15" eb="16">
      <t>ワ</t>
    </rPh>
    <phoneticPr fontId="11"/>
  </si>
  <si>
    <t>幅0.3㎜　長さ2.4mのひび割れ
前回からの進行が見られないが、構造物の機能が低下する可能性があるため引き続いて監視を行う。</t>
    <rPh sb="15" eb="16">
      <t>ワ</t>
    </rPh>
    <phoneticPr fontId="11"/>
  </si>
  <si>
    <t>0.2m×0.2mの導水工破損
漏水なし、日常巡視により監視を行う。</t>
    <rPh sb="10" eb="13">
      <t>ドウスイコウ</t>
    </rPh>
    <rPh sb="13" eb="15">
      <t>ハソン</t>
    </rPh>
    <phoneticPr fontId="11"/>
  </si>
  <si>
    <t>幅1.2㎜　長さ2.3mのひび割れ
前回からの進行が見られないが、構造物の機能が低下する可能性があるため引き続いて監視を行う。</t>
    <rPh sb="15" eb="16">
      <t>ワ</t>
    </rPh>
    <phoneticPr fontId="11"/>
  </si>
  <si>
    <t>幅0.6㎜　長さ8.0mのひび割れ
前回からの進行が見られないが、構造物の機能が低下する可能性があるため引き続いて監視を行う。</t>
    <rPh sb="15" eb="16">
      <t>ワ</t>
    </rPh>
    <phoneticPr fontId="11"/>
  </si>
  <si>
    <t>幅0.3㎜　長さ2.2mのひび割れ
前回からの進行が見られないが、構造物の機能が低下する可能性があるため引き続いて監視を行う。</t>
    <rPh sb="15" eb="16">
      <t>ワ</t>
    </rPh>
    <phoneticPr fontId="11"/>
  </si>
  <si>
    <t>幅0.8㎜　長さ6.2mのひび割れ
前回からの進行が見られないが、構造物の機能が低下する可能性があるため引き続いて監視を行う。</t>
    <rPh sb="15" eb="16">
      <t>ワ</t>
    </rPh>
    <phoneticPr fontId="11"/>
  </si>
  <si>
    <t>幅0.5㎜　長さ3.1mのひび割れ
前回からの進行が見られないが、構造物の機能が低下する可能性があるため引き続いて監視を行う。</t>
    <rPh sb="15" eb="16">
      <t>ワ</t>
    </rPh>
    <phoneticPr fontId="11"/>
  </si>
  <si>
    <t>幅0.2㎜　長さ2.2mのひび割れ
前回からの進行が見られないが、構造物の機能が低下する可能性があるため引き続いて監視を行う。</t>
    <rPh sb="15" eb="16">
      <t>ワ</t>
    </rPh>
    <phoneticPr fontId="11"/>
  </si>
  <si>
    <t>幅0.3㎜　長さ1.8mのひび割れ
前回からの進行が見られないが、構造物の機能が低下する可能性があるため引き続いて監視を行う。</t>
    <rPh sb="15" eb="16">
      <t>ワ</t>
    </rPh>
    <phoneticPr fontId="11"/>
  </si>
  <si>
    <t>「うき・はく離」は現地確認で「はく落」になっているため、判定を見直し</t>
    <rPh sb="6" eb="7">
      <t>リ</t>
    </rPh>
    <rPh sb="9" eb="11">
      <t>ゲンチ</t>
    </rPh>
    <rPh sb="11" eb="13">
      <t>カクニン</t>
    </rPh>
    <rPh sb="17" eb="18">
      <t>ラク</t>
    </rPh>
    <rPh sb="28" eb="30">
      <t>ハンテイ</t>
    </rPh>
    <rPh sb="31" eb="33">
      <t>ミナオ</t>
    </rPh>
    <phoneticPr fontId="11"/>
  </si>
  <si>
    <t>幅0.8㎜　長さ2.7mのひび割れ
前回からの進行が見られないが、構造物の機能が低下する可能性があるため引き続いて監視を行う。</t>
    <rPh sb="15" eb="16">
      <t>ワ</t>
    </rPh>
    <phoneticPr fontId="11"/>
  </si>
  <si>
    <t>幅0.5㎜　長さ4.2mのひび割れ
前回からの進行が見られないが、構造物の機能が低下する可能性があるため引き続いて監視を行う。</t>
    <rPh sb="15" eb="16">
      <t>ワ</t>
    </rPh>
    <phoneticPr fontId="11"/>
  </si>
  <si>
    <t>幅0.4㎜　長さ2.4mのひび割れ
前回からの進行が見られないが、構造物の機能が低下する可能性があるため引き続いて監視を行う。</t>
    <rPh sb="15" eb="16">
      <t>ワ</t>
    </rPh>
    <phoneticPr fontId="11"/>
  </si>
  <si>
    <t>幅0.8㎜　長さ4.3mのひび割れ
前回からの進行が見られないが、構造物の機能が低下する可能性があるため引き続いて監視を行う。</t>
    <rPh sb="15" eb="16">
      <t>ワ</t>
    </rPh>
    <phoneticPr fontId="11"/>
  </si>
  <si>
    <t>幅0.3㎜　長さ3.1mのひび割れ
前回からの進行が見られないが、構造物の機能が低下する可能性があるため引き続いて監視を行う。</t>
    <rPh sb="15" eb="16">
      <t>ワ</t>
    </rPh>
    <phoneticPr fontId="11"/>
  </si>
  <si>
    <t>幅0.3㎜　長1.4mのひび割れ
前回からの進行が見られないが、構造物の機能が低下する可能性があるため引き続いて監視を行う。</t>
    <rPh sb="14" eb="15">
      <t>ワ</t>
    </rPh>
    <phoneticPr fontId="11"/>
  </si>
  <si>
    <t>0.2m×0.5mの導水工破損
漏水なし、日常巡視により監視を行う。</t>
    <rPh sb="10" eb="13">
      <t>ドウスイコウ</t>
    </rPh>
    <rPh sb="13" eb="15">
      <t>ハソン</t>
    </rPh>
    <phoneticPr fontId="11"/>
  </si>
  <si>
    <t>0.2m×0.3mの導水工破損
著しい割れあり、重点的な監視を要する。状況により計画的に対策を講じことが望ましい。</t>
    <rPh sb="10" eb="13">
      <t>ドウスイコウ</t>
    </rPh>
    <rPh sb="13" eb="15">
      <t>ハソン</t>
    </rPh>
    <phoneticPr fontId="11"/>
  </si>
  <si>
    <t>幅0.5㎜　長さ2.2mのひび割れ
前回からの進行が見られないが、構造物の機能が低下する可能性があるため引き続いて監視を行う。</t>
    <rPh sb="15" eb="16">
      <t>ワ</t>
    </rPh>
    <phoneticPr fontId="11"/>
  </si>
  <si>
    <t>4.6m×0.5mの漏水跡
利用者にはほとんど影響はないが、日常巡視により監視を行う。</t>
    <rPh sb="10" eb="12">
      <t>ロウスイ</t>
    </rPh>
    <rPh sb="12" eb="13">
      <t>アト</t>
    </rPh>
    <phoneticPr fontId="11"/>
  </si>
  <si>
    <t>幅0.4㎜　長さ3.8mのひび割れ
前回からの進行が見られないが、構造物の機能が低下する可能性があるため引き続いて監視を行う。</t>
    <rPh sb="15" eb="16">
      <t>ワ</t>
    </rPh>
    <phoneticPr fontId="11"/>
  </si>
  <si>
    <t>0.3m×0.15mの導水工破損
著しい割れあり、重点的な監視を要する。状況により計画的に対策を講じことが望ましい。</t>
    <rPh sb="11" eb="14">
      <t>ドウスイコウ</t>
    </rPh>
    <rPh sb="14" eb="16">
      <t>ハソン</t>
    </rPh>
    <phoneticPr fontId="11"/>
  </si>
  <si>
    <t>2.0m×0.7mの漏水（にじみ）
利用者にはほとんど影響はないが、日常巡視により監視を行う。</t>
    <rPh sb="10" eb="12">
      <t>ロウスイ</t>
    </rPh>
    <phoneticPr fontId="11"/>
  </si>
  <si>
    <t>幅0.3㎜　長さ1.2mのひび割れ
前回からの進行が見られないが、構造物の機能が低下する可能性があるため引き続いて監視を行う。</t>
    <rPh sb="15" eb="16">
      <t>ワ</t>
    </rPh>
    <phoneticPr fontId="11"/>
  </si>
  <si>
    <t>0.15m×4.5mの導水工破損
漏水なし、日常巡視により監視を行う。</t>
    <rPh sb="11" eb="14">
      <t>ドウスイコウ</t>
    </rPh>
    <rPh sb="14" eb="16">
      <t>ハソン</t>
    </rPh>
    <phoneticPr fontId="11"/>
  </si>
  <si>
    <t>「うき・はく離」は現地確認で「はく落」になっているため、判定を見直し。</t>
    <rPh sb="6" eb="7">
      <t>リ</t>
    </rPh>
    <rPh sb="9" eb="11">
      <t>ゲンチ</t>
    </rPh>
    <rPh sb="11" eb="13">
      <t>カクニン</t>
    </rPh>
    <rPh sb="17" eb="18">
      <t>ラク</t>
    </rPh>
    <rPh sb="28" eb="30">
      <t>ハンテイ</t>
    </rPh>
    <rPh sb="31" eb="33">
      <t>ミナオ</t>
    </rPh>
    <phoneticPr fontId="11"/>
  </si>
  <si>
    <t>8.9m×0.5mの漏水跡
利用者にはほとんど影響はないが、日常巡視により監視を行う。</t>
    <rPh sb="10" eb="12">
      <t>ロウスイ</t>
    </rPh>
    <rPh sb="12" eb="13">
      <t>アト</t>
    </rPh>
    <phoneticPr fontId="11"/>
  </si>
  <si>
    <t>幅0.5㎜　長さ6.6mのひび割れ
前回からの進行が見られないが、構造物の機能が低下する可能性があるため引き続いて監視を行う。</t>
    <rPh sb="15" eb="16">
      <t>ワ</t>
    </rPh>
    <phoneticPr fontId="11"/>
  </si>
  <si>
    <t>幅0.4㎜　長さ2.2mのひび割れ
前回からの進行が見られないが、構造物の機能が低下する可能性があるため引き続いて監視を行う。</t>
    <rPh sb="15" eb="16">
      <t>ワ</t>
    </rPh>
    <phoneticPr fontId="11"/>
  </si>
  <si>
    <t>幅1.0㎜　長さ5.4mのひび割れ
前回からの進行が見られないが、構造物の機能が低下する可能性があるため引き続いて監視を行う。</t>
    <rPh sb="15" eb="16">
      <t>ワ</t>
    </rPh>
    <phoneticPr fontId="11"/>
  </si>
  <si>
    <t>8.8m×0.5mの漏水
利用者にはほとんど影響はないが、日常巡視により監視を行う。</t>
    <rPh sb="10" eb="12">
      <t>ロウスイ</t>
    </rPh>
    <phoneticPr fontId="11"/>
  </si>
  <si>
    <t>幅1.0㎜　長さ8.3mのひび割れ
前回からの進行が見られないが、構造物の機能が低下する可能性があるため引き続いて監視を行う。</t>
    <rPh sb="15" eb="16">
      <t>ワ</t>
    </rPh>
    <phoneticPr fontId="11"/>
  </si>
  <si>
    <t>0.7m×0.5mの漏水（にじみ）
利用者にはほとんど影響はないが、日常巡視により監視を行う。</t>
    <rPh sb="10" eb="12">
      <t>ロウスイ</t>
    </rPh>
    <phoneticPr fontId="11"/>
  </si>
  <si>
    <t>7.3m×0.5mの漏水跡
利用者にはほとんど影響はないが、日常巡視により監視を行う。</t>
    <rPh sb="10" eb="12">
      <t>ロウスイ</t>
    </rPh>
    <rPh sb="12" eb="13">
      <t>アト</t>
    </rPh>
    <phoneticPr fontId="11"/>
  </si>
  <si>
    <t>1.9m×0.5mの漏水（にじみ）
利用者にはほとんど影響はないが、日常巡視により監視を行う。</t>
    <rPh sb="10" eb="12">
      <t>ロウスイ</t>
    </rPh>
    <phoneticPr fontId="11"/>
  </si>
  <si>
    <t>幅1.5㎜　長さ2.5mのひび割れ
前回からの進行が見られないが、構造物の機能が低下する可能性があるため引き続いて監視を行う。</t>
    <rPh sb="15" eb="16">
      <t>ワ</t>
    </rPh>
    <phoneticPr fontId="11"/>
  </si>
  <si>
    <t>幅1.2㎜　長さ3.3mのひび割れ
前回からの進行が見られないが、構造物の機能が低下する可能性があるため引き続いて監視を行う。</t>
    <rPh sb="15" eb="16">
      <t>ワ</t>
    </rPh>
    <phoneticPr fontId="11"/>
  </si>
  <si>
    <t>幅0.3㎜　長さ1.5mのひび割れ
前回からの進行が見られないが、構造物の機能が低下する可能性があるため引き続いて監視を行う。</t>
    <rPh sb="15" eb="16">
      <t>ワ</t>
    </rPh>
    <phoneticPr fontId="11"/>
  </si>
  <si>
    <t>幅0.3㎜　長さ2.3mのひび割れ（一部補修済）
前回からの進行が見られないが、構造物の機能が低下する可能性があるため引き続いて監視を行う。</t>
    <rPh sb="15" eb="16">
      <t>ワ</t>
    </rPh>
    <phoneticPr fontId="11"/>
  </si>
  <si>
    <t>幅0.2㎜　長さ2.0mのひび割れ
前回からの進行が見られないが、構造物の機能が低下する可能性があるため引き続いて監視を行う。</t>
    <rPh sb="15" eb="16">
      <t>ワ</t>
    </rPh>
    <phoneticPr fontId="11"/>
  </si>
  <si>
    <t>幅2.0㎜　長さ1.9mのひび割れ
前回からの進行が見られないが、構造物の機能が低下する可能性があるため引き続いて監視を行う。</t>
    <rPh sb="15" eb="16">
      <t>ワ</t>
    </rPh>
    <phoneticPr fontId="11"/>
  </si>
  <si>
    <t>8.6m×0.5mの漏水（にじみ）
利用者にはほとんど影響はないが、日常巡視により監視を行う。</t>
    <rPh sb="10" eb="12">
      <t>ロウスイ</t>
    </rPh>
    <phoneticPr fontId="11"/>
  </si>
  <si>
    <t>幅0.8㎜　長さ1.2mのひび割れ
前回からの進行が見られないが、構造物の機能が低下する可能性があるため引き続いて監視を行う。</t>
    <rPh sb="15" eb="16">
      <t>ワ</t>
    </rPh>
    <phoneticPr fontId="11"/>
  </si>
  <si>
    <t>幅1.2㎜　長さ6.4mのひび割れ
前回からの進行が見られないが、構造物の機能が低下する可能性があるため引き続いて監視を行う。</t>
    <rPh sb="15" eb="16">
      <t>ワ</t>
    </rPh>
    <phoneticPr fontId="11"/>
  </si>
  <si>
    <t>0.2m×0.3mの導水工破損
漏水なし、日常巡視により監視を行う。</t>
    <rPh sb="10" eb="13">
      <t>ドウスイコウ</t>
    </rPh>
    <rPh sb="13" eb="15">
      <t>ハソン</t>
    </rPh>
    <phoneticPr fontId="11"/>
  </si>
  <si>
    <t>幅0.5㎜　長さ4.5mのひび割れ
前回からの進行が見られないが、構造物の機能が低下する可能性があるため引き続いて監視を行う。</t>
    <rPh sb="15" eb="16">
      <t>ワ</t>
    </rPh>
    <phoneticPr fontId="11"/>
  </si>
  <si>
    <t>7.5m×1.3mの漏水跡
利用者にはほとんど影響はないが、日常巡視により監視を行う。</t>
    <rPh sb="10" eb="12">
      <t>ロウスイ</t>
    </rPh>
    <rPh sb="12" eb="13">
      <t>アト</t>
    </rPh>
    <phoneticPr fontId="11"/>
  </si>
  <si>
    <t>幅1.2㎜　長さ5.5mのひび割れ
前回からの進行が見られないが、構造物の機能が低下する可能性があるため引き続いて監視を行う。</t>
    <rPh sb="15" eb="16">
      <t>ワ</t>
    </rPh>
    <phoneticPr fontId="11"/>
  </si>
  <si>
    <t>鋼材腐食</t>
    <phoneticPr fontId="11"/>
  </si>
  <si>
    <t>0.1m×0.1mの鋼材腐食鋼材腐食
表面的な錆、日常巡視により監視を行う。</t>
    <rPh sb="10" eb="12">
      <t>コウザイ</t>
    </rPh>
    <rPh sb="12" eb="14">
      <t>フショク</t>
    </rPh>
    <phoneticPr fontId="11"/>
  </si>
  <si>
    <t>幅0.45㎜　長さ1.3mのひび割れ
前回からの進行が見られないが、構造物の機能が低下する可能性があるため引き続いて監視を行う。</t>
    <rPh sb="16" eb="17">
      <t>ワ</t>
    </rPh>
    <phoneticPr fontId="11"/>
  </si>
  <si>
    <t>幅0.5㎜　長さ4.4mのひび割れ
前回からの進行が見られないが、構造物の機能が低下する可能性があるため引き続いて監視を行う。</t>
    <rPh sb="15" eb="16">
      <t>ワ</t>
    </rPh>
    <phoneticPr fontId="11"/>
  </si>
  <si>
    <t>幅1.5㎜　長さ1.4mのひび割れ
前回からの進行が見られないが、構造物の機能が低下する可能性があるため引き続いて監視を行う。</t>
    <rPh sb="15" eb="16">
      <t>ワ</t>
    </rPh>
    <phoneticPr fontId="11"/>
  </si>
  <si>
    <t>幅0.5㎜　長さ2.5mのひび割れ
前回からの進行が見られないが、構造物の機能が低下する可能性があるため引き続いて監視を行う。</t>
    <rPh sb="15" eb="16">
      <t>ワ</t>
    </rPh>
    <phoneticPr fontId="11"/>
  </si>
  <si>
    <t>幅1.2㎜　長さ0.7mのひび割れ
前回からの進行が見られないが、構造物の機能が低下する可能性があるため引き続いて監視を行う。</t>
    <rPh sb="15" eb="16">
      <t>ワ</t>
    </rPh>
    <phoneticPr fontId="11"/>
  </si>
  <si>
    <t>幅0.8㎜　長さ8.8mのひび割れ
前回からの進行が見られないが、構造物の機能が低下する可能性があるため引き続いて監視を行う。</t>
    <rPh sb="15" eb="16">
      <t>ワ</t>
    </rPh>
    <phoneticPr fontId="11"/>
  </si>
  <si>
    <t>幅0.7㎜　長さ5.4mのひび割れ
前回からの進行が見られないが、構造物の機能が低下する可能性があるため引き続いて監視を行う。</t>
    <rPh sb="15" eb="16">
      <t>ワ</t>
    </rPh>
    <phoneticPr fontId="11"/>
  </si>
  <si>
    <t>7.1m×2.0mの漏水（にじみ）
利用者にはほとんど影響はないが、日常巡視により監視を行う。</t>
    <rPh sb="10" eb="12">
      <t>ロウスイ</t>
    </rPh>
    <phoneticPr fontId="11"/>
  </si>
  <si>
    <t>幅0.4㎜　長さ2.3mのひび割れ
前回からの進行が見られないが、構造物の機能が低下する可能性があるため引き続いて監視を行う。</t>
    <rPh sb="15" eb="16">
      <t>ワ</t>
    </rPh>
    <phoneticPr fontId="11"/>
  </si>
  <si>
    <t>幅0.3㎜　長さ0.9mのひび割れ
前回からの進行が見られないが、構造物の機能が低下する可能性があるため引き続いて監視を行う。</t>
    <rPh sb="15" eb="16">
      <t>ワ</t>
    </rPh>
    <phoneticPr fontId="11"/>
  </si>
  <si>
    <t>幅1.0㎜　長さ3.6mのひび割れ
前回からの進行が見られないが、構造物の機能が低下する可能性があるため引き続いて監視を行う。</t>
    <rPh sb="15" eb="16">
      <t>ワ</t>
    </rPh>
    <phoneticPr fontId="11"/>
  </si>
  <si>
    <t>0.05m×0.1m鋼材腐食
表面的な錆、日常巡視により監視を行う。</t>
    <rPh sb="10" eb="14">
      <t>コウザイフショク</t>
    </rPh>
    <phoneticPr fontId="11"/>
  </si>
  <si>
    <t>2.2m×1.0mの漏水跡
利用者にはほとんど影響はないが、日常巡視により監視を行う。</t>
    <rPh sb="10" eb="12">
      <t>ロウスイ</t>
    </rPh>
    <rPh sb="12" eb="13">
      <t>アト</t>
    </rPh>
    <phoneticPr fontId="11"/>
  </si>
  <si>
    <t>0.35m×0.05mの木片
日常巡視により監視を行う。</t>
    <rPh sb="12" eb="14">
      <t>モクヘン</t>
    </rPh>
    <phoneticPr fontId="11"/>
  </si>
  <si>
    <t>8.5m×1.0mの漏水（にじみ）
利用者にはほとんど影響はないが、日常巡視により監視を行う。</t>
    <rPh sb="10" eb="12">
      <t>ロウスイ</t>
    </rPh>
    <phoneticPr fontId="11"/>
  </si>
  <si>
    <t>幅1.0㎜　長さ2.8mのひび割れ
前回からの進行が見られないが、構造物の機能が低下する可能性があるため引き続いて監視を行う。</t>
    <rPh sb="15" eb="16">
      <t>ワ</t>
    </rPh>
    <phoneticPr fontId="11"/>
  </si>
  <si>
    <t>7.3m×0.5mの漏水（にじみ）
利用者にはほとんど影響はないが、日常巡視により監視を行う。</t>
    <rPh sb="10" eb="12">
      <t>ロウスイ</t>
    </rPh>
    <phoneticPr fontId="11"/>
  </si>
  <si>
    <t>2.0m×0.5mの漏水（にじみ）
利用者にはほとんど影響はないが、日常巡視により監視を行う。</t>
    <rPh sb="10" eb="12">
      <t>ロウスイ</t>
    </rPh>
    <phoneticPr fontId="11"/>
  </si>
  <si>
    <t>幅0.3㎜　長さ1.7mのひび割れ
前回からの進行が見られないが、構造物の機能が低下する可能性があるため引き続いて監視を行う。</t>
    <rPh sb="15" eb="16">
      <t>ワ</t>
    </rPh>
    <phoneticPr fontId="11"/>
  </si>
  <si>
    <t>幅0.5㎜　長さ3.6mのひび割れ
前回からの進行が見られないが、構造物の機能が低下する可能性があるため引き続いて監視を行う。</t>
    <rPh sb="15" eb="16">
      <t>ワ</t>
    </rPh>
    <phoneticPr fontId="11"/>
  </si>
  <si>
    <t>8.7m×0.5mの漏水（にじみ）
利用者にはほとんど影響はないが、日常巡視により監視を行う。</t>
    <rPh sb="10" eb="12">
      <t>ロウスイ</t>
    </rPh>
    <phoneticPr fontId="11"/>
  </si>
  <si>
    <t>8.5m×0.5mの漏水（にじみ）
利用者にはほとんど影響はないが、日常巡視により監視を行う。</t>
    <rPh sb="10" eb="12">
      <t>ロウスイ</t>
    </rPh>
    <phoneticPr fontId="11"/>
  </si>
  <si>
    <t>幅1.2㎜　長さ3.9mのひび割れ
前回からの進行が見られないが、構造物の機能が低下する可能性があるため引き続いて監視を行う。</t>
    <rPh sb="15" eb="16">
      <t>ワ</t>
    </rPh>
    <phoneticPr fontId="11"/>
  </si>
  <si>
    <t>7.5m×0.5mの漏水（にじみ）
利用者にはほとんど影響はないが、日常巡視により監視を行う。</t>
    <rPh sb="10" eb="12">
      <t>ロウスイ</t>
    </rPh>
    <phoneticPr fontId="11"/>
  </si>
  <si>
    <t>3.4m×0.5mの漏水（にじみ）
利用者にはほとんど影響はないが、日常巡視により監視を行う。</t>
    <rPh sb="10" eb="12">
      <t>ロウスイ</t>
    </rPh>
    <phoneticPr fontId="11"/>
  </si>
  <si>
    <t>0.5m×0.5mの漏水（にじみ）
利用者にはほとんど影響はないが、日常巡視により監視を行う。</t>
    <rPh sb="10" eb="12">
      <t>ロウスイ</t>
    </rPh>
    <phoneticPr fontId="11"/>
  </si>
  <si>
    <t>幅0.7㎜　長さ4.2mのひび割れ
前回からの進行が見られないが、構造物の機能が低下する可能性があるため引き続いて監視を行う。</t>
    <rPh sb="15" eb="16">
      <t>ワ</t>
    </rPh>
    <phoneticPr fontId="11"/>
  </si>
  <si>
    <t>8.2m×0.5mの漏水（にじみ）
利用者にはほとんど影響はないが、日常巡視により監視を行う。</t>
    <rPh sb="10" eb="12">
      <t>ロウスイ</t>
    </rPh>
    <phoneticPr fontId="11"/>
  </si>
  <si>
    <t>0.1m×0.1mの鋼材腐食
表面的な錆、日常巡視により監視を行う。</t>
    <rPh sb="10" eb="14">
      <t>コウザイフショク</t>
    </rPh>
    <phoneticPr fontId="11"/>
  </si>
  <si>
    <t>2.1m×1.4mの漏水（にじみ）
利用者にはほとんど影響はないが、日常巡視により監視を行う。</t>
    <rPh sb="10" eb="12">
      <t>ロウスイ</t>
    </rPh>
    <phoneticPr fontId="11"/>
  </si>
  <si>
    <t>幅1.0㎜　長さ2.2mのひび割れ
前回からの進行が見られないが、構造物の機能が低下する可能性があるため引き続いて監視を行う。</t>
    <rPh sb="15" eb="16">
      <t>ワ</t>
    </rPh>
    <phoneticPr fontId="11"/>
  </si>
  <si>
    <t>0.15m×0.05mの鋼材腐食
表面的な錆、日常巡視により監視を行う。</t>
    <rPh sb="12" eb="16">
      <t>コウザイフショク</t>
    </rPh>
    <phoneticPr fontId="11"/>
  </si>
  <si>
    <t>幅1.1㎜　長さ2.9mのひび割れ
前回からの進行が見られないが、構造物の機能が低下する可能性があるため引き続いて監視を行う。</t>
    <rPh sb="15" eb="16">
      <t>ワ</t>
    </rPh>
    <phoneticPr fontId="11"/>
  </si>
  <si>
    <t>幅0.6㎜　長さ2.5mのひび割れ
前回からの進行が見られないが、構造物の機能が低下する可能性があるため引き続いて監視を行う。</t>
    <rPh sb="15" eb="16">
      <t>ワ</t>
    </rPh>
    <phoneticPr fontId="11"/>
  </si>
  <si>
    <t>幅0.3㎜　長さ1.9mのひび割れ
前回からの進行が見られないが、構造物の機能が低下する可能性があるため引き続いて監視を行う。</t>
    <rPh sb="15" eb="16">
      <t>ワ</t>
    </rPh>
    <phoneticPr fontId="11"/>
  </si>
  <si>
    <t>幅0.3㎜　長さ3.6mのひび割れ
前回からの進行が見られないが、構造物の機能が低下する可能性があるため引き続いて監視を行う。</t>
    <rPh sb="15" eb="16">
      <t>ワ</t>
    </rPh>
    <phoneticPr fontId="11"/>
  </si>
  <si>
    <t>0.2m×0.05mの鋼材腐食
表面的な錆、日常巡視により監視を行う。</t>
    <rPh sb="11" eb="15">
      <t>コウザイフショク</t>
    </rPh>
    <phoneticPr fontId="11"/>
  </si>
  <si>
    <t>0.05m×0.15mのうき・はく離
前回からの進行が見られないが、引き続いて日常巡視により監視を行う。</t>
    <rPh sb="17" eb="18">
      <t>リ</t>
    </rPh>
    <phoneticPr fontId="11"/>
  </si>
  <si>
    <t>幅0.3㎜　長さ2.2mのうき・はく離
前回からの進行が見られないが、構造物の機能が低下する可能性があるため引き続いて監視を行う。</t>
    <rPh sb="18" eb="19">
      <t>リ</t>
    </rPh>
    <phoneticPr fontId="11"/>
  </si>
  <si>
    <t>幅0.5㎜　長さ3.4mのひび割れ
前回からの進行が見られないが、構造物の機能が低下する可能性があるため引き続いて監視を行う。</t>
    <rPh sb="15" eb="16">
      <t>ワ</t>
    </rPh>
    <phoneticPr fontId="11"/>
  </si>
  <si>
    <t>9.5m×2.0mの漏水（にじみ）
利用者にはほとんど影響はないが、日常巡視により監視を行う。</t>
    <rPh sb="10" eb="12">
      <t>ロウスイ</t>
    </rPh>
    <phoneticPr fontId="11"/>
  </si>
  <si>
    <t>7.2m×0.5mの漏水跡
利用者にはほとんど影響はないが、日常巡視により監視を行う。</t>
    <rPh sb="10" eb="12">
      <t>ロウスイ</t>
    </rPh>
    <rPh sb="12" eb="13">
      <t>アト</t>
    </rPh>
    <phoneticPr fontId="11"/>
  </si>
  <si>
    <t>幅0.5㎜　長さ5.8mのひび割れ
前回からの進行が見られないが、構造物の機能が低下する可能性があるため引き続いて監視を行う。</t>
    <rPh sb="15" eb="16">
      <t>ワ</t>
    </rPh>
    <phoneticPr fontId="11"/>
  </si>
  <si>
    <t>幅0.5㎜　長さ2.6mのひび割れ
前回からの進行が見られないが、構造物の機能が低下する可能性があるため引き続いて監視を行う。</t>
    <rPh sb="15" eb="16">
      <t>ワ</t>
    </rPh>
    <phoneticPr fontId="11"/>
  </si>
  <si>
    <t>幅1.0㎜　長さ11.2mのひび割れ
前回からの進行が見られないが、構造物の機能が低下する可能性があるため引き続いて監視を行う。</t>
    <rPh sb="16" eb="17">
      <t>ワ</t>
    </rPh>
    <phoneticPr fontId="11"/>
  </si>
  <si>
    <t>幅1.0㎜　長さ7.3mのひび割れ
前回からの進行が見られないが、構造物の機能が低下する可能性があるため引き続いて監視を行う。</t>
    <rPh sb="15" eb="16">
      <t>ワ</t>
    </rPh>
    <phoneticPr fontId="11"/>
  </si>
  <si>
    <t>幅0.8㎜　長さ1.4mのひび割れ
前回からの進行が見られないが、構造物の機能が低下する可能性があるため引き続いて監視を行う。</t>
    <rPh sb="15" eb="16">
      <t>ワ</t>
    </rPh>
    <phoneticPr fontId="11"/>
  </si>
  <si>
    <t>幅0.4㎜　長さ10.3mのひび割れ
前回からの進行が見られないが、構造物の機能が低下する可能性があるため引き続いて監視を行う。</t>
    <rPh sb="16" eb="17">
      <t>ワ</t>
    </rPh>
    <phoneticPr fontId="11"/>
  </si>
  <si>
    <t>幅3.5㎜　長さ4.7mのひび割れ
前回からの進行が見られないが、構造物の機能が低下する可能性があるため引き続いて監視を行う。</t>
    <rPh sb="15" eb="16">
      <t>ワ</t>
    </rPh>
    <phoneticPr fontId="11"/>
  </si>
  <si>
    <t>6.2m×0.5mの漏水跡
利用者にはほとんど影響はないが、日常巡視により監視を行う。</t>
    <rPh sb="10" eb="12">
      <t>ロウスイ</t>
    </rPh>
    <rPh sb="12" eb="13">
      <t>アト</t>
    </rPh>
    <phoneticPr fontId="11"/>
  </si>
  <si>
    <t>「うき・はく離」は現地確認で「表面劣化」になっているため、判定を見直し。
（前回点検時に浸透固化材塗布）</t>
    <rPh sb="6" eb="7">
      <t>リ</t>
    </rPh>
    <rPh sb="9" eb="11">
      <t>ゲンチ</t>
    </rPh>
    <rPh sb="11" eb="13">
      <t>カクニン</t>
    </rPh>
    <rPh sb="15" eb="17">
      <t>ヒョウメン</t>
    </rPh>
    <rPh sb="17" eb="19">
      <t>レッカ</t>
    </rPh>
    <rPh sb="29" eb="31">
      <t>ハンテイ</t>
    </rPh>
    <rPh sb="32" eb="34">
      <t>ミナオ</t>
    </rPh>
    <phoneticPr fontId="11"/>
  </si>
  <si>
    <t>5.0m×0.5mの漏水（にじみ）
利用者にはほとんど影響はないが、日常巡視により監視を行う。</t>
    <rPh sb="10" eb="12">
      <t>ロウスイ</t>
    </rPh>
    <phoneticPr fontId="11"/>
  </si>
  <si>
    <t>幅3.0㎜　長さ9.2mのひび割れ
前回からの進行が見られないが、構造物の機能が低下する可能性があるため引き続いて監視を行う。</t>
    <rPh sb="15" eb="16">
      <t>ワ</t>
    </rPh>
    <phoneticPr fontId="11"/>
  </si>
  <si>
    <t>3.5m×0.5mの漏水（にじみ）
利用者にはほとんど影響はないが、日常巡視により監視を行う。</t>
    <rPh sb="10" eb="12">
      <t>ロウスイ</t>
    </rPh>
    <phoneticPr fontId="11"/>
  </si>
  <si>
    <t>0.8m×0.2mの導水工破損
漏水あり、重点的な監視を要する。状況により計画的に対策を講じことが望ましい。</t>
    <rPh sb="10" eb="13">
      <t>ドウスイコウ</t>
    </rPh>
    <rPh sb="13" eb="15">
      <t>ハソン</t>
    </rPh>
    <phoneticPr fontId="11"/>
  </si>
  <si>
    <t>幅2.5㎜　長さ6.2mのひび割れ
前回からの進行が見られないが、構造物の機能が低下する可能性があるため引き続いて監視を行う。</t>
    <rPh sb="15" eb="16">
      <t>ワ</t>
    </rPh>
    <phoneticPr fontId="11"/>
  </si>
  <si>
    <t>「うき・はく離」は現地確認で「豆板」になっているため、判定を見直し。</t>
    <rPh sb="6" eb="7">
      <t>リ</t>
    </rPh>
    <rPh sb="9" eb="11">
      <t>ゲンチ</t>
    </rPh>
    <rPh sb="11" eb="13">
      <t>カクニン</t>
    </rPh>
    <rPh sb="15" eb="17">
      <t>マメイタ</t>
    </rPh>
    <rPh sb="27" eb="29">
      <t>ハンテイ</t>
    </rPh>
    <rPh sb="30" eb="32">
      <t>ミナオ</t>
    </rPh>
    <phoneticPr fontId="11"/>
  </si>
  <si>
    <t>幅0.4㎜　長さ4.2mmのひび割れ
前回からの進行が見られないが、構造物の機能が低下する可能性があるため引き続いて監視を行う。</t>
    <rPh sb="16" eb="17">
      <t>ワ</t>
    </rPh>
    <phoneticPr fontId="11"/>
  </si>
  <si>
    <t>幅0.3㎜　長さ2.0mのひび割れ
前回からの進行が見られないが、構造物の機能が低下する可能性があるため引き続いて監視を行う。</t>
    <rPh sb="15" eb="16">
      <t>ワ</t>
    </rPh>
    <phoneticPr fontId="11"/>
  </si>
  <si>
    <t>幅1.6㎜　長さ6.4mのひび割れ
前回からの進行が見られないが、構造物の機能が低下する可能性があるため引き続いて監視を行う。</t>
    <rPh sb="15" eb="16">
      <t>ワ</t>
    </rPh>
    <phoneticPr fontId="11"/>
  </si>
  <si>
    <t>幅1.5㎜　長さ4.3mのひび割れ
前回からの進行が見られないが、構造物の機能が低下する可能性があるため引き続いて監視を行う。</t>
    <rPh sb="15" eb="16">
      <t>ワ</t>
    </rPh>
    <phoneticPr fontId="11"/>
  </si>
  <si>
    <t>幅0.5㎜　長さ1.4mのひび割れ
前回からの進行が見られないが、構造物の機能が低下する可能性があるため引き続いて監視を行う。</t>
    <rPh sb="15" eb="16">
      <t>ワ</t>
    </rPh>
    <phoneticPr fontId="11"/>
  </si>
  <si>
    <t>幅2.0㎜　長さ5.6mのひび割れ
前回からの進行が見られないが、構造物の機能が低下する可能性があるため引き続いて監視を行う。</t>
    <rPh sb="15" eb="16">
      <t>ワ</t>
    </rPh>
    <phoneticPr fontId="11"/>
  </si>
  <si>
    <t>幅1.5㎜　長さ0.9mのひび割れ
前回からの進行が見られないが、構造物の機能が低下する可能性があるため引き続いて監視を行う。</t>
    <rPh sb="15" eb="16">
      <t>ワ</t>
    </rPh>
    <phoneticPr fontId="11"/>
  </si>
  <si>
    <t>4.4m×0.8mの漏水（にじみ）
利用者にはほとんど影響はないが、日常巡視により監視を行う。</t>
    <rPh sb="10" eb="12">
      <t>ロウスイ</t>
    </rPh>
    <phoneticPr fontId="11"/>
  </si>
  <si>
    <t>4.1m×0.5mの漏水（にじみ）
利用者にはほとんど影響はないが、日常巡視により監視を行う。</t>
    <rPh sb="10" eb="12">
      <t>ロウスイ</t>
    </rPh>
    <phoneticPr fontId="11"/>
  </si>
  <si>
    <t>幅0.5㎜　長さ2.7mのひび割れ
前回からの進行が見られないが、構造物の機能が低下する可能性があるため引き続いて監視を行う。</t>
    <rPh sb="15" eb="16">
      <t>ワ</t>
    </rPh>
    <phoneticPr fontId="11"/>
  </si>
  <si>
    <t>幅0.8㎜　長さ4.6mのひび割れ
前回からの著しい進行が見られないが、構造物の機能が低下する可能性があるため引き続いて監視を行う。</t>
    <rPh sb="15" eb="16">
      <t>ワ</t>
    </rPh>
    <rPh sb="23" eb="24">
      <t>イチジル</t>
    </rPh>
    <phoneticPr fontId="11"/>
  </si>
  <si>
    <t>0.5m×1.4m、0.6m×2.2mの漏水（にじみ）
利用者にはほとんど影響はないが、日常巡視により監視を行う。</t>
    <rPh sb="20" eb="22">
      <t>ロウスイ</t>
    </rPh>
    <phoneticPr fontId="11"/>
  </si>
  <si>
    <t>1.6m×0.5mの漏水（にじみ）
利用者にはほとんど影響はないが、日常巡視により監視を行う。</t>
    <rPh sb="10" eb="12">
      <t>ロウスイ</t>
    </rPh>
    <phoneticPr fontId="11"/>
  </si>
  <si>
    <t>2.2m×1.0mの漏水（にじみ）
利用者にはほとんど影響はないが、日常巡視により監視を行う。</t>
    <rPh sb="10" eb="12">
      <t>ロウスイ</t>
    </rPh>
    <phoneticPr fontId="11"/>
  </si>
  <si>
    <t>1.7m×0.8mの漏水（にじみ）
利用者にはほとんど影響はないが、日常巡視により監視を行う。</t>
    <rPh sb="10" eb="12">
      <t>ロウスイ</t>
    </rPh>
    <phoneticPr fontId="11"/>
  </si>
  <si>
    <t>2.1m×0.5mの漏水（にじみ）
利用者にはほとんど影響はないが、日常巡視により監視を行う。</t>
    <rPh sb="10" eb="12">
      <t>ロウスイ</t>
    </rPh>
    <phoneticPr fontId="11"/>
  </si>
  <si>
    <t>幅0.4㎜　長さ4.2mのひび割れ
前回からの進行が見られないが、構造物の機能が低下する可能性があるため引き続いて監視を行う。</t>
    <rPh sb="15" eb="16">
      <t>ワ</t>
    </rPh>
    <phoneticPr fontId="11"/>
  </si>
  <si>
    <t>幅0.3㎜　長さ2.9mのひび割れ
前回からの進行が見られないが、構造物の機能が低下する可能性があるため引き続いて監視を行う。</t>
    <rPh sb="15" eb="16">
      <t>ワ</t>
    </rPh>
    <phoneticPr fontId="11"/>
  </si>
  <si>
    <t>幅3.0㎜　長さ5.8mのひび割れ
前回からの進行が見られないが、構造物の機能が低下する可能性があるため引き続いて監視を行う。</t>
    <rPh sb="15" eb="16">
      <t>ワ</t>
    </rPh>
    <phoneticPr fontId="11"/>
  </si>
  <si>
    <t>0.05m×0.05mの木片
前回からの進行が見られないが、引き続いて日常巡視により監視を行う。</t>
    <rPh sb="12" eb="14">
      <t>モクヘン</t>
    </rPh>
    <phoneticPr fontId="11"/>
  </si>
  <si>
    <t>幅2.2㎜　長さ11.2mのひび割れ
前回からの進行が見られないが、構造物の機能が低下する可能性があるため引き続いて監視を行う。</t>
    <rPh sb="16" eb="17">
      <t>ワ</t>
    </rPh>
    <phoneticPr fontId="11"/>
  </si>
  <si>
    <t>5.6m×1.0mの漏水跡
利用者にはほとんど影響はないが、日常巡視により監視を行う。</t>
    <rPh sb="10" eb="12">
      <t>ロウスイ</t>
    </rPh>
    <rPh sb="12" eb="13">
      <t>アト</t>
    </rPh>
    <phoneticPr fontId="11"/>
  </si>
  <si>
    <t>1.1m×0.5mの漏水（にじみ）
利用者にはほとんど影響はないが、日常巡視により監視を行う。</t>
    <rPh sb="10" eb="12">
      <t>ロウスイ</t>
    </rPh>
    <phoneticPr fontId="11"/>
  </si>
  <si>
    <t>幅1.0㎜　長さ6.2mのひび割れ
前回からの進行が見られないが、構造物の機能が低下する可能性があるため引き続いて監視を行う。</t>
    <rPh sb="15" eb="16">
      <t>ワ</t>
    </rPh>
    <phoneticPr fontId="11"/>
  </si>
  <si>
    <t>1.9m×0.2mの導水工の破損
漏水跡あり、重点的な監視を要する。状況により計画的に対策を講じことが望ましい。</t>
    <rPh sb="10" eb="12">
      <t>ドウスイ</t>
    </rPh>
    <rPh sb="12" eb="13">
      <t>コウ</t>
    </rPh>
    <rPh sb="14" eb="16">
      <t>ハソン</t>
    </rPh>
    <phoneticPr fontId="11"/>
  </si>
  <si>
    <t>幅0.6㎜　長さ4.1mのひび割れ
前回からの進行が見られないが、構造物の機能が低下する可能性があるため引き続いて監視を行う。</t>
    <rPh sb="15" eb="16">
      <t>ワ</t>
    </rPh>
    <phoneticPr fontId="11"/>
  </si>
  <si>
    <t>側溝の傾きにより、判定を見直し（トンネル本体の評価外）</t>
    <rPh sb="0" eb="2">
      <t>ソッコウ</t>
    </rPh>
    <rPh sb="3" eb="4">
      <t>カタム</t>
    </rPh>
    <rPh sb="9" eb="11">
      <t>ハンテイ</t>
    </rPh>
    <rPh sb="12" eb="14">
      <t>ミナオ</t>
    </rPh>
    <phoneticPr fontId="11"/>
  </si>
  <si>
    <t>2.0m×0.1mの導水工破損
漏水なし、日常巡視により監視を行う。</t>
    <rPh sb="10" eb="13">
      <t>ドウスイコウ</t>
    </rPh>
    <rPh sb="13" eb="15">
      <t>ハソン</t>
    </rPh>
    <phoneticPr fontId="11"/>
  </si>
  <si>
    <t>0.9m×0.5mの漏水（にじみ）
利用者にはほとんど影響はないが、日常巡視により監視を行う。</t>
    <rPh sb="10" eb="12">
      <t>ロウスイ</t>
    </rPh>
    <phoneticPr fontId="11"/>
  </si>
  <si>
    <t>幅3.0㎜　長さ5.2mのひび割れ
前回からの進行が見られないが、構造物の機能が低下する可能性があるため引き続いて監視を行う。</t>
    <rPh sb="15" eb="16">
      <t>ワ</t>
    </rPh>
    <phoneticPr fontId="11"/>
  </si>
  <si>
    <t>4.7m×0.5mの漏水（にじみ）
利用者にはほとんど影響はないが、日常巡視により監視を行う。</t>
    <rPh sb="10" eb="12">
      <t>ロウスイ</t>
    </rPh>
    <phoneticPr fontId="11"/>
  </si>
  <si>
    <t>1.6m×0.2mのうき・はく離
ひび割れと目地の間にて異音あり。前回からの進行が見られないが、重点的な監視を要する。
状況により早期に対策を講じことが望ましい。</t>
    <rPh sb="15" eb="16">
      <t>リ</t>
    </rPh>
    <rPh sb="19" eb="20">
      <t>ワ</t>
    </rPh>
    <rPh sb="22" eb="24">
      <t>メジ</t>
    </rPh>
    <rPh sb="25" eb="26">
      <t>アイダ</t>
    </rPh>
    <rPh sb="28" eb="30">
      <t>イオン</t>
    </rPh>
    <phoneticPr fontId="11"/>
  </si>
  <si>
    <t>幅1.0㎜　長さ4.8mのひび割れ
前回からの進行が見られないが、構造物の機能が低下する可能性があるため引き続いて監視を行う。</t>
    <rPh sb="15" eb="16">
      <t>ワ</t>
    </rPh>
    <phoneticPr fontId="11"/>
  </si>
  <si>
    <t>側溝の傾き・段差により、判定を見直し（トンネル本体の評価外）</t>
    <rPh sb="0" eb="2">
      <t>ソッコウ</t>
    </rPh>
    <rPh sb="3" eb="4">
      <t>カタム</t>
    </rPh>
    <rPh sb="6" eb="8">
      <t>ダンサ</t>
    </rPh>
    <rPh sb="12" eb="14">
      <t>ハンテイ</t>
    </rPh>
    <rPh sb="15" eb="17">
      <t>ミナオ</t>
    </rPh>
    <phoneticPr fontId="11"/>
  </si>
  <si>
    <t>2.1m×1.0mの漏水（にじみ）
利用者にはほとんど影響はないが、日常巡視により監視を行う。</t>
    <rPh sb="10" eb="12">
      <t>ロウスイ</t>
    </rPh>
    <phoneticPr fontId="11"/>
  </si>
  <si>
    <t>幅2.0㎜　長さ4.5mのひび割れ
前回からの進行が見られないが、構造物の機能が低下する可能性があるため引き続いて監視を行う。</t>
    <rPh sb="15" eb="16">
      <t>ワ</t>
    </rPh>
    <phoneticPr fontId="11"/>
  </si>
  <si>
    <t>9.0m×0.5mの漏水（にじみ）
利用者にはほとんど影響はないが、日常巡視により監視を行う。</t>
    <rPh sb="10" eb="12">
      <t>ロウスイ</t>
    </rPh>
    <phoneticPr fontId="11"/>
  </si>
  <si>
    <t>1.7m×0.5mの漏水（にじみ）
利用者にはほとんど影響はないが、日常巡視により監視を行う。</t>
    <rPh sb="10" eb="12">
      <t>ロウスイ</t>
    </rPh>
    <phoneticPr fontId="11"/>
  </si>
  <si>
    <t>4.3m×0.5mの漏水（にじみ）
利用者にはほとんど影響はないが、日常巡視により監視を行う。</t>
    <rPh sb="10" eb="12">
      <t>ロウスイ</t>
    </rPh>
    <phoneticPr fontId="11"/>
  </si>
  <si>
    <t>幅0.4㎜　長さ2.9mのひび割れ
前回からの進行が見られないが、構造物の機能が低下する可能性があるため引き続いて監視を行う。</t>
    <rPh sb="15" eb="16">
      <t>ワ</t>
    </rPh>
    <phoneticPr fontId="11"/>
  </si>
  <si>
    <t>幅0.4㎜　長さ5.1mのひび割れ
前回からの進行が見られないが、構造物の機能が低下する可能性があるため引き続いて監視を行う。</t>
    <rPh sb="15" eb="16">
      <t>ワ</t>
    </rPh>
    <phoneticPr fontId="11"/>
  </si>
  <si>
    <t>うきは前回叩き落としされている。
特に進行は見られない。（判定見直し）</t>
    <rPh sb="3" eb="5">
      <t>ゼンカイ</t>
    </rPh>
    <rPh sb="5" eb="6">
      <t>タタ</t>
    </rPh>
    <rPh sb="7" eb="8">
      <t>オ</t>
    </rPh>
    <rPh sb="17" eb="18">
      <t>トク</t>
    </rPh>
    <rPh sb="19" eb="21">
      <t>シンコウ</t>
    </rPh>
    <rPh sb="22" eb="23">
      <t>ミ</t>
    </rPh>
    <rPh sb="29" eb="33">
      <t>ハンテイミナオ</t>
    </rPh>
    <phoneticPr fontId="11"/>
  </si>
  <si>
    <t>8.8m×0.5mの漏水跡
利用者にはほとんど影響はないが、日常巡視により監視を行う。</t>
    <rPh sb="10" eb="12">
      <t>ロウスイ</t>
    </rPh>
    <rPh sb="12" eb="13">
      <t>アト</t>
    </rPh>
    <phoneticPr fontId="11"/>
  </si>
  <si>
    <t>幅0.4㎜　長さ3.4mのひび割れ
前回からの進行が見られないが、構造物の機能が低下する可能性があるため引き続いて監視を行う。</t>
    <rPh sb="15" eb="16">
      <t>ワ</t>
    </rPh>
    <phoneticPr fontId="11"/>
  </si>
  <si>
    <t>0.1m×0.15mの鋼材腐食
表面的な錆、日常巡視により監視を行う。</t>
    <rPh sb="11" eb="15">
      <t>コウザイフショク</t>
    </rPh>
    <phoneticPr fontId="11"/>
  </si>
  <si>
    <t>2.3m×1.0m、1.9m×0.5mの漏水（にじみ）
利用者にはほとんど影響はないが、日常巡視により監視を行う。</t>
    <rPh sb="20" eb="22">
      <t>ロウスイ</t>
    </rPh>
    <phoneticPr fontId="11"/>
  </si>
  <si>
    <t>7.8m×0.5mの漏水跡
利用者にはほとんど影響はないが、日常巡視により監視を行う。</t>
    <rPh sb="10" eb="12">
      <t>ロウスイ</t>
    </rPh>
    <rPh sb="12" eb="13">
      <t>アト</t>
    </rPh>
    <phoneticPr fontId="11"/>
  </si>
  <si>
    <t>幅0.7㎜　長さ3.9mのひび割れ
前回からの進行が見られないが、構造物の機能が低下する可能性があるため引き続いて監視を行う。</t>
    <rPh sb="15" eb="16">
      <t>ワ</t>
    </rPh>
    <phoneticPr fontId="11"/>
  </si>
  <si>
    <t>0.15m×0.15mの鋼材腐食
表面的な錆、日常巡視により監視を行う。</t>
    <rPh sb="12" eb="16">
      <t>コウザイフショク</t>
    </rPh>
    <phoneticPr fontId="11"/>
  </si>
  <si>
    <t>2.3m×0.5mの漏水（にじみ）
利用者にはほとんど影響はないが、日常巡視により監視を行う。</t>
    <rPh sb="10" eb="12">
      <t>ロウスイ</t>
    </rPh>
    <phoneticPr fontId="11"/>
  </si>
  <si>
    <t>幅0.5㎜　長さ2.0mのひび割れ
前回からの進行が見られないが、構造物の機能が低下する可能性があるため引き続いて監視を行う。</t>
    <rPh sb="15" eb="16">
      <t>ワ</t>
    </rPh>
    <phoneticPr fontId="11"/>
  </si>
  <si>
    <t>8.8m×0.5mの漏水跡
利用者にはほとんど影響はないが、日常巡視により監視を行う。</t>
    <rPh sb="10" eb="13">
      <t>ロウスイアト</t>
    </rPh>
    <phoneticPr fontId="11"/>
  </si>
  <si>
    <t>幅1.0㎜　長さ5.8mのひび割れ
前回からの進行が見られないが、構造物の機能が低下する可能性があるため引き続いて監視を行う。</t>
    <rPh sb="15" eb="16">
      <t>ワ</t>
    </rPh>
    <phoneticPr fontId="11"/>
  </si>
  <si>
    <t>幅0.5㎜　長さ7.7mのひび割れ
前回からの進行が見られないが、構造物の機能が低下する可能性があるため引き続いて監視を行う。</t>
    <rPh sb="15" eb="16">
      <t>ワ</t>
    </rPh>
    <phoneticPr fontId="11"/>
  </si>
  <si>
    <t>6.7m×0.5mの漏水跡
利用者にはほとんど影響はないが、日常巡視により監視を行う。</t>
    <rPh sb="10" eb="12">
      <t>ロウスイ</t>
    </rPh>
    <rPh sb="12" eb="13">
      <t>アト</t>
    </rPh>
    <phoneticPr fontId="11"/>
  </si>
  <si>
    <t>6.7m×1.5mの漏水（にじみ）
利用者にはほとんど影響はないが、日常巡視により監視を行う。</t>
    <rPh sb="10" eb="12">
      <t>ロウスイ</t>
    </rPh>
    <phoneticPr fontId="11"/>
  </si>
  <si>
    <t>0.5m×0.2mの導水工破損
漏水なし、日常巡視により監視を行う。</t>
    <rPh sb="10" eb="13">
      <t>ドウスイコウ</t>
    </rPh>
    <rPh sb="13" eb="15">
      <t>ハソン</t>
    </rPh>
    <phoneticPr fontId="11"/>
  </si>
  <si>
    <t>7.5m×0.5mの漏水跡
利用者にはほとんど影響はないが、日常巡視により監視を行う。</t>
    <rPh sb="10" eb="12">
      <t>ロウスイ</t>
    </rPh>
    <rPh sb="12" eb="13">
      <t>アト</t>
    </rPh>
    <phoneticPr fontId="11"/>
  </si>
  <si>
    <t>8.4m×1.0mの漏水（にじみ）
利用者にはほとんど影響はないが、日常巡視により監視を行う。</t>
    <rPh sb="10" eb="12">
      <t>ロウスイ</t>
    </rPh>
    <phoneticPr fontId="11"/>
  </si>
  <si>
    <t>0.06㎡+0.01㎡</t>
    <phoneticPr fontId="11"/>
  </si>
  <si>
    <t>7.3m×1.0mの漏水跡
利用者にはほとんど影響はないが、日常巡視により監視を行う。</t>
    <rPh sb="10" eb="12">
      <t>ロウスイ</t>
    </rPh>
    <rPh sb="12" eb="13">
      <t>アト</t>
    </rPh>
    <phoneticPr fontId="11"/>
  </si>
  <si>
    <t>2.4m×2.2mの漏水跡
利用者にはほとんど影響はないが、日常巡視により監視を行う。</t>
    <rPh sb="10" eb="12">
      <t>ロウスイ</t>
    </rPh>
    <rPh sb="12" eb="13">
      <t>アト</t>
    </rPh>
    <phoneticPr fontId="11"/>
  </si>
  <si>
    <t>7.5m×2.5mの漏水（にじみ）
利用者にはほとんど影響はないが、日常巡視により監視を行う。</t>
    <rPh sb="10" eb="12">
      <t>ロウスイ</t>
    </rPh>
    <phoneticPr fontId="11"/>
  </si>
  <si>
    <t>幅1.0㎜　長さ5.9mのひび割れ
前回からの進行が見られないが、構造物の機能が低下する可能性があるため引き続いて監視を行う。</t>
    <rPh sb="15" eb="16">
      <t>ワ</t>
    </rPh>
    <phoneticPr fontId="11"/>
  </si>
  <si>
    <t>7.0m×1.5mの漏水（にじみ）
利用者にはほとんど影響はないが、日常巡視により監視を行う。</t>
    <rPh sb="10" eb="12">
      <t>ロウスイ</t>
    </rPh>
    <phoneticPr fontId="11"/>
  </si>
  <si>
    <t>6.6m×1.0mの漏水跡
利用者にはほとんど影響はないが、日常巡視により監視を行う。</t>
    <rPh sb="10" eb="12">
      <t>ロウスイ</t>
    </rPh>
    <rPh sb="12" eb="13">
      <t>アト</t>
    </rPh>
    <phoneticPr fontId="11"/>
  </si>
  <si>
    <t>2.1m×1.5mの漏水（にじみ）
利用者にはほとんど影響はないが、日常巡視により監視を行う。</t>
    <rPh sb="10" eb="12">
      <t>ロウスイ</t>
    </rPh>
    <phoneticPr fontId="11"/>
  </si>
  <si>
    <t>4.4m×0.5mの漏水（にじみ）
利用者にはほとんど影響はないが、日常巡視により監視を行う。</t>
    <rPh sb="10" eb="12">
      <t>ロウスイ</t>
    </rPh>
    <phoneticPr fontId="11"/>
  </si>
  <si>
    <t>5.8m×0.5mの漏水跡
利用者にはほとんど影響はないが、日常巡視により監視を行う。</t>
    <rPh sb="10" eb="12">
      <t>ロウスイ</t>
    </rPh>
    <rPh sb="12" eb="13">
      <t>アト</t>
    </rPh>
    <phoneticPr fontId="11"/>
  </si>
  <si>
    <t>7.4m×0.5mの漏水（にじみ）
利用者にはほとんど影響はないが、日常巡視により監視を行う。</t>
    <rPh sb="10" eb="12">
      <t>ロウスイ</t>
    </rPh>
    <phoneticPr fontId="11"/>
  </si>
  <si>
    <t>幅0.6㎜　長さ6.3mのひび割れ
前回からの進行が見られないが、構造物の機能が低下する可能性があるため引き続いて監視を行う。</t>
    <rPh sb="15" eb="16">
      <t>ワ</t>
    </rPh>
    <phoneticPr fontId="11"/>
  </si>
  <si>
    <t>8.4m×0.5mの漏水（にじみ）
利用者にはほとんど影響はないが、日常巡視により監視を行う。</t>
    <rPh sb="10" eb="12">
      <t>ロウスイ</t>
    </rPh>
    <phoneticPr fontId="11"/>
  </si>
  <si>
    <t>幅0.3㎜　長さ5.5mのひび割れ
前回からの進行が見られないが、構造物の機能が低下する可能性があるため引き続いて監視を行う。</t>
    <rPh sb="15" eb="16">
      <t>ワ</t>
    </rPh>
    <phoneticPr fontId="11"/>
  </si>
  <si>
    <t>6.4m×0.5mの漏水（にじみ）
利用者にはほとんど影響はないが、日常巡視により監視を行う。</t>
    <rPh sb="10" eb="12">
      <t>ロウスイ</t>
    </rPh>
    <phoneticPr fontId="11"/>
  </si>
  <si>
    <t>幅0.5㎜　長さ11.0mのひび割れ
前回からの進行が見られないが、構造物の機能が低下する可能性があるため引き続いて監視を行う。</t>
    <rPh sb="16" eb="17">
      <t>ワ</t>
    </rPh>
    <phoneticPr fontId="11"/>
  </si>
  <si>
    <t>幅1.5㎜　長さ2.4mのひび割れ
前回からの進行が見られないが、構造物の機能が低下する可能性があるため引き続いて監視を行う。</t>
    <rPh sb="15" eb="16">
      <t>ワ</t>
    </rPh>
    <phoneticPr fontId="11"/>
  </si>
  <si>
    <t>8.6m×0.5mの漏水跡
利用者にはほとんど影響はないが、日常巡視により監視を行う。</t>
    <rPh sb="10" eb="12">
      <t>ロウスイ</t>
    </rPh>
    <rPh sb="12" eb="13">
      <t>アト</t>
    </rPh>
    <phoneticPr fontId="11"/>
  </si>
  <si>
    <t>5.7m×2.8mの漏水跡
利用者にはほとんど影響はないが、日常巡視により監視を行う。</t>
    <rPh sb="10" eb="12">
      <t>ロウスイ</t>
    </rPh>
    <rPh sb="12" eb="13">
      <t>アト</t>
    </rPh>
    <phoneticPr fontId="11"/>
  </si>
  <si>
    <t>幅0.7㎜　長さ7.4mのひび割れ
前回からの進行が見られないが、構造物の機能が低下する可能性があるため引き続いて監視を行う。</t>
    <rPh sb="15" eb="16">
      <t>ワ</t>
    </rPh>
    <phoneticPr fontId="11"/>
  </si>
  <si>
    <t>7.4m×0.5mの漏水跡
利用者にはほとんど影響はないが、日常巡視により監視を行う。</t>
    <rPh sb="10" eb="12">
      <t>ロウスイ</t>
    </rPh>
    <rPh sb="12" eb="13">
      <t>アト</t>
    </rPh>
    <phoneticPr fontId="11"/>
  </si>
  <si>
    <t>8.1m×0.5mの漏水跡
利用者にはほとんど影響はないが、日常巡視により監視を行う。</t>
    <rPh sb="10" eb="12">
      <t>ロウスイ</t>
    </rPh>
    <rPh sb="12" eb="13">
      <t>アト</t>
    </rPh>
    <phoneticPr fontId="11"/>
  </si>
  <si>
    <t>幅1.0㎜　長さ5.5mのひび割れ
前回からの進行が見られないが、構造物の機能が低下する可能性があるため引き続いて監視を行う。</t>
    <rPh sb="15" eb="16">
      <t>ワ</t>
    </rPh>
    <phoneticPr fontId="11"/>
  </si>
  <si>
    <t>幅0.5㎜　長さ2.1mのひび割れ
前回からの進行が見られないが、構造物の機能が低下する可能性があるため引き続いて監視を行う。</t>
    <rPh sb="15" eb="16">
      <t>ワ</t>
    </rPh>
    <phoneticPr fontId="11"/>
  </si>
  <si>
    <t>幅0.4㎜　長さ4.6mのひび割れ
前回からの進行が見られないが、構造物の機能が低下する可能性があるため引き続いて監視を行う。</t>
    <rPh sb="15" eb="16">
      <t>ワ</t>
    </rPh>
    <phoneticPr fontId="11"/>
  </si>
  <si>
    <t>8.3m×1.0mの漏水跡
利用者にはほとんど影響はないが、日常巡視により監視を行う。</t>
    <rPh sb="10" eb="12">
      <t>ロウスイ</t>
    </rPh>
    <rPh sb="12" eb="13">
      <t>アト</t>
    </rPh>
    <phoneticPr fontId="11"/>
  </si>
  <si>
    <t>7.2m×1.5mの漏水跡
利用者にはほとんど影響はないが、日常巡視により監視を行う。</t>
    <rPh sb="10" eb="12">
      <t>ロウスイ</t>
    </rPh>
    <rPh sb="12" eb="13">
      <t>アト</t>
    </rPh>
    <phoneticPr fontId="11"/>
  </si>
  <si>
    <t>2.6m×0.5mの漏水（にじみ）
利用者にはほとんど影響はないが、日常巡視により監視を行う。</t>
    <rPh sb="10" eb="12">
      <t>ロウスイ</t>
    </rPh>
    <phoneticPr fontId="11"/>
  </si>
  <si>
    <t>幅1.0㎜　長さ9.5mのひび割れ
前回からの進行が見られないが、構造物の機能が低下する可能性があるため引き続いて監視を行う。</t>
    <rPh sb="15" eb="16">
      <t>ワ</t>
    </rPh>
    <phoneticPr fontId="11"/>
  </si>
  <si>
    <t>4.4m×0.5mの漏水跡
利用者にはほとんど影響はないが、日常巡視により監視を行う。</t>
    <rPh sb="10" eb="12">
      <t>ロウスイ</t>
    </rPh>
    <rPh sb="12" eb="13">
      <t>アト</t>
    </rPh>
    <phoneticPr fontId="11"/>
  </si>
  <si>
    <t>6.6m×0.8mの漏水跡
利用者にはほとんど影響はないが、日常巡視により監視を行う。</t>
    <rPh sb="10" eb="12">
      <t>ロウスイ</t>
    </rPh>
    <rPh sb="12" eb="13">
      <t>アト</t>
    </rPh>
    <phoneticPr fontId="11"/>
  </si>
  <si>
    <t>6.5m×1.0mの漏水跡
利用者にはほとんど影響はないが、日常巡視により監視を行う。</t>
    <rPh sb="10" eb="12">
      <t>ロウスイ</t>
    </rPh>
    <rPh sb="12" eb="13">
      <t>アト</t>
    </rPh>
    <phoneticPr fontId="11"/>
  </si>
  <si>
    <t>6.8m×0.5mの漏水跡
利用者にはほとんど影響はないが、日常巡視により監視を行う。</t>
    <rPh sb="10" eb="12">
      <t>ロウスイ</t>
    </rPh>
    <rPh sb="12" eb="13">
      <t>アト</t>
    </rPh>
    <phoneticPr fontId="11"/>
  </si>
  <si>
    <t>幅0.5㎜　長さ1.7mのひび割れ
前回からの進行が見られないが、構造物の機能が低下する可能性があるため引き続いて監視を行う。</t>
    <rPh sb="15" eb="16">
      <t>ワ</t>
    </rPh>
    <phoneticPr fontId="11"/>
  </si>
  <si>
    <t>「うき・はく離」は現地確認で「表面劣化」になっているため、判定を見直し。</t>
    <rPh sb="6" eb="7">
      <t>リ</t>
    </rPh>
    <rPh sb="9" eb="11">
      <t>ゲンチ</t>
    </rPh>
    <rPh sb="11" eb="13">
      <t>カクニン</t>
    </rPh>
    <rPh sb="15" eb="17">
      <t>ヒョウメン</t>
    </rPh>
    <rPh sb="17" eb="19">
      <t>レッカ</t>
    </rPh>
    <rPh sb="29" eb="31">
      <t>ハンテイ</t>
    </rPh>
    <rPh sb="32" eb="34">
      <t>ミナオ</t>
    </rPh>
    <phoneticPr fontId="11"/>
  </si>
  <si>
    <t>幅0.5㎜　長さ6.1mのひび割れ
前回からの進行が見られないが、構造物の機能が低下する可能性があるため引き続いて監視を行う。</t>
    <rPh sb="15" eb="16">
      <t>ワ</t>
    </rPh>
    <phoneticPr fontId="11"/>
  </si>
  <si>
    <t>7.2m×0.5mの漏水（にじみ）
利用者にはほとんど影響はないが、日常巡視により監視を行う。</t>
    <rPh sb="10" eb="12">
      <t>ロウスイ</t>
    </rPh>
    <phoneticPr fontId="11"/>
  </si>
  <si>
    <t>幅0.35㎜　長さ3.1mのひび割れ
前回からの進行が見られないが、構造物の機能が低下する可能性があるため引き続いて監視を行う。</t>
    <rPh sb="16" eb="17">
      <t>ワ</t>
    </rPh>
    <phoneticPr fontId="11"/>
  </si>
  <si>
    <t>幅0.3㎜　長さ2.5mのひび割れ
前回からの進行が見られないが、構造物の機能が低下する可能性があるため引き続いて監視を行う。</t>
    <rPh sb="15" eb="16">
      <t>ワ</t>
    </rPh>
    <phoneticPr fontId="11"/>
  </si>
  <si>
    <t>1.0m×0.1mの導水工破損
漏水なし、日常巡視により監視を行う。</t>
    <rPh sb="10" eb="13">
      <t>ドウスイコウ</t>
    </rPh>
    <rPh sb="13" eb="15">
      <t>ハソン</t>
    </rPh>
    <phoneticPr fontId="11"/>
  </si>
  <si>
    <t>2.4m×0.5mの漏水（にじみ）
利用者にはほとんど影響はないが、日常巡視により監視を行う。</t>
    <rPh sb="10" eb="12">
      <t>ロウスイ</t>
    </rPh>
    <phoneticPr fontId="11"/>
  </si>
  <si>
    <t>幅3.0㎜　長さ9.5mのひび割れ
前回からの進行が見られないが、構造物の機能が低下する可能性があるため引き続いて監視を行う。</t>
    <rPh sb="15" eb="16">
      <t>ワ</t>
    </rPh>
    <phoneticPr fontId="11"/>
  </si>
  <si>
    <t>幅0.2㎜　長さ1.5mのひび割れ
前回からの進行が見られないが、構造物の機能が低下する可能性があるため引き続いて監視を行う。</t>
    <rPh sb="15" eb="16">
      <t>ワ</t>
    </rPh>
    <phoneticPr fontId="11"/>
  </si>
  <si>
    <t>幅3.0㎜　長さ0.9mのひび割れ
前回からの進行が見られないが、構造物の機能が低下する可能性があるため引き続いて監視を行う。</t>
    <rPh sb="15" eb="16">
      <t>ワ</t>
    </rPh>
    <phoneticPr fontId="11"/>
  </si>
  <si>
    <t>0.3m×0.2mの導水工破損
日常巡視により監視を行う。</t>
    <rPh sb="10" eb="13">
      <t>ドウスイコウ</t>
    </rPh>
    <rPh sb="13" eb="15">
      <t>ハソン</t>
    </rPh>
    <phoneticPr fontId="11"/>
  </si>
  <si>
    <t>0.2m×0.2mの導水工破損
日常巡視により監視を行う。</t>
    <rPh sb="10" eb="13">
      <t>ドウスイコウ</t>
    </rPh>
    <rPh sb="13" eb="15">
      <t>ハソン</t>
    </rPh>
    <phoneticPr fontId="11"/>
  </si>
  <si>
    <t>0.2m×0.15mの導水工破損
日常巡視により監視を行う。</t>
    <rPh sb="11" eb="14">
      <t>ドウスイコウ</t>
    </rPh>
    <rPh sb="14" eb="16">
      <t>ハソン</t>
    </rPh>
    <phoneticPr fontId="11"/>
  </si>
  <si>
    <t>0.1m×0.2mの導水工破損
日常巡視により監視を行う。</t>
    <rPh sb="10" eb="13">
      <t>ドウスイコウ</t>
    </rPh>
    <rPh sb="13" eb="15">
      <t>ハソン</t>
    </rPh>
    <phoneticPr fontId="11"/>
  </si>
  <si>
    <t>0.15m×0.15mの導水工破損
前回からの進行が見られないが、引き続いて日常巡視により監視を行う。</t>
    <rPh sb="12" eb="15">
      <t>ドウスイコウ</t>
    </rPh>
    <rPh sb="15" eb="17">
      <t>ハソン</t>
    </rPh>
    <phoneticPr fontId="11"/>
  </si>
  <si>
    <t>2.0mmのひび割れ段差（近景）</t>
    <rPh sb="8" eb="9">
      <t>ワ</t>
    </rPh>
    <rPh sb="10" eb="12">
      <t>ダンサ</t>
    </rPh>
    <rPh sb="13" eb="15">
      <t>キンケイ</t>
    </rPh>
    <phoneticPr fontId="11"/>
  </si>
  <si>
    <t>3.1m×0.1mの導水工破損
前回からの進行が見られないが、引き続いて日常巡視により監視を行う。</t>
    <rPh sb="10" eb="13">
      <t>ドウスイコウ</t>
    </rPh>
    <rPh sb="13" eb="15">
      <t>ハソン</t>
    </rPh>
    <phoneticPr fontId="11"/>
  </si>
  <si>
    <t>0.3m×0.1mの導水工破損
前回からの進行が見られないが、引き続いて日常巡視により監視を行う。</t>
    <rPh sb="10" eb="13">
      <t>ドウスイコウ</t>
    </rPh>
    <rPh sb="13" eb="15">
      <t>ハソン</t>
    </rPh>
    <phoneticPr fontId="11"/>
  </si>
  <si>
    <t>1.6m×0.2mの導水工破損
日常巡視により監視を行う。</t>
    <rPh sb="10" eb="13">
      <t>ドウスイコウ</t>
    </rPh>
    <rPh sb="13" eb="15">
      <t>ハソン</t>
    </rPh>
    <phoneticPr fontId="11"/>
  </si>
  <si>
    <t>0.1m×0.05mの導水工破損
前回からの進行が見られないが、引き続いて日常巡視により監視を行う。</t>
    <rPh sb="11" eb="14">
      <t>ドウスイコウ</t>
    </rPh>
    <rPh sb="14" eb="16">
      <t>ハソン</t>
    </rPh>
    <phoneticPr fontId="11"/>
  </si>
  <si>
    <t>0.3m×0.1mの導水工破損
日常巡視により監視を行う。</t>
    <rPh sb="10" eb="12">
      <t>ドウスイ</t>
    </rPh>
    <rPh sb="12" eb="13">
      <t>コウ</t>
    </rPh>
    <rPh sb="13" eb="15">
      <t>ハソン</t>
    </rPh>
    <phoneticPr fontId="11"/>
  </si>
  <si>
    <t>0.3m×0.1mの導水工破損
日常巡視により監視を行う。</t>
    <rPh sb="10" eb="13">
      <t>ドウスイコウ</t>
    </rPh>
    <rPh sb="13" eb="15">
      <t>ハソン</t>
    </rPh>
    <phoneticPr fontId="11"/>
  </si>
  <si>
    <t>0.7m×1.4m、0.7m×0.1mのうき・はく離
打音異常あり。将来的に落下の危険性は少ないが次回点検時も確認を要する。</t>
    <rPh sb="25" eb="26">
      <t>リ</t>
    </rPh>
    <rPh sb="27" eb="31">
      <t>ダオンイジョウ</t>
    </rPh>
    <phoneticPr fontId="11"/>
  </si>
  <si>
    <t>0.2m×0.05mのうき・はく離
打音異常あり。前回からの進行が見られない。うきは比較的安定しているため日常巡視にて監視を行う。</t>
    <rPh sb="16" eb="17">
      <t>リ</t>
    </rPh>
    <phoneticPr fontId="11"/>
  </si>
  <si>
    <t>0.2m×0.1mのうき・はく離
打音異常あり。前回からの進行が見られない。
覆工上部のうきであるが比較的安定しているため日常巡視にて監視を行う。</t>
    <rPh sb="15" eb="16">
      <t>リ</t>
    </rPh>
    <phoneticPr fontId="11"/>
  </si>
  <si>
    <t>0.15m×0.1mのうき・はく離
打音異常あり。前回より一部はく落している。引き続いて日常巡視により監視を行う。</t>
    <rPh sb="16" eb="17">
      <t>リ</t>
    </rPh>
    <rPh sb="25" eb="27">
      <t>ゼンカイ</t>
    </rPh>
    <rPh sb="29" eb="31">
      <t>イチブ</t>
    </rPh>
    <rPh sb="33" eb="34">
      <t>ラク</t>
    </rPh>
    <phoneticPr fontId="11"/>
  </si>
  <si>
    <t>0.2m×0.2mのうき・はく離
打音異常あり。日常巡視により監視を行う。</t>
    <rPh sb="15" eb="16">
      <t>リ</t>
    </rPh>
    <phoneticPr fontId="11"/>
  </si>
  <si>
    <t>0.15m×0.2mのうき・はく離
打音異常あり。前回からの進行が見られない。
うきは比較的安定しているため日常巡視にて監視を行う。</t>
    <rPh sb="16" eb="17">
      <t>リ</t>
    </rPh>
    <phoneticPr fontId="11"/>
  </si>
  <si>
    <t>0.1m×0.1mのうき・はく離（注入跡のうき）
打音異常あり。前回からの進行が見られない。
覆工上部のうきであるが比較的安定しているため日常巡視にて監視を行う。</t>
    <rPh sb="15" eb="16">
      <t>リ</t>
    </rPh>
    <rPh sb="17" eb="20">
      <t>チュウニュウアト</t>
    </rPh>
    <phoneticPr fontId="11"/>
  </si>
  <si>
    <t>0.1m×0.05mのうき・はく離
打音異常あり。前回からの進行が見られない。
覆工上部のうきであるが比較的安定しているため日常巡視にて監視を行う。</t>
    <rPh sb="16" eb="17">
      <t>リ</t>
    </rPh>
    <phoneticPr fontId="11"/>
  </si>
  <si>
    <t>0.05m×0.1m、0.05m×0.3のうき・はく離
打音異常あり。前回からの進行が見られない。(前回点検時に浸透固化材塗布)
覆工上部のうきであるが比較的安定しているため日常巡視にて監視を行う。</t>
    <rPh sb="26" eb="27">
      <t>リ</t>
    </rPh>
    <phoneticPr fontId="11"/>
  </si>
  <si>
    <t>0.5m×0.1mのうき・はく離
打音異常あり。前回からの進行が見られない。(前回点検時に浸透固化材塗布)
覆工上部のうきであるが比較的安定しているため日常巡視にて監視を行う。</t>
    <rPh sb="15" eb="16">
      <t>リ</t>
    </rPh>
    <phoneticPr fontId="11"/>
  </si>
  <si>
    <t>0.1m×0.1m、0.05m×0.15のうき・はく離
打音異常あり。前回からの進行が見られない。(前回点検時に浸透固化材塗布)
覆工上部のうきであるが比較的安定しているため日常巡視にて監視を行う。</t>
    <rPh sb="26" eb="27">
      <t>リ</t>
    </rPh>
    <phoneticPr fontId="11"/>
  </si>
  <si>
    <t>0.05m×0.9mのうき・はく離
打音異常あり。日常巡視により監視を行う。</t>
    <rPh sb="16" eb="17">
      <t>リ</t>
    </rPh>
    <phoneticPr fontId="11"/>
  </si>
  <si>
    <t>0.1m×0.4mのうき・はく離
打音異常あり。前回からの進行が見られないが、引き続いて日常巡視により監視を行う。</t>
    <rPh sb="15" eb="16">
      <t>リ</t>
    </rPh>
    <phoneticPr fontId="11"/>
  </si>
  <si>
    <t>0.15m×0.05mのうき・はく離
打音異常あり。前回からの進行が見られない。(前回点検時に浸透固化材塗布)
覆工上部のうきであるが比較的安定しているため日常巡視にて監視を行う。</t>
    <rPh sb="17" eb="18">
      <t>リ</t>
    </rPh>
    <phoneticPr fontId="11"/>
  </si>
  <si>
    <t>0.1m×0.1mのうき・はく離（注入跡のうき）
打音異常あり。前回からの進行が見られない。(前回点検時に浸透固化材塗布)
覆工上部のうきであるが比較的安定しているため日常巡視にて監視を行う。</t>
    <rPh sb="15" eb="16">
      <t>リ</t>
    </rPh>
    <rPh sb="17" eb="20">
      <t>チュウニュウアト</t>
    </rPh>
    <phoneticPr fontId="11"/>
  </si>
  <si>
    <t>1.1m×0.2mのうき・はく離
打音異常あり。日常巡視により監視を行う。</t>
    <rPh sb="15" eb="16">
      <t>リ</t>
    </rPh>
    <phoneticPr fontId="11"/>
  </si>
  <si>
    <t>0.2m×0.1mのうき・はく離
打音異常あり。前回からの進行が見られない。(前回点検時に浸透固化材塗布)
覆工上部のうきであるが比較的安定しているため日常巡視にて監視を行う。</t>
    <rPh sb="15" eb="16">
      <t>リ</t>
    </rPh>
    <phoneticPr fontId="11"/>
  </si>
  <si>
    <t>0.1m×0.4mのうき・はく離
打音異常あり。前回からの進行が見られない。
覆工上部のうきであるが比較的安定しているため日常巡視にて監視を行う。</t>
    <rPh sb="15" eb="16">
      <t>リ</t>
    </rPh>
    <phoneticPr fontId="11"/>
  </si>
  <si>
    <t>0.15m×0.15mのうき・はく離
打音異常あり。前回からの進行が見られない。
覆工上部のうきであるが比較的安定しているため日常巡視にて監視を行う。</t>
    <rPh sb="17" eb="18">
      <t>リ</t>
    </rPh>
    <phoneticPr fontId="11"/>
  </si>
  <si>
    <t>0.05m×0.25mのうき・はく離（閉合懸念のうき、前回点検時に浸透固化材塗布)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</si>
  <si>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0.1m×0.2mのうき・はく離（閉合懸念のうき、前回点検時に浸透固化材塗布)
打音異常あり。前回からの進行が見られない。引き続き重点的な監視を要する。
状況により早期に対策を講じことが望ましい。</t>
    <rPh sb="15" eb="16">
      <t>リ</t>
    </rPh>
    <rPh sb="61" eb="62">
      <t>ヒ</t>
    </rPh>
    <rPh sb="63" eb="64">
      <t>ツヅ</t>
    </rPh>
    <phoneticPr fontId="11"/>
  </si>
  <si>
    <t>0.05m×0.25mのうき・はく離
打音異常あり。前回からの進行が見られない。(前回点検時に浸透固化材塗布)
覆工上部のうきであるが比較的安定しているため日常巡視にて監視を行う。</t>
    <rPh sb="17" eb="18">
      <t>リ</t>
    </rPh>
    <phoneticPr fontId="11"/>
  </si>
  <si>
    <t>0.45m×0.2mのうき・はく離
打音異常あり。前回からの進行が見られないが、引き続いて日常巡視により監視を行う。</t>
    <rPh sb="16" eb="17">
      <t>リ</t>
    </rPh>
    <phoneticPr fontId="11"/>
  </si>
  <si>
    <t>0.15m×0.05mのうき・はく離（閉合懸念のうき、前回点検時に浸透固化材塗布)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</si>
  <si>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0.3m×0.1mのうき・はく離（閉合懸念のうき）（閉合懸念のうき、前回点検時に浸透固化材塗布)
打音異常あり。前回からの進行が見られない。引き続き重点的な監視を要する。
状況により早期に対策を講じことが望ましい。</t>
    <rPh sb="15" eb="16">
      <t>リ</t>
    </rPh>
    <rPh sb="17" eb="21">
      <t>ヘイゴウケネン</t>
    </rPh>
    <rPh sb="70" eb="71">
      <t>ヒ</t>
    </rPh>
    <rPh sb="72" eb="73">
      <t>ツヅ</t>
    </rPh>
    <phoneticPr fontId="11"/>
  </si>
  <si>
    <t>0.1m×0.1mのうき・はく離（注入跡のうき）
打音異常あり。前回からの進行が見られないが、引き続いて日常巡視により監視を行う。</t>
    <rPh sb="15" eb="16">
      <t>リ</t>
    </rPh>
    <phoneticPr fontId="11"/>
  </si>
  <si>
    <t>0.1m×0.1mのうき・はく離（注入跡のうき）
打音異常あり。前回からの進行が見られない。(前回点検時に浸透固化材塗布)
覆工上部のうきであるが比較的安定しているため日常巡視にて監視を行う。</t>
    <rPh sb="15" eb="16">
      <t>リ</t>
    </rPh>
    <phoneticPr fontId="11"/>
  </si>
  <si>
    <t>0.15m×0.2mのうき・はく離
打音異常あり。前回からの進行が見られないが、引き続いて日常巡視により監視を行う。</t>
    <rPh sb="16" eb="17">
      <t>リ</t>
    </rPh>
    <phoneticPr fontId="11"/>
  </si>
  <si>
    <t>0.2m×5.6mのうき・はく離
打音異常あり。うきは広範囲のため引き続き重点的な監視を行い、状況により計画的に対策を講じことが望ましい。</t>
    <rPh sb="15" eb="16">
      <t>リ</t>
    </rPh>
    <phoneticPr fontId="11"/>
  </si>
  <si>
    <t>0.2m×0.4mのうき・はく離
打音異常あり。前回からの進行が見られないが、引き続いて日常巡視により監視を行う。</t>
    <rPh sb="15" eb="16">
      <t>リ</t>
    </rPh>
    <phoneticPr fontId="11"/>
  </si>
  <si>
    <t>0.1m×0.05mのうき・はく離（閉合懸念のうき、前回点検時に浸透固化材塗布)
打音異常あり。前回からの進行が見られない。引き続き重点的な監視を要する。
状況により早期に対策を講じことが望ましい。</t>
    <rPh sb="62" eb="63">
      <t>ヒ</t>
    </rPh>
    <rPh sb="64" eb="65">
      <t>ツヅ</t>
    </rPh>
    <phoneticPr fontId="11"/>
  </si>
  <si>
    <t>0.1m×0.05mのうき・はく離
打音異常あり。前回からの進行が見られない。(前回点検時に浸透固化材塗布)
覆工上部のうきであるが比較的安定しているため日常巡視にて監視を行う。</t>
    <rPh sb="16" eb="17">
      <t>リ</t>
    </rPh>
    <phoneticPr fontId="11"/>
  </si>
  <si>
    <t>0.15m×0.05m×2箇所のうき・はく離（閉合懸念のうき、前回点検時に浸透固化材塗布)
打音異常あり。。前回からの進行が見られない。引き続き重点的な監視を要する。
状況により早期に対策を講じことが望ましい。</t>
    <rPh sb="21" eb="22">
      <t>リ</t>
    </rPh>
    <rPh sb="68" eb="69">
      <t>ヒ</t>
    </rPh>
    <rPh sb="70" eb="71">
      <t>ツヅ</t>
    </rPh>
    <phoneticPr fontId="11"/>
  </si>
  <si>
    <t>0.1m×0.1mのうき・はく離（閉合懸念のうき、前回点検時に浸透固化材塗布)
打音異常あり。前回からの進行が見られない。引き続き重点的な監視を要する。
状況により早期に対策を講じことが望ましい。</t>
    <rPh sb="15" eb="16">
      <t>リ</t>
    </rPh>
    <rPh sb="61" eb="62">
      <t>ヒ</t>
    </rPh>
    <rPh sb="63" eb="64">
      <t>ツヅ</t>
    </rPh>
    <phoneticPr fontId="11"/>
  </si>
  <si>
    <t>0.2m×0.1m、0.05m×0.2のうき・はく離（閉合懸念のうき、前回点検時に浸透固化材塗布)
打音異常あり。前回からの進行が見られない。引き続き重点的な監視を要する。
状況により早期に対策を講じことが望ましい。</t>
    <rPh sb="25" eb="26">
      <t>リ</t>
    </rPh>
    <rPh sb="71" eb="72">
      <t>ヒ</t>
    </rPh>
    <rPh sb="73" eb="74">
      <t>ツヅ</t>
    </rPh>
    <phoneticPr fontId="11"/>
  </si>
  <si>
    <t>0.05m×0.15mのうき・はく離（閉合懸念のうき、前回点検時に浸透固化材塗布)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</si>
  <si>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0.2m×0.3mのうき・はく離
打音異常あり。日常巡視により監視を行う。</t>
    <rPh sb="15" eb="16">
      <t>リ</t>
    </rPh>
    <phoneticPr fontId="11"/>
  </si>
  <si>
    <t>0.1m×0.2mのうき・はく離
打音異常あり。覆工上部のうきであるが比較的安定しているため日常巡視にて監視を行う。</t>
    <rPh sb="15" eb="16">
      <t>リ</t>
    </rPh>
    <phoneticPr fontId="11"/>
  </si>
  <si>
    <t>0.15m×1.4m、0.1m×2.1mのうき・はく離
打音異常あり。うきに進行がみられ、範囲が拡大している。重点的な監視を行い、状況により計画的に対策を講じことが望ましい。（判定を見直し）</t>
    <rPh sb="88" eb="90">
      <t>ハンテイ</t>
    </rPh>
    <rPh sb="91" eb="93">
      <t>ミナオ</t>
    </rPh>
    <phoneticPr fontId="11"/>
  </si>
  <si>
    <t>0.15m×0.1mのうき・はく離
打音異常あり。前回からの進行が見られない。(前回点検時に浸透固化材塗布)
覆工上部のうきであるが比較的安定しているため日常巡視にて監視を行う。</t>
    <rPh sb="16" eb="17">
      <t>リ</t>
    </rPh>
    <phoneticPr fontId="11"/>
  </si>
  <si>
    <t>0.15m×0.9mのうき・はく離
打音異常あり。日常巡視により監視を行う。</t>
    <rPh sb="16" eb="17">
      <t>リ</t>
    </rPh>
    <phoneticPr fontId="11"/>
  </si>
  <si>
    <t>0.25m×4.8mのうき・はく離
打音異常あり。うきは広範囲のため、重点的な監視を行い、状況により計画的に対策を講じことが望ましい。</t>
    <rPh sb="16" eb="17">
      <t>リ</t>
    </rPh>
    <phoneticPr fontId="11"/>
  </si>
  <si>
    <t>0.15m×0.9mのうき・はく離
打音異常あり。前回からの顕著な進行が見られない。引き続いて日常巡視により監視を行う。</t>
    <rPh sb="16" eb="17">
      <t>リ</t>
    </rPh>
    <phoneticPr fontId="11"/>
  </si>
  <si>
    <t>0.1m×0.5mのうき・はく離
打音異常あり。前回からの進行が見られないが、引き続いて日常巡視により監視を行う。</t>
    <rPh sb="15" eb="16">
      <t>リ</t>
    </rPh>
    <phoneticPr fontId="11"/>
  </si>
  <si>
    <t>0.05m×0.2mのうき・はく離
打音異常あり。前回からの進行が見られない。(前回点検時に浸透固化材塗布)
覆工上部のうきであるが比較的安定しているため日常巡視にて監視を行う。</t>
    <rPh sb="16" eb="17">
      <t>リ</t>
    </rPh>
    <phoneticPr fontId="11"/>
  </si>
  <si>
    <t>0.05m×1.0m、0.1m×0.15のうき・はく離（閉合懸念のうき、前回点検時に浸透固化材塗布)
打音異常あり。前回からの進行が見られない。引き続き重点的な監視を要する。
状況により早期に対策を講じことが望ましい。</t>
    <rPh sb="26" eb="27">
      <t>リ</t>
    </rPh>
    <rPh sb="72" eb="73">
      <t>ヒ</t>
    </rPh>
    <rPh sb="74" eb="75">
      <t>ツヅ</t>
    </rPh>
    <phoneticPr fontId="11"/>
  </si>
  <si>
    <t>0.1m×0.15mのうき・はく離
打音異常あり。前回からの進行が見られない。(前回点検時に浸透固化材塗布)
覆工上部のうきであるが比較的安定しているため日常巡視にて監視を行う。</t>
    <rPh sb="16" eb="17">
      <t>リ</t>
    </rPh>
    <phoneticPr fontId="11"/>
  </si>
  <si>
    <t>0.1m×0.1mのうき・はく離
打音異常あり。前回からの進行が見られないが、引き続いて日常巡視により監視を行う。</t>
    <rPh sb="15" eb="16">
      <t>リ</t>
    </rPh>
    <phoneticPr fontId="11"/>
  </si>
  <si>
    <t>0.1m×0.1mのうき・はく離（前回点検時に浸透固化材塗布）
打音異常あり。前回からの進行が見られないが、引き続いて日常巡視により監視を行う。</t>
    <rPh sb="15" eb="16">
      <t>リ</t>
    </rPh>
    <phoneticPr fontId="11"/>
  </si>
  <si>
    <t>0.15m×0.15mのうき・はく離
打音異常あり。前回からの進行が見られない。(前回点検時に浸透固化材塗布)
覆工上部のうきであるが比較的安定しているため日常巡視にて監視を行う。</t>
    <rPh sb="17" eb="18">
      <t>リ</t>
    </rPh>
    <phoneticPr fontId="11"/>
  </si>
  <si>
    <t>0.05m×0.5mのうき・はく離（閉合懸念のうき、前回点検時に浸透固化材塗布)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</si>
  <si>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0.1m×0.05mのうき・はく離（閉合懸念のうき、前回点検時に浸透固化材塗布)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</si>
  <si>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0.3m×0.1mのうき・はく離
打音異常あり。前回からの進行が見られないが、引き続いて日常巡視により監視を行う。</t>
    <rPh sb="15" eb="16">
      <t>リ</t>
    </rPh>
    <phoneticPr fontId="11"/>
  </si>
  <si>
    <t>0.1m×0.1mのうき・はく離（注入跡のうき）
打音異常なし。前回からの進行が見られない。
覆工上部のうきであるが比較的安定しているため日常巡視にて監視を行う。</t>
    <rPh sb="15" eb="16">
      <t>リ</t>
    </rPh>
    <rPh sb="25" eb="27">
      <t>ダオン</t>
    </rPh>
    <rPh sb="27" eb="29">
      <t>イジョウ</t>
    </rPh>
    <rPh sb="32" eb="34">
      <t>ゼンカイ</t>
    </rPh>
    <phoneticPr fontId="11"/>
  </si>
  <si>
    <t>0.2m×0.05mのうき・はく離
打音異常あり。前回からの進行が見られない。(前回点検時に浸透固化材塗布)
覆工上部のうきであるが比較的安定しているため日常巡視にて監視を行う。</t>
    <rPh sb="16" eb="17">
      <t>リ</t>
    </rPh>
    <phoneticPr fontId="11"/>
  </si>
  <si>
    <t>0.2m×2.9mのうき・はく離
打音異常あり。うきに進行がみられ、範囲が拡大している。引き続き重点的な監視を行い、状況により計画的に対策を講じことが望ましい。（判定を見直し）</t>
    <rPh sb="81" eb="83">
      <t>ハンテイ</t>
    </rPh>
    <rPh sb="84" eb="86">
      <t>ミナオ</t>
    </rPh>
    <phoneticPr fontId="11"/>
  </si>
  <si>
    <t>0.1m×0.1mのうき・はく離
打音異常あり。前回からの進行が見られない。(前回点検時に浸透固化材塗布)
覆工上部のうきであるが比較的安定しているため日常巡視にて監視を行う。</t>
    <rPh sb="15" eb="16">
      <t>リ</t>
    </rPh>
    <phoneticPr fontId="11"/>
  </si>
  <si>
    <t>0.2m×4.1mのうき・はく離
打音異常あり。うきは広範囲のため、重点的な監視を行い、状況により計画的に対策を講じことが望ましい。</t>
    <rPh sb="15" eb="16">
      <t>リ</t>
    </rPh>
    <phoneticPr fontId="11"/>
  </si>
  <si>
    <t>0.15m×0.2mのうき・はく離
打音異常あり。日常巡視により監視を行う。</t>
    <rPh sb="16" eb="17">
      <t>リ</t>
    </rPh>
    <phoneticPr fontId="11"/>
  </si>
  <si>
    <t>0.3m×0.2mのうき・はく離
打音異常あり。前回からの進行が見られない。(前回点検時に浸透固化材塗布)
覆工上部のうきであるが比較的安定しているため日常巡視にて監視を行う。</t>
    <rPh sb="15" eb="16">
      <t>リ</t>
    </rPh>
    <phoneticPr fontId="11"/>
  </si>
  <si>
    <t>0.15m×0.8mのうき・はく離
打音異常あり。日常巡視により監視を行う。</t>
    <rPh sb="16" eb="17">
      <t>リ</t>
    </rPh>
    <phoneticPr fontId="11"/>
  </si>
  <si>
    <t>0.15m×1.4mのうき・はく離
打音異常あり。日常巡視により監視を行う。</t>
    <rPh sb="16" eb="17">
      <t>リ</t>
    </rPh>
    <phoneticPr fontId="11"/>
  </si>
  <si>
    <t>0.4m×0.2mのうき・はく離
打音異常あり。日常巡視により監視を行う。</t>
    <rPh sb="15" eb="16">
      <t>リ</t>
    </rPh>
    <phoneticPr fontId="11"/>
  </si>
  <si>
    <t>0.1m×0.1mうき・はく離（注入跡のうき）
打音異常あり。前回からの進行が見られない。(前回点検時に浸透固化材塗布)
覆工上部のうきであるが比較的安定しているため日常巡視にて監視を行う。</t>
    <rPh sb="14" eb="15">
      <t>リ</t>
    </rPh>
    <phoneticPr fontId="11"/>
  </si>
  <si>
    <t>0.05m×0.05m、0.05m×0.2mのうき・はく離
打音異常あり。前回からの進行が見られない。(前回点検時に浸透固化材塗布)
覆工上部のうきであるが比較的安定しているため日常巡視にて監視を行う。</t>
    <rPh sb="28" eb="29">
      <t>リ</t>
    </rPh>
    <phoneticPr fontId="11"/>
  </si>
  <si>
    <t>0.1m×0.25m、0.05m×0.25mのうき・はく離
打音異常あり。前回からの進行が見られない。(前回点検時に浸透固化材塗布)
覆工上部のうきであるが比較的安定しているため日常巡視にて監視を行う。</t>
    <rPh sb="28" eb="29">
      <t>リ</t>
    </rPh>
    <phoneticPr fontId="11"/>
  </si>
  <si>
    <t>0.05m×0.1mのうき・はく離
打音異常あり。前回からの進行が見られない。(前回点検時に浸透固化材塗布)
覆工上部のうきであるが比較的安定しているため日常巡視にて監視を行う。</t>
    <rPh sb="16" eb="17">
      <t>リ</t>
    </rPh>
    <phoneticPr fontId="11"/>
  </si>
  <si>
    <t>0.15m×0.3mのうき・はく離
打音異常あり。日常巡視により監視を行う。</t>
    <rPh sb="16" eb="17">
      <t>リ</t>
    </rPh>
    <phoneticPr fontId="11"/>
  </si>
  <si>
    <t>0.15m×0.15mのうき・はく離
打音異常あり。日常巡視により監視を行う。</t>
    <rPh sb="17" eb="18">
      <t>リ</t>
    </rPh>
    <phoneticPr fontId="11"/>
  </si>
  <si>
    <t>0.15m×3.1mのうき・はく離
打音異常あり。うきは広範囲のため、重点的な監視を行い、状況により計画的に対策を講じことが望ましい。</t>
    <rPh sb="16" eb="17">
      <t>リ</t>
    </rPh>
    <phoneticPr fontId="11"/>
  </si>
  <si>
    <t>0.15m×0.1mのうき・はく離
打音異常あり。日常巡視により監視を行う。</t>
    <rPh sb="16" eb="17">
      <t>リ</t>
    </rPh>
    <phoneticPr fontId="11"/>
  </si>
  <si>
    <t>0.1m×3.0m、0.1m×0.3mのうき・はく離
打音異常あり。うきは広範囲のため重点的な監視を行い、状況により計画的に対策を講じことが望ましい。（判定見直し）</t>
    <rPh sb="25" eb="26">
      <t>リ</t>
    </rPh>
    <rPh sb="76" eb="80">
      <t>ハンテイミナオ</t>
    </rPh>
    <phoneticPr fontId="11"/>
  </si>
  <si>
    <t>0.03m×0.15mのうき・はく離
打音異常あり。前回からの進行が見られない。(前回点検時に浸透固化材塗布)
覆工上部のうきであるが比較的安定しているため日常巡視にて監視を行う。</t>
    <rPh sb="17" eb="18">
      <t>リ</t>
    </rPh>
    <phoneticPr fontId="11"/>
  </si>
  <si>
    <t>0.8m×0.15mのうき・はく離（ブロック化しかけのうき、前回点検時に浸透固化材塗布)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22" eb="23">
      <t>カ</t>
    </rPh>
    <rPh sb="66" eb="67">
      <t>ヒ</t>
    </rPh>
    <rPh sb="68" eb="69">
      <t>ツヅ</t>
    </rPh>
    <phoneticPr fontId="11"/>
  </si>
  <si>
    <t>0.1m×0.1mのうき・はく離（注入跡のうき）
打音異常あり。前回からの進行が見られない。(前回点検時に浸透固化材塗布)
覆工上部のうきであるが比較的安定しているため日常巡視にて監視を行う。</t>
    <rPh sb="15" eb="16">
      <t>リ</t>
    </rPh>
    <rPh sb="25" eb="29">
      <t>ダオンイジョウ</t>
    </rPh>
    <phoneticPr fontId="11"/>
  </si>
  <si>
    <t>0.15m×4.0mのうき・はく離
打音異常あり。うきに進行がみられ、範囲が拡大している。引き続き重点的な監視を行い、状況により計画的に対策を講じことが望ましい。（判定を見直し）</t>
    <rPh sb="82" eb="84">
      <t>ハンテイ</t>
    </rPh>
    <rPh sb="85" eb="87">
      <t>ミナオ</t>
    </rPh>
    <phoneticPr fontId="11"/>
  </si>
  <si>
    <t>0.2m×7.0mのうき・はく離
打音異常あり。うきに進行がみられ、範囲が拡大している。引き続き重点的な監視を行い、状況により計画的に対策を講じことが望ましい。（判定を見直し）</t>
    <rPh sb="81" eb="83">
      <t>ハンテイ</t>
    </rPh>
    <rPh sb="84" eb="86">
      <t>ミナオ</t>
    </rPh>
    <phoneticPr fontId="11"/>
  </si>
  <si>
    <t>0.3m×7.4mのうき・はく離
打音異常あり。うきは広範囲のため、重点的な監視を行い、状況により計画的に対策を講じことが望ましい。</t>
    <rPh sb="15" eb="16">
      <t>リ</t>
    </rPh>
    <phoneticPr fontId="11"/>
  </si>
  <si>
    <t>0.3m×7.4mのうき・はく離
打音異常あり。うきに進行がみられ、範囲が拡大している。引き続き重点的な監視を行い、状況により計画的に対策を講じことが望ましい。（判定を見直し）</t>
    <rPh sb="81" eb="83">
      <t>ハンテイ</t>
    </rPh>
    <rPh sb="84" eb="86">
      <t>ミナオ</t>
    </rPh>
    <phoneticPr fontId="11"/>
  </si>
  <si>
    <t>0.15m×7.4mのうき・はく離
打音異常あり。うきは広範囲のため、重点的な監視を行い、状況により計画的に対策を講じことが望ましい。</t>
    <rPh sb="16" eb="17">
      <t>リ</t>
    </rPh>
    <phoneticPr fontId="11"/>
  </si>
  <si>
    <t>0.2m×7.4mのうき・はく離
打音異常あり。うきは広範囲のため、重点的な監視を行い、状況により計画的に対策を講じことが望ましい。</t>
    <rPh sb="15" eb="16">
      <t>リ</t>
    </rPh>
    <phoneticPr fontId="11"/>
  </si>
  <si>
    <t>0.1m×1.7mのうき・はく離
打音異常あり。日常巡視により監視を行う。</t>
    <rPh sb="15" eb="16">
      <t>リ</t>
    </rPh>
    <phoneticPr fontId="11"/>
  </si>
  <si>
    <t>0.1m×0.3m、0.05m×0.15mのうき・はく離
打音異常あり。前回からの進行が見られない。(前回点検時に浸透固化材塗布)
覆工上部のうきであるが比較的安定しているため日常巡視にて監視を行う。</t>
    <rPh sb="27" eb="28">
      <t>リ</t>
    </rPh>
    <phoneticPr fontId="11"/>
  </si>
  <si>
    <t>0.2m×0.4mのうき・はく離
打音異常あり。日常巡視により監視を行う。</t>
    <rPh sb="15" eb="16">
      <t>リ</t>
    </rPh>
    <phoneticPr fontId="11"/>
  </si>
  <si>
    <t>0.15m×0.5mのうき・はく離
打音異常あり。前回からの顕著な進行が見られない。引き続いて日常巡視により監視を行う。</t>
    <rPh sb="16" eb="17">
      <t>リ</t>
    </rPh>
    <phoneticPr fontId="11"/>
  </si>
  <si>
    <t>0.3m×0.05m、0.05m×0.15m、0.1m×0.2m×2箇所のうき・はく離
打音異常あり。前回からの進行が見られない。(前回点検時に浸透固化材塗布)
覆工上部のうきであるが比較的安定しているため日常巡視にて監視を行う。</t>
    <phoneticPr fontId="11"/>
  </si>
  <si>
    <t>0.1m×0.6mのうき・はく離
打音異常あり。日常巡視により監視を行う。</t>
    <rPh sb="15" eb="16">
      <t>リ</t>
    </rPh>
    <phoneticPr fontId="11"/>
  </si>
  <si>
    <t>0.15m×3.6mのうき・はく離
打音異常あり。うきに進行がみられ、範囲が拡大している。重点的な監視を行い、状況により計画的に対策を講じことが望ましい。（判定を見直し）</t>
    <rPh sb="16" eb="17">
      <t>リ</t>
    </rPh>
    <rPh sb="78" eb="80">
      <t>ハンテイ</t>
    </rPh>
    <rPh sb="81" eb="83">
      <t>ミナオ</t>
    </rPh>
    <phoneticPr fontId="11"/>
  </si>
  <si>
    <t>0.25m×0.15mのうき・はく離
打音異常あり。日常巡視により監視を行う。</t>
    <rPh sb="17" eb="18">
      <t>リ</t>
    </rPh>
    <phoneticPr fontId="11"/>
  </si>
  <si>
    <t>0.2m×2.3mのうき・はく離
打音異常あり。うきは広範囲のため、重点的な監視を行い、状況により計画的に対策を講じことが望ましい。</t>
    <rPh sb="15" eb="16">
      <t>リ</t>
    </rPh>
    <phoneticPr fontId="11"/>
  </si>
  <si>
    <t>0.2m×1.4mのうき・はく離
打音異常あり。日常巡視により監視を行う。</t>
    <rPh sb="15" eb="16">
      <t>リ</t>
    </rPh>
    <phoneticPr fontId="11"/>
  </si>
  <si>
    <t>0.1m×0.25mのうき・はく離
打音異常あり。日常巡視により監視を行う。</t>
    <rPh sb="16" eb="17">
      <t>リ</t>
    </rPh>
    <phoneticPr fontId="11"/>
  </si>
  <si>
    <t>0.4m×0.05mのうき・はく離
打音異常あり。日常巡視により監視を行う。</t>
    <rPh sb="16" eb="17">
      <t>リ</t>
    </rPh>
    <phoneticPr fontId="11"/>
  </si>
  <si>
    <t>0.15m×0.4mのうき・はく離
打音異常あり。前回からの進行が見られないが、引き続いて日常巡視により監視を行う。</t>
    <rPh sb="16" eb="17">
      <t>リ</t>
    </rPh>
    <phoneticPr fontId="11"/>
  </si>
  <si>
    <t>0.15m×4.3mのうき・はく離
打音異常あり。うきは広範囲のため、重点的な監視を行い、状況により計画的に対策を講じことが望ましい。（判定を見直し）</t>
    <rPh sb="16" eb="17">
      <t>リ</t>
    </rPh>
    <rPh sb="68" eb="70">
      <t>ハンテイ</t>
    </rPh>
    <rPh sb="71" eb="73">
      <t>ミナオ</t>
    </rPh>
    <phoneticPr fontId="11"/>
  </si>
  <si>
    <t>0.3m×0.05mのうき・はく離
打音異常あり。前回からの進行が見られない。(前回点検時に浸透固化材塗布)
覆工上部のうきであるが比較的安定しているため日常巡視にて監視を行う。</t>
    <rPh sb="16" eb="17">
      <t>リ</t>
    </rPh>
    <phoneticPr fontId="11"/>
  </si>
  <si>
    <t>0.2m×3.8mのうき・はく離
打音異常あり。うきに進行がみられ、範囲が拡大している。重点的な監視を行い、状況により計画的に対策を講じことが望ましい。（判定を見直し）</t>
    <rPh sb="15" eb="16">
      <t>リ</t>
    </rPh>
    <phoneticPr fontId="11"/>
  </si>
  <si>
    <t>0.2m×3.5mのうき・はく離
打音異常あり。うきに進行がみられ、範囲が拡大している。重点的な監視を行い、状況により計画的に対策を講じことが望ましい。（判定を見直し）</t>
    <rPh sb="15" eb="16">
      <t>リ</t>
    </rPh>
    <phoneticPr fontId="11"/>
  </si>
  <si>
    <t>0.3m×7.4mのうき・はく離
打音異常あり。うきに進行がみられ、範囲が拡大している。重点的な監視を行い、状況により計画的に対策を講じことが望ましい。（判定を見直し）</t>
    <rPh sb="15" eb="16">
      <t>リ</t>
    </rPh>
    <phoneticPr fontId="11"/>
  </si>
  <si>
    <t>0.05m×0.05mのうき・はく離
打音異常あり。前回からの進行が見られない。(前回点検時に浸透固化材塗布)
覆工上部のうきであるが比較的安定しているため日常巡視にて監視を行う。</t>
    <rPh sb="17" eb="18">
      <t>リ</t>
    </rPh>
    <phoneticPr fontId="11"/>
  </si>
  <si>
    <t>0.1m×0.1mのうき・はく離（注入跡のうき）
打音異常なし。前回からの進行が見られない。
覆工上部のうきであるが比較的安定しているため日常巡視にて監視を行う。</t>
    <rPh sb="15" eb="16">
      <t>リ</t>
    </rPh>
    <phoneticPr fontId="11"/>
  </si>
  <si>
    <t>0.3m×0.05mのうき・はく離（閉合懸念のうき、前回点検時に浸透固化材塗布)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</si>
  <si>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0.05m×0.2mのうき・はく離
打音異常あり。日常巡視により監視を行う。</t>
    <rPh sb="16" eb="17">
      <t>リ</t>
    </rPh>
    <phoneticPr fontId="11"/>
  </si>
  <si>
    <t>0.25m×0.1mのうき・はく離
打音異常あり。日常巡視により監視を行う。</t>
    <rPh sb="16" eb="17">
      <t>リ</t>
    </rPh>
    <phoneticPr fontId="11"/>
  </si>
  <si>
    <t>0.2m×0.15mのうき・はく離
打音異常あり。日常巡視により監視を行う。</t>
    <rPh sb="16" eb="17">
      <t>リ</t>
    </rPh>
    <phoneticPr fontId="11"/>
  </si>
  <si>
    <t>0.1m×0.5mのうき・はく離
打音異常あり。前回からの進行が見られない。(前回点検時に浸透固化材塗布)
覆工上部のうきであるが比較的安定しているため日常巡視にて監視を行う。</t>
    <rPh sb="15" eb="16">
      <t>リ</t>
    </rPh>
    <phoneticPr fontId="11"/>
  </si>
  <si>
    <t>0.1m×0.4m、0.1m×0.3mのうき・はく離（注入跡のうき）
打音異常あり。前回からの進行が見られない。(前回点検時に浸透固化材塗布)
覆工上部のうきであるが比較的安定しているため日常巡視にて監視を行う。</t>
    <rPh sb="25" eb="26">
      <t>リ</t>
    </rPh>
    <phoneticPr fontId="11"/>
  </si>
  <si>
    <t>0.4m×0.1mのうき・はく離
打音異常あり。前回からの進行が見られないが、引き続いて日常巡視により監視を行う。</t>
    <rPh sb="15" eb="16">
      <t>リ</t>
    </rPh>
    <phoneticPr fontId="11"/>
  </si>
  <si>
    <t>0.2m×0.2mのうき・はく離
打音異常あり。前回からの進行が見られない。(前回点検時に浸透固化材塗布)
覆工上部のうきであるが比較的安定しているため日常巡視にて監視を行う。</t>
    <rPh sb="15" eb="16">
      <t>リ</t>
    </rPh>
    <phoneticPr fontId="11"/>
  </si>
  <si>
    <t>0.1m×0.6mのうき・はく離
打音異常あり。前回からの進行が見られないが、引き続いて日常巡視により監視を行う。</t>
    <rPh sb="15" eb="16">
      <t>リ</t>
    </rPh>
    <phoneticPr fontId="11"/>
  </si>
  <si>
    <t>0.05m×0.2m、0.05m×0.15mのうき・はく離
打音異常あり。前回からの進行が見られない。(前回点検時に浸透固化材塗布)
覆工上部のうきであるが比較的安定しているため日常巡視にて監視を行う。</t>
    <rPh sb="28" eb="29">
      <t>リ</t>
    </rPh>
    <phoneticPr fontId="11"/>
  </si>
  <si>
    <t>0.1m×0.05mのうき・はく離（注入跡のうき）
打音異常あり。前回からの進行が見られない。(前回点検時に浸透固化材塗布)
覆工上部のうきであるが比較的安定しているため日常巡視にて監視を行う。</t>
    <rPh sb="16" eb="17">
      <t>リ</t>
    </rPh>
    <phoneticPr fontId="11"/>
  </si>
  <si>
    <t>0.05m×0.2mのうき・はく離
打音異常あり。前回からの進行が見られないが、引き続いて日常巡視により監視を行う。</t>
    <rPh sb="16" eb="17">
      <t>リ</t>
    </rPh>
    <phoneticPr fontId="11"/>
  </si>
  <si>
    <t>0.05m×0.05mのうき・はく離
打音異常あり。日常巡視により監視を行う。</t>
    <rPh sb="17" eb="18">
      <t>リ</t>
    </rPh>
    <phoneticPr fontId="11"/>
  </si>
  <si>
    <t>0.05m×0.5mのうき・はく離
打音異常あり。日常巡視により監視を行う。</t>
    <rPh sb="16" eb="17">
      <t>リ</t>
    </rPh>
    <phoneticPr fontId="11"/>
  </si>
  <si>
    <t>0.2m×0.05mのうき・はく離（閉合懸念のうき、前回点検時に浸透固化材塗布)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</si>
  <si>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1.3m×0.05mのうき・はく離
打音異常あり。前回からの進行が見られない。(前回点検時に浸透固化材塗布)
覆工上部のうきであるが比較的安定しているため日常巡視にて監視を行う。</t>
    <rPh sb="16" eb="17">
      <t>リ</t>
    </rPh>
    <phoneticPr fontId="11"/>
  </si>
  <si>
    <t>0.05m×0.4mのうき・はく離
打音異常あり。前回からの進行が見られない。(前回点検時に浸透固化材塗布)
覆工上部のうきであるが比較的安定しているため日常巡視にて監視を行う。</t>
    <rPh sb="16" eb="17">
      <t>リ</t>
    </rPh>
    <phoneticPr fontId="11"/>
  </si>
  <si>
    <t>0.05m×0.1m×3箇所のうき・はく離（閉合懸念のうき、前回点検時に浸透固化材塗布)
打音異常あり。前回からの進行が見られない。引き続き重点的な監視を要する。
状況により早期に対策を講じことが望ましい。</t>
    <rPh sb="20" eb="21">
      <t>リ</t>
    </rPh>
    <rPh sb="66" eb="67">
      <t>ヒ</t>
    </rPh>
    <rPh sb="68" eb="69">
      <t>ツヅ</t>
    </rPh>
    <phoneticPr fontId="11"/>
  </si>
  <si>
    <t>0.05m×0.2m、0.05m×0.1mのうき・はく離
打音異常あり。前回からの進行が見られない。(前回点検時に浸透固化材塗布)
覆工上部のうきであるが比較的安定しているため日常巡視にて監視を行う。</t>
    <rPh sb="27" eb="28">
      <t>リ</t>
    </rPh>
    <phoneticPr fontId="11"/>
  </si>
  <si>
    <t>0.1m×0.1m、0.05m×0.2mのうき・はく離（注入跡及びひび割れ沿いのうき）
打音異常あり。前回からの進行が見られない。(前回点検時に浸透固化材塗布)
覆工上部のうきであるが比較的安定しているため日常巡視にて監視を行う。</t>
    <rPh sb="26" eb="27">
      <t>リ</t>
    </rPh>
    <rPh sb="31" eb="32">
      <t>オヨ</t>
    </rPh>
    <rPh sb="35" eb="36">
      <t>ワ</t>
    </rPh>
    <rPh sb="37" eb="38">
      <t>ゾ</t>
    </rPh>
    <phoneticPr fontId="11"/>
  </si>
  <si>
    <t>0.05m×1.2m、0.05m×0.05mのうき・はく離（閉合懸念のうき、前回点検時に浸透固化材塗布)
打音異常あり。前回からの進行が見られない。引き続き重点的な監視を要する。
状況により早期に対策を講じことが望ましい。</t>
    <rPh sb="28" eb="29">
      <t>リ</t>
    </rPh>
    <rPh sb="74" eb="75">
      <t>ヒ</t>
    </rPh>
    <rPh sb="76" eb="77">
      <t>ツヅ</t>
    </rPh>
    <phoneticPr fontId="11"/>
  </si>
  <si>
    <t>0.05m×0.3m×2箇所のうき・はく離（閉合懸念のうき、前回点検時に浸透固化材塗布)
打音異常あり。前回からの進行が見られない。引き続き重点的な監視を要する。
状況により早期に対策を講じことが望ましい。</t>
    <rPh sb="20" eb="21">
      <t>リ</t>
    </rPh>
    <rPh sb="66" eb="67">
      <t>ヒ</t>
    </rPh>
    <rPh sb="68" eb="69">
      <t>ツヅ</t>
    </rPh>
    <phoneticPr fontId="11"/>
  </si>
  <si>
    <t>0.25m×0.9mのうき・はく離
打音異常あり。日常巡視により監視を行う。</t>
    <rPh sb="16" eb="17">
      <t>リ</t>
    </rPh>
    <phoneticPr fontId="11"/>
  </si>
  <si>
    <t>0.05m×0.4mのうき・はく離
打音異常あり。日常巡視により監視を行う。</t>
    <rPh sb="16" eb="17">
      <t>リ</t>
    </rPh>
    <phoneticPr fontId="11"/>
  </si>
  <si>
    <t>0.05m×0.2mのうき・はく離（閉合懸念のうき、前回点検時に浸透固化材塗布)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</si>
  <si>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0.3m×0.05mのうき・はく離
打音異常あり。日常巡視により監視を行う。</t>
    <rPh sb="16" eb="17">
      <t>リ</t>
    </rPh>
    <phoneticPr fontId="11"/>
  </si>
  <si>
    <t>0.4m×0.05mのうき・はく離（閉合懸念のうき、前回点検時に浸透固化材塗布)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</si>
  <si>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0.05m×0.3mのうき・はく離
打音異常あり。前回からの進行が見られない。(前回点検時に浸透固化材塗布)
覆工上部のうきであるが比較的安定しているため日常巡視にて監視を行う。</t>
    <rPh sb="16" eb="17">
      <t>リ</t>
    </rPh>
    <phoneticPr fontId="11"/>
  </si>
  <si>
    <t>2.6m×0.15mのうき・はく離
打音異常あり。覆工上部のうきであるが比較的安定しているため日常巡視にて監視を行う。</t>
    <rPh sb="16" eb="17">
      <t>リ</t>
    </rPh>
    <phoneticPr fontId="11"/>
  </si>
  <si>
    <t>0.1m×0.1mのうき・はく離
打音異常あり。日常巡視により監視を行う。</t>
    <rPh sb="15" eb="16">
      <t>リ</t>
    </rPh>
    <phoneticPr fontId="11"/>
  </si>
  <si>
    <t>0.1m×0.3mのうき・はく離
打音異常あり。前回からの進行が見られない。(前回点検時に浸透固化材塗布)
覆工上部のうきであるが比較的安定しているため日常巡視にて監視を行う。</t>
    <rPh sb="15" eb="16">
      <t>リ</t>
    </rPh>
    <phoneticPr fontId="11"/>
  </si>
  <si>
    <t>1.8m×0.3mのうき・はく離（半月状のひびわれ）
打音異常あり。前回からの進行が見られないが、引き続き重点的な監視を要する。
状況により早期に対策を講じことが望ましい。</t>
    <rPh sb="15" eb="16">
      <t>リ</t>
    </rPh>
    <rPh sb="17" eb="19">
      <t>ハンツキ</t>
    </rPh>
    <rPh sb="19" eb="20">
      <t>ジョウ</t>
    </rPh>
    <rPh sb="49" eb="50">
      <t>ヒ</t>
    </rPh>
    <rPh sb="51" eb="52">
      <t>ツヅ</t>
    </rPh>
    <rPh sb="70" eb="72">
      <t>ソウキ</t>
    </rPh>
    <phoneticPr fontId="11"/>
  </si>
  <si>
    <t>0.15m×0.15mのうき・はく離
打音異常あり。うきは広範囲のため、重点的な監視を行い、状況により計画的に対策を講じことが望ましい。</t>
    <rPh sb="17" eb="18">
      <t>リ</t>
    </rPh>
    <phoneticPr fontId="11"/>
  </si>
  <si>
    <t>0.1m×0.4mのうき・はく離
打音異常あり。前回からの進行が見られない。(前回点検時に浸透固化材塗布)
覆工上部のうきであるが比較的安定しているため日常巡視にて監視を行う。</t>
    <rPh sb="15" eb="16">
      <t>リ</t>
    </rPh>
    <phoneticPr fontId="11"/>
  </si>
  <si>
    <t>0.25m×0.1mのうき・はく離
打音異常あり。前回からの進行が見られない。(前回点検時に浸透固化材塗布)
覆工上部のうきであるが比較的安定しているため日常巡視にて監視を行う。</t>
    <rPh sb="16" eb="17">
      <t>リ</t>
    </rPh>
    <phoneticPr fontId="11"/>
  </si>
  <si>
    <t>0.05m×0.1m×2箇所のうき・はく離（閉合懸念のうき、前回点検時に浸透固化材塗布)
打音異常あり。前回からの進行が見られない。引き続き重点的な監視を要する。
状況により早期に対策を講じことが望ましい</t>
    <rPh sb="20" eb="21">
      <t>リ</t>
    </rPh>
    <rPh sb="66" eb="67">
      <t>ヒ</t>
    </rPh>
    <rPh sb="68" eb="69">
      <t>ツヅ</t>
    </rPh>
    <phoneticPr fontId="11"/>
  </si>
  <si>
    <t>0.15m×1.4mのうき・はく離
打音異常あり。前回からの進行が見られないが、引き続いて日常巡視により監視を行う。</t>
    <rPh sb="16" eb="17">
      <t>リ</t>
    </rPh>
    <phoneticPr fontId="11"/>
  </si>
  <si>
    <t>0.2m×1.5mのうき・はく離
打音異常あり。日常巡視により監視を行う。</t>
    <rPh sb="15" eb="16">
      <t>リ</t>
    </rPh>
    <phoneticPr fontId="11"/>
  </si>
  <si>
    <t>0.1m×0.5mのうき・はく離
打音異常あり。日常巡視により監視を行う。</t>
    <rPh sb="15" eb="16">
      <t>リ</t>
    </rPh>
    <phoneticPr fontId="11"/>
  </si>
  <si>
    <t>0.1m×1.4mのうき・はく離
打音異常あり。日常巡視により監視を行う。</t>
    <rPh sb="15" eb="16">
      <t>リ</t>
    </rPh>
    <phoneticPr fontId="11"/>
  </si>
  <si>
    <t>0.2m×0.1のうき・はく離
打音異常あり。前回からの進行が見られないが、引き続いて日常巡視により監視を行う。</t>
    <rPh sb="14" eb="15">
      <t>リ</t>
    </rPh>
    <phoneticPr fontId="11"/>
  </si>
  <si>
    <t>0.15m×3.0mのうき・はく離
打音異常あり。うきは広範囲のため、重点的な監視を行い、状況により計画的に対策を講じことが望ましい。</t>
    <rPh sb="16" eb="17">
      <t>リ</t>
    </rPh>
    <phoneticPr fontId="11"/>
  </si>
  <si>
    <t>0.1m×0.4mのうき・はく離
打音異常あり。日常巡視により監視を行う。</t>
    <rPh sb="15" eb="16">
      <t>リ</t>
    </rPh>
    <phoneticPr fontId="11"/>
  </si>
  <si>
    <t>0.1m×2.4mのうき・はく離
打音異常あり。うきは広範囲のため、重点的な監視を行い、状況により計画的に対策を講じことが望ましい。</t>
    <rPh sb="15" eb="16">
      <t>リ</t>
    </rPh>
    <phoneticPr fontId="11"/>
  </si>
  <si>
    <t>0.1m×2.0mのうき・はく離
打音異常あり。うきは広範囲のため、重点的な監視を行い、状況により計画的に対策を講じことが望ましい。</t>
    <rPh sb="15" eb="16">
      <t>リ</t>
    </rPh>
    <phoneticPr fontId="11"/>
  </si>
  <si>
    <t>0.5m×0.7m、他4箇所のうき・はく離（待避所開口部のうき、前回点検時に浸透固化材塗布）
打音異常あり。前回からの進行が見られないが、引き続いて日常巡視により監視を行う。</t>
    <rPh sb="20" eb="21">
      <t>リ</t>
    </rPh>
    <rPh sb="22" eb="25">
      <t>タイヒジョ</t>
    </rPh>
    <rPh sb="25" eb="27">
      <t>カイコウ</t>
    </rPh>
    <rPh sb="27" eb="28">
      <t>ブ</t>
    </rPh>
    <phoneticPr fontId="11"/>
  </si>
  <si>
    <t>0.5m×0.7m、他4箇所のうき・はく離（待避所開口部のうき、前回点検時に浸透固化材塗布）
打音異常あり。前回からの進行が見られないが、引き続いて日常巡視により監視を行う。</t>
    <rPh sb="20" eb="21">
      <t>リ</t>
    </rPh>
    <phoneticPr fontId="11"/>
  </si>
  <si>
    <t>0.5m×0.4mのうき・はく離（待避所開口部のうき、前回点検時に浸透固化材塗布）
打音異常あり。前回からの進行が見られないが、引き続いて日常巡視により監視を行う。</t>
    <rPh sb="15" eb="16">
      <t>リ</t>
    </rPh>
    <phoneticPr fontId="11"/>
  </si>
  <si>
    <t>0.5m×0.25mのうき・はく離（補修跡のうき、前回点検時に浸透固化材塗布）
打音異常あり。前回からの進行が見られないが、重点的な監視を要する。
状況により早期に対策を講じことが望ましい。</t>
    <rPh sb="16" eb="17">
      <t>リ</t>
    </rPh>
    <phoneticPr fontId="11"/>
  </si>
  <si>
    <t>1.0m×0.8mのうき・はく離（補修跡のうき、前回点検時に浸透固化材塗布）
打音異常あり。前回からの顕著な進行が見られないが、重点的な監視を要する。
状況により早期に対策を講じことが望ましい。</t>
    <rPh sb="15" eb="16">
      <t>リ</t>
    </rPh>
    <rPh sb="51" eb="53">
      <t>ケンチョ</t>
    </rPh>
    <phoneticPr fontId="11"/>
  </si>
  <si>
    <t>0.25m×0.15mのうき・はく離
打音異常あり。前回からの進行が見られない。(前回点検時に浸透固化材塗布)
覆工上部のうきであるが比較的安定しているため日常巡視にて監視を行う。</t>
    <rPh sb="17" eb="18">
      <t>リ</t>
    </rPh>
    <phoneticPr fontId="11"/>
  </si>
  <si>
    <t>0.5m×0.5mのうき・はく離
打音異常あり。前回からの顕著な進行が見られない。引き続いて日常巡視により監視を行う。</t>
    <rPh sb="15" eb="16">
      <t>リ</t>
    </rPh>
    <phoneticPr fontId="11"/>
  </si>
  <si>
    <t>1.2m×0.2mのうき・はく離
打音異常あり。日常巡視により監視を行う。</t>
    <rPh sb="15" eb="16">
      <t>リ</t>
    </rPh>
    <phoneticPr fontId="11"/>
  </si>
  <si>
    <t>0.25m×0.5m、1.2m×0.2mのうき・はく離
打音異常あり。日常巡視により監視を行う。</t>
    <rPh sb="26" eb="27">
      <t>リ</t>
    </rPh>
    <phoneticPr fontId="11"/>
  </si>
  <si>
    <t>0.2m×0.9m、0.05m×0.6mのうき・はく離
打音異常あり。前回からの進行が見られないが、引き続いて日常巡視により監視を行う。</t>
    <rPh sb="26" eb="27">
      <t>リ</t>
    </rPh>
    <phoneticPr fontId="11"/>
  </si>
  <si>
    <t>0.3m×2.0m、0.1m×0.3mのうき・はく離
打音異常あり。うきは広範囲のため、重点的な監視を行い、状況により計画的に対策を講じことが望ましい。（判定見直し）</t>
    <rPh sb="25" eb="26">
      <t>リ</t>
    </rPh>
    <phoneticPr fontId="11"/>
  </si>
  <si>
    <t>0.2m×0.6mのうき・はく離
打音異常あり。前回からの顕著な進行が見られない。引き続いて日常巡視により監視を行う。</t>
    <rPh sb="15" eb="16">
      <t>リ</t>
    </rPh>
    <phoneticPr fontId="11"/>
  </si>
  <si>
    <t>0.05m×0.5mのうき・はく離
打音異常あり。前回からの進行が見られない。(前回点検時に浸透固化材塗布)
覆工上部のうきであるが比較的安定しているため日常巡視にて監視を行う。</t>
    <rPh sb="16" eb="17">
      <t>リ</t>
    </rPh>
    <phoneticPr fontId="11"/>
  </si>
  <si>
    <t>0.1m×5.0mのうき・はく離
打音異常あり。うきに進行がみられ、範囲が拡大している。重点的な監視を行い、状況により計画的に対策を講じことが望ましい。（判定を見直し）</t>
    <rPh sb="15" eb="16">
      <t>リ</t>
    </rPh>
    <phoneticPr fontId="11"/>
  </si>
  <si>
    <t>0.15m×1.1mのうき・はく離
打音異常あり。日常巡視により監視を行う。</t>
    <rPh sb="16" eb="17">
      <t>リ</t>
    </rPh>
    <phoneticPr fontId="11"/>
  </si>
  <si>
    <t>0.4m×0.15mのうき・はく離
打音異常あり。前回からの進行が見られない。(前回点検時に浸透固化材塗布)
覆工上部のうきであるが比較的安定しているため日常巡視にて監視を行う。</t>
    <rPh sb="16" eb="17">
      <t>リ</t>
    </rPh>
    <phoneticPr fontId="11"/>
  </si>
  <si>
    <t>0.25m×0.05mのうき・はく離
打音異常あり。前回からの進行が見られない。(前回点検時に浸透固化材塗布)
覆工上部のうきであるが比較的安定しているため日常巡視にて監視を行う。</t>
    <rPh sb="17" eb="18">
      <t>リ</t>
    </rPh>
    <phoneticPr fontId="11"/>
  </si>
  <si>
    <t>0.3m×0.1m、0.15m×0.05m、0.2m×0.05mのうき・はく離（閉合懸念のうき、前回点検時に浸透固化材塗布)
打音異常あり。前回からの進行が見られない。引き続き重点的な監視を要する。
状況により早期に対策を講じことが望ましい。</t>
    <rPh sb="38" eb="39">
      <t>リ</t>
    </rPh>
    <rPh sb="84" eb="85">
      <t>ヒ</t>
    </rPh>
    <rPh sb="86" eb="87">
      <t>ツヅ</t>
    </rPh>
    <phoneticPr fontId="11"/>
  </si>
  <si>
    <t>0.6m×0.05mのうき・はく離
打音異常あり。前回からの進行が見られないが、引き続いて日常巡視により監視を行う。</t>
    <rPh sb="16" eb="17">
      <t>リ</t>
    </rPh>
    <phoneticPr fontId="11"/>
  </si>
  <si>
    <t>0.05m×0.3mのうき・はく離
打音異常あり。日常巡視により監視を行う。</t>
    <rPh sb="16" eb="17">
      <t>リ</t>
    </rPh>
    <phoneticPr fontId="11"/>
  </si>
  <si>
    <t>0.2m×0.1mのうき・はく離
打音異常あり。覆工上部のうきであるが比較的安定しているため日常巡視にて監視を行う。</t>
    <rPh sb="15" eb="16">
      <t>リ</t>
    </rPh>
    <phoneticPr fontId="11"/>
  </si>
  <si>
    <t>0.1m×3.0mのうき・はく離
打音異常あり。うきは広範囲のため、重点的な監視を行い、状況により計画的に対策を講じことが望ましい。</t>
    <rPh sb="15" eb="16">
      <t>リ</t>
    </rPh>
    <phoneticPr fontId="11"/>
  </si>
  <si>
    <t>0.1m×3.9m、0.1m×1.5mのうき・はく離
打音異常あり。うきは広範囲のため、重点的な監視を行い、状況により計画的に対策を講じことが望ましい。</t>
    <rPh sb="25" eb="26">
      <t>リ</t>
    </rPh>
    <phoneticPr fontId="11"/>
  </si>
  <si>
    <t>0.05m×0.4mのうき・はく離
打音異常あり。前回からの進行が見られないが、引き続いて日常巡視により監視を行う。</t>
    <rPh sb="16" eb="17">
      <t>リ</t>
    </rPh>
    <phoneticPr fontId="11"/>
  </si>
  <si>
    <t>0.05m×0.5mのうき・はく離
打音異常あり。前回からの進行が見られないが、引き続いて日常巡視により監視を行う。</t>
    <rPh sb="16" eb="17">
      <t>リ</t>
    </rPh>
    <phoneticPr fontId="11"/>
  </si>
  <si>
    <t>0.05m×1.1mのうき・はく離（閉合懸念のうき、前回点検時に浸透固化材塗布)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</si>
  <si>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0.15m×0.3m、0.15m×0.4mのうき・はく離
打音異常あり。日常巡視により監視を行う。</t>
    <rPh sb="27" eb="28">
      <t>リ</t>
    </rPh>
    <phoneticPr fontId="11"/>
  </si>
  <si>
    <t>0.15m×1.0mのうき・はく離
打音異常あり。日常巡視により監視を行う。</t>
    <rPh sb="16" eb="17">
      <t>リ</t>
    </rPh>
    <phoneticPr fontId="11"/>
  </si>
  <si>
    <t>0.1m×0.1mmのうき・はく離（注入跡のうき）
打音異常あり。前回からの進行が見られないが、引き続いて日常巡視により監視を行う。</t>
    <rPh sb="16" eb="17">
      <t>リ</t>
    </rPh>
    <phoneticPr fontId="11"/>
  </si>
  <si>
    <t>0.1m×10.6mのうき・はく離
打音異常あり。うきは広範囲のため、重点的な監視を行い、状況により計画的に対策を講じことが望ましい。</t>
    <rPh sb="16" eb="17">
      <t>リ</t>
    </rPh>
    <phoneticPr fontId="11"/>
  </si>
  <si>
    <t>0.1m×4.0mのうき・はく離
打音異常あり。うきは広範囲のため、重点的な監視を行い、状況により計画的に対策を講じことが望ましい。（判定見直し）</t>
    <rPh sb="15" eb="16">
      <t>リ</t>
    </rPh>
    <phoneticPr fontId="11"/>
  </si>
  <si>
    <t>0.05m×0.45mのうき・はく離（閉合懸念のうき、前回点検時に浸透固化材塗布)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</si>
  <si>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0.1m×1.1mのうき・はく離
打音異常あり。日常巡視により監視を行う。</t>
    <rPh sb="15" eb="16">
      <t>リ</t>
    </rPh>
    <phoneticPr fontId="11"/>
  </si>
  <si>
    <t>0.15m×10.6mのうき・はく離
打音異常あり。うきは広範囲のため、重点的な監視を行い、状況により計画的に対策を講じことが望ましい。</t>
    <rPh sb="17" eb="18">
      <t>リ</t>
    </rPh>
    <phoneticPr fontId="11"/>
  </si>
  <si>
    <t>0.7m×0.05mのうき・はく離
打音異常あり。日常巡視により監視を行う。</t>
    <phoneticPr fontId="11"/>
  </si>
  <si>
    <t>0.05m×0.1mのうき・はく離（閉合懸念のうき、前回点検時に浸透固化材塗布)
打音異常あり。前回からの進行が見られない。引き続き重点的な監視を要する。
状況により早期に対策を講じことが望ましい。</t>
    <rPh sb="16" eb="17">
      <t>リ</t>
    </rPh>
    <rPh sb="62" eb="63">
      <t>ヒ</t>
    </rPh>
    <rPh sb="64" eb="65">
      <t>ツヅ</t>
    </rPh>
    <phoneticPr fontId="11"/>
  </si>
  <si>
    <t>0.05m×0.1m、0.05m×0.2mのうき・はく離（閉合懸念のうき、前回点検時に浸透固化材塗布)
打音異常あり。前回からの進行が見られない。引き続き重点的な監視を要する。
状況により早期に対策を講じことが望ましい。</t>
    <rPh sb="27" eb="28">
      <t>リ</t>
    </rPh>
    <rPh sb="73" eb="74">
      <t>ヒ</t>
    </rPh>
    <rPh sb="75" eb="76">
      <t>ツヅ</t>
    </rPh>
    <phoneticPr fontId="11"/>
  </si>
  <si>
    <t>0.15m×0.1mのうき・はく離
打音異常あり。前回からの進行が見られない。うきは比較的安定しているため日常巡視にて監視を行う。</t>
    <rPh sb="16" eb="17">
      <t>リ</t>
    </rPh>
    <phoneticPr fontId="11"/>
  </si>
  <si>
    <t>0.05m×0.2mのうき・はく離（ブロック化しかけのうき、前回点検時に浸透固化材塗布)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66" eb="67">
      <t>ヒ</t>
    </rPh>
    <rPh sb="68" eb="69">
      <t>ツヅ</t>
    </rPh>
    <phoneticPr fontId="11"/>
  </si>
  <si>
    <t>0.3m×0.05mのうき・はく離（ブロック化しかけのうき、前回点検時に浸透固化材塗布)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66" eb="67">
      <t>ヒ</t>
    </rPh>
    <rPh sb="68" eb="69">
      <t>ツヅ</t>
    </rPh>
    <phoneticPr fontId="11"/>
  </si>
  <si>
    <t>0.05m×0.2m、0.05m×0.2mのうき・はく離（閉合懸念のうき、前回点検時に浸透固化材塗布)
打音異常あり。前回からの進行が見られない。引き続き重点的な監視を要する。
状況により早期に対策を講じことが望ましい。</t>
    <rPh sb="27" eb="28">
      <t>リ</t>
    </rPh>
    <rPh sb="73" eb="74">
      <t>ヒ</t>
    </rPh>
    <rPh sb="75" eb="76">
      <t>ツヅ</t>
    </rPh>
    <phoneticPr fontId="11"/>
  </si>
  <si>
    <t>0.05m×0.15mのうき・はく離
打音異常あり。覆工上部のうきであるが比較的安定しているため日常巡視にて監視を行う。</t>
    <rPh sb="17" eb="18">
      <t>リ</t>
    </rPh>
    <phoneticPr fontId="11"/>
  </si>
  <si>
    <t>0.15m×8.9mのうき・はく離
打音異常あり。うきは広範囲のため、重点的な監視を行い、状況により計画的に対策を講じことが望ましい。</t>
    <rPh sb="16" eb="17">
      <t>リ</t>
    </rPh>
    <phoneticPr fontId="11"/>
  </si>
  <si>
    <t>0.25m×0.05mのうき・はく離
打音異常あり。日常巡視により監視を行う。</t>
    <rPh sb="17" eb="18">
      <t>リ</t>
    </rPh>
    <phoneticPr fontId="11"/>
  </si>
  <si>
    <t>0.2m×0.05mのうき・はく離（ブロック化しかけのうき、前回点検時に浸透固化材塗布)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66" eb="67">
      <t>ヒ</t>
    </rPh>
    <rPh sb="68" eb="69">
      <t>ツヅ</t>
    </rPh>
    <phoneticPr fontId="11"/>
  </si>
  <si>
    <t>0.1m×0.3mのうき・はく離（閉合懸念のうき、前回点検時に浸透固化材塗布)
打音異常あり。前回からの進行が見られない。引き続き重点的な監視を要する。
状況により早期に対策を講じことが望ましい。</t>
    <rPh sb="15" eb="16">
      <t>リ</t>
    </rPh>
    <rPh sb="61" eb="62">
      <t>ヒ</t>
    </rPh>
    <rPh sb="63" eb="64">
      <t>ツヅ</t>
    </rPh>
    <phoneticPr fontId="11"/>
  </si>
  <si>
    <t>0.05m×0.1m、0.03m×0.1mのうき・はく離（閉合懸念のうき、前回点検時に浸透固化材塗布)
打音異常あり。前回からの進行が見られない。引き続き重点的な監視を要する。
状況により早期に対策を講じことが望ましい。</t>
    <rPh sb="27" eb="28">
      <t>リ</t>
    </rPh>
    <rPh sb="73" eb="74">
      <t>ヒ</t>
    </rPh>
    <rPh sb="75" eb="76">
      <t>ツヅ</t>
    </rPh>
    <phoneticPr fontId="11"/>
  </si>
  <si>
    <t>0.05m×0.05mのうき・はく離（閉合懸念のうき、前回点検時に浸透固化材塗布)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</si>
  <si>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0.1m×0.1mのうき・はく離（注入跡のうき）
打音異常なし。前回からの進行が見られない。
覆工上部のうきであるが比較的安定しているため日常巡視にて監視を行う</t>
    <rPh sb="15" eb="16">
      <t>リ</t>
    </rPh>
    <phoneticPr fontId="11"/>
  </si>
  <si>
    <t>0.2m×0.05mのうき・はく離
打音異常なし。前回からの進行が見られない。
覆工上部のうきであるが比較的安定しているため日常巡視にて監視を行う。</t>
    <rPh sb="16" eb="17">
      <t>リ</t>
    </rPh>
    <phoneticPr fontId="11"/>
  </si>
  <si>
    <t>0.1m×0.9mのうき・はく離
打音異常あり。日常巡視により監視を行う。</t>
    <rPh sb="15" eb="16">
      <t>リ</t>
    </rPh>
    <phoneticPr fontId="11"/>
  </si>
  <si>
    <t>0.1m×1.3mのうき・はく離
打音異常あり。日常巡視により監視を行う。</t>
    <rPh sb="15" eb="16">
      <t>リ</t>
    </rPh>
    <phoneticPr fontId="11"/>
  </si>
  <si>
    <t>0.35m×0.05mのうき・はく離（閉合懸念のうき、前回点検時に浸透固化材塗布)
打音異常あり。前回からの進行が見られない。引き続き重点的な監視を要する。
状況により早期に対策を講じことが望ましい。</t>
    <rPh sb="17" eb="18">
      <t>リ</t>
    </rPh>
    <rPh sb="63" eb="64">
      <t>ヒ</t>
    </rPh>
    <rPh sb="65" eb="66">
      <t>ツヅ</t>
    </rPh>
    <phoneticPr fontId="11"/>
  </si>
  <si>
    <t>0.4m×0.03m、0.25m×0.05mのうき・はく離（ブロック化しかけのうき、前回点検時に浸透固化材塗布)
打音異常あり。前回からの進行が見られない。引き続き重点的な監視を要する。
状況により早期に対策を講じことが望ましい。</t>
    <rPh sb="28" eb="29">
      <t>リ</t>
    </rPh>
    <rPh sb="78" eb="79">
      <t>ヒ</t>
    </rPh>
    <rPh sb="80" eb="81">
      <t>ツヅ</t>
    </rPh>
    <phoneticPr fontId="11"/>
  </si>
  <si>
    <t>0.1m×0.3mのうき・はく離
打音異常あり。日常巡視により監視を行う。</t>
    <rPh sb="15" eb="16">
      <t>リ</t>
    </rPh>
    <phoneticPr fontId="11"/>
  </si>
  <si>
    <t>0.1m×0.4m、0.1m×0.4mのうき・はく離
打音異常あり。前回からの進行が見られないが、引き続いて日常巡視により監視を行う。</t>
    <rPh sb="25" eb="26">
      <t>リ</t>
    </rPh>
    <phoneticPr fontId="11"/>
  </si>
  <si>
    <t>0.3m×0.15mのうき・はく離
打音異常あり。前回からの進行が見られないが、引き続いて日常巡視により監視を行う。</t>
    <rPh sb="16" eb="17">
      <t>リ</t>
    </rPh>
    <phoneticPr fontId="11"/>
  </si>
  <si>
    <t>0.1m×4.1mのうき・はく離
打音異常あり。うきは広範囲のため、重点的な監視を行い、状況により計画的に対策を講じことが望ましい。</t>
    <rPh sb="15" eb="16">
      <t>リ</t>
    </rPh>
    <phoneticPr fontId="11"/>
  </si>
  <si>
    <t>0.1m×1.5mのうき・はく離
打音異常あり。日常巡視により監視を行う。</t>
    <rPh sb="15" eb="16">
      <t>リ</t>
    </rPh>
    <phoneticPr fontId="11"/>
  </si>
  <si>
    <t>1.2m×0.1mのうき・はく離
打音異常あり。日常巡視により監視を行う。</t>
    <rPh sb="15" eb="16">
      <t>リ</t>
    </rPh>
    <phoneticPr fontId="11"/>
  </si>
  <si>
    <t>0.05m×0.05mのうき・はく離（ブロック化しかけのうき、前回点検時に浸透固化材塗布)
打音異常あり。前回からの進行が見られない。引き続き重点的な監視を要する。
状況により早期に対策を講じことが望ましい。</t>
    <rPh sb="17" eb="18">
      <t>リ</t>
    </rPh>
    <rPh sb="67" eb="68">
      <t>ヒ</t>
    </rPh>
    <rPh sb="69" eb="70">
      <t>ツヅ</t>
    </rPh>
    <phoneticPr fontId="11"/>
  </si>
  <si>
    <t>0.05m×0.2m、他3箇所のうき・はく離
打音異常あり。前回からの進行が見られない。(前回点検時に浸透固化材塗布)
覆工上部のうきであるが比較的安定しているため日常巡視にて監視を行う。</t>
    <rPh sb="21" eb="22">
      <t>リ</t>
    </rPh>
    <phoneticPr fontId="11"/>
  </si>
  <si>
    <t>0.1m×1.6m、0.2m×0.6mのうき・はく離
打音異常あり。うきに進行がみられ、範囲が拡大している。重点的な監視を行い、状況により計画的に対策を講じことが望ましい。（判定を見直し）</t>
    <rPh sb="25" eb="26">
      <t>リ</t>
    </rPh>
    <phoneticPr fontId="11"/>
  </si>
  <si>
    <t>0.35m×0.2mのうき・はく離
打音異常あり。前回からの進行が見られないが、引き続いて日常巡視により監視を行う。</t>
    <rPh sb="16" eb="17">
      <t>リ</t>
    </rPh>
    <phoneticPr fontId="11"/>
  </si>
  <si>
    <t>1.0m×0.1mのうき・はく離
打音異常あり。うきは比較的安定しているため日常巡視にて監視を行う。</t>
    <rPh sb="15" eb="16">
      <t>リ</t>
    </rPh>
    <phoneticPr fontId="11"/>
  </si>
  <si>
    <t>0.1m×2.1mのうき・はく離
打音異常あり。うきは広範囲のため、重点的な監視を行い、状況により計画的に対策を講じことが望ましい。</t>
    <rPh sb="15" eb="16">
      <t>リ</t>
    </rPh>
    <phoneticPr fontId="11"/>
  </si>
  <si>
    <t>0.2m×3.1mのうき・はく離
打音異常あり。うきは広範囲のため、重点的な監視を行い、状況により計画的に対策を講じことが望ましい。</t>
    <rPh sb="15" eb="16">
      <t>リ</t>
    </rPh>
    <phoneticPr fontId="11"/>
  </si>
  <si>
    <t>0.1m×1.1m、0.15m×0.6m、0.25m×1.0mのうき・はく離
打音異常あり。前回からの進行が見られないが、引き続いて日常巡視により監視を行う。</t>
    <rPh sb="37" eb="38">
      <t>リ</t>
    </rPh>
    <phoneticPr fontId="11"/>
  </si>
  <si>
    <t>0.1m×0.1mのうき・はく離（注入跡のうき）
打音異常あり。覆工上部のうきにより、重点的な監視を要する。
状況により計画的に対策を講じことが望ましい。</t>
    <rPh sb="15" eb="16">
      <t>リ</t>
    </rPh>
    <phoneticPr fontId="11"/>
  </si>
  <si>
    <t>0.5m×0.2mのうき・はく離
打音異常あり。日常巡視により監視を行う。</t>
    <rPh sb="15" eb="16">
      <t>リ</t>
    </rPh>
    <phoneticPr fontId="11"/>
  </si>
  <si>
    <t>0.6m×0.4mのうき・はく離
打音異常あり。前回からの進行が見られないが、引き続いて日常巡視により監視を行う。</t>
    <rPh sb="15" eb="16">
      <t>リ</t>
    </rPh>
    <phoneticPr fontId="11"/>
  </si>
  <si>
    <t>0.05m×2.0mのうき・はく離
打音異常あり。前回からの進行が見られないが、引き続いて日常巡視により監視を行う。</t>
    <rPh sb="16" eb="17">
      <t>リ</t>
    </rPh>
    <phoneticPr fontId="11"/>
  </si>
  <si>
    <t>0.1m×0.2m、0.05m×0.1m、0.05m×0.1mのうき・はく離（閉合懸念のうき、前回点検時に浸透固化材塗布)
打音異常あり。前回からの進行が見られない。引き続き重点的な監視を要する。
状況により早期に対策を講じことが望ましい。</t>
    <rPh sb="37" eb="38">
      <t>リ</t>
    </rPh>
    <rPh sb="83" eb="84">
      <t>ヒ</t>
    </rPh>
    <rPh sb="85" eb="86">
      <t>ツヅ</t>
    </rPh>
    <phoneticPr fontId="11"/>
  </si>
  <si>
    <t>0.15m×0.4m、0.05m×0.3mのうき・はく離（閉合懸念のうき、前回点検時に浸透固化材塗布)
打音異常あり。前回からの進行が見られない。引き続き重点的な監視を要する。
状況により早期に対策を講じことが望ましい。</t>
    <rPh sb="27" eb="28">
      <t>リ</t>
    </rPh>
    <rPh sb="73" eb="74">
      <t>ヒ</t>
    </rPh>
    <rPh sb="75" eb="76">
      <t>ツヅ</t>
    </rPh>
    <phoneticPr fontId="11"/>
  </si>
  <si>
    <t>0.1m×0.15mのうき・はく離
打音異常あり。日常巡視により監視を行う。</t>
    <rPh sb="16" eb="17">
      <t>リ</t>
    </rPh>
    <phoneticPr fontId="11"/>
  </si>
  <si>
    <t>1.8m×0.2mのうき・はく離（半月状のひびわれ）
打音異常あり。前回からの進行が見られないが、引き続き重点的な監視を要する。
状況により早期に対策を講じことが望ましい。</t>
    <rPh sb="15" eb="16">
      <t>リ</t>
    </rPh>
    <rPh sb="49" eb="50">
      <t>ヒ</t>
    </rPh>
    <rPh sb="51" eb="52">
      <t>ツヅ</t>
    </rPh>
    <phoneticPr fontId="11"/>
  </si>
  <si>
    <t>0.3m×1.1mのうき・はく離
打音異常あり。前回からの進行が見られないが、引き続いて日常巡視により監視を行う。</t>
    <rPh sb="15" eb="16">
      <t>リ</t>
    </rPh>
    <phoneticPr fontId="11"/>
  </si>
  <si>
    <t>0.3m×0.05mのうき・はく離（ブロック化しかけのうき、前回点検時に浸透固化材塗布)
打音異常あり。前回からの進行が見られない。引き続き重点的な監視を要する。
状況により計画的に対策を講じことが望ましい。（判定見直し）</t>
    <rPh sb="16" eb="17">
      <t>リ</t>
    </rPh>
    <rPh sb="66" eb="67">
      <t>ヒ</t>
    </rPh>
    <rPh sb="68" eb="69">
      <t>ツヅ</t>
    </rPh>
    <phoneticPr fontId="11"/>
  </si>
  <si>
    <t>0.15m×0.9m、1.0m×0.1mのうき・はく離
打音異常あり。前回からの著しい進行が見られない。引き続いて日常巡視により監視を行う。</t>
    <rPh sb="26" eb="27">
      <t>リ</t>
    </rPh>
    <rPh sb="40" eb="41">
      <t>イチジル</t>
    </rPh>
    <phoneticPr fontId="11"/>
  </si>
  <si>
    <t>0.1m×0.5m、0.1m×0.4mのうき・はく離
打音異常あり。日常巡視により監視を行う。</t>
    <rPh sb="25" eb="26">
      <t>リ</t>
    </rPh>
    <phoneticPr fontId="11"/>
  </si>
  <si>
    <t>0.1m×0.4m、0.1m×0.3mのうき・はく離
打音異常あり。日常巡視により監視を行う。</t>
    <rPh sb="25" eb="26">
      <t>リ</t>
    </rPh>
    <phoneticPr fontId="11"/>
  </si>
  <si>
    <t>0.25m×0.6mのうき・はく離
打音異常あり。日常巡視により監視を行う。</t>
    <rPh sb="16" eb="17">
      <t>リ</t>
    </rPh>
    <phoneticPr fontId="11"/>
  </si>
  <si>
    <t>0.15m×0.45mのうき・はく離
打音異常あり。前回からの進行が見られないが、引き続いて日常巡視により監視を行う。</t>
    <rPh sb="17" eb="18">
      <t>リ</t>
    </rPh>
    <phoneticPr fontId="11"/>
  </si>
  <si>
    <t>0.2m×2.3mのうき・はく離
打音異常あり。日常巡視により監視を行う。</t>
    <rPh sb="15" eb="16">
      <t>リ</t>
    </rPh>
    <phoneticPr fontId="11"/>
  </si>
  <si>
    <t>0.2m×2.2mのうき・はく離
打音異常あり。うきに進行がみられ、範囲が拡大している。重点的な監視を行い、状況により計画的に対策を講じことが望ましい。（判定を見直し）</t>
    <rPh sb="15" eb="16">
      <t>リ</t>
    </rPh>
    <phoneticPr fontId="11"/>
  </si>
  <si>
    <t>0.6m×0.1mのうき・はく離（ブロック化しかけのうき、前回点検時に浸透固化材塗布)
打音異常あり。前回からの進行が見られない。引き続き重点的な監視を要する。
状況により早期に対策を講じことが望ましい。</t>
    <rPh sb="15" eb="16">
      <t>リ</t>
    </rPh>
    <rPh sb="65" eb="66">
      <t>ヒ</t>
    </rPh>
    <rPh sb="67" eb="68">
      <t>ツヅ</t>
    </rPh>
    <phoneticPr fontId="11"/>
  </si>
  <si>
    <t>0.9m×0.05mのうき・はく離（ブロック化しかけのうき、前回点検時に浸透固化材塗布)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66" eb="67">
      <t>ヒ</t>
    </rPh>
    <rPh sb="68" eb="69">
      <t>ツヅ</t>
    </rPh>
    <phoneticPr fontId="11"/>
  </si>
  <si>
    <t>0.1m×0.7mのうき・はく離
打音異常あり。前回からの進行が見られない。引き続いて日常巡視により監視を行う。</t>
    <rPh sb="15" eb="16">
      <t>リ</t>
    </rPh>
    <phoneticPr fontId="11"/>
  </si>
  <si>
    <t>0.1m×1.2mのうき・はく離
打音異常あり。前回からの著しい進行が見られない。引き続いて日常巡視により監視を行う。</t>
    <rPh sb="15" eb="16">
      <t>リ</t>
    </rPh>
    <phoneticPr fontId="11"/>
  </si>
  <si>
    <t>0.2m×1.3mのうき・はく離
打音異常あり。前回からの進行が見られない。引き続いて日常巡視により監視を行う。</t>
    <rPh sb="15" eb="16">
      <t>リ</t>
    </rPh>
    <phoneticPr fontId="11"/>
  </si>
  <si>
    <t>0.15m×2.7mのうき・はく離
打音異常あり。うきは広範囲のため、重点的な監視を行い、状況により計画的に対策を講じことが望ましい。（判定見直し）</t>
    <rPh sb="16" eb="17">
      <t>リ</t>
    </rPh>
    <phoneticPr fontId="11"/>
  </si>
  <si>
    <t>0.3m×0.5mのうき・はく離（前回点検時に浸透固化材塗布）
打音異常あり。前回からの進行が見られないが、引き続いて日常巡視により監視を行う。</t>
    <rPh sb="15" eb="16">
      <t>リ</t>
    </rPh>
    <phoneticPr fontId="11"/>
  </si>
  <si>
    <t>0.8m×0.15mのうき・はく離（ブロック化したうき、前回点検時に叩き落とし及び浸透固化材塗布)
打音異常あり。前回からの進行が見られない。引き続き重点的な監視を要する。
状況により早期に対策を講じことが望ましい。</t>
    <rPh sb="16" eb="17">
      <t>リ</t>
    </rPh>
    <rPh sb="34" eb="35">
      <t>タタ</t>
    </rPh>
    <rPh sb="36" eb="37">
      <t>オ</t>
    </rPh>
    <rPh sb="39" eb="40">
      <t>オヨ</t>
    </rPh>
    <rPh sb="71" eb="72">
      <t>ヒ</t>
    </rPh>
    <rPh sb="73" eb="74">
      <t>ツヅ</t>
    </rPh>
    <phoneticPr fontId="11"/>
  </si>
  <si>
    <t>0.15m×0.05mのうき・はく離（前回点検時に浸透固化材塗布)
打音異常あり。うきは比較的安定しているため日常巡視により監視を行う。</t>
    <rPh sb="17" eb="18">
      <t>リ</t>
    </rPh>
    <phoneticPr fontId="11"/>
  </si>
  <si>
    <t>0.25m×7.0mのうき・はく離
打音異常あり。うきは広範囲のため、重点的な監視を行い、状況により計画的に対策を講じことが望ましい。（判定見直し）</t>
    <rPh sb="16" eb="17">
      <t>リ</t>
    </rPh>
    <phoneticPr fontId="11"/>
  </si>
  <si>
    <t>0.4m×0.2mのうき・はく離
打音異常あり。前回からの進行が見られない。
覆工上部のうきであるが比較的安定しているため日常巡視にて監視を行う。</t>
    <rPh sb="15" eb="16">
      <t>リ</t>
    </rPh>
    <phoneticPr fontId="11"/>
  </si>
  <si>
    <t>0.3m×0.1m、0.2m×0.1mのうき・はく離
打音異常あり。前回からの進行が見られない。(前回点検時に浸透固化材塗布)
覆工上部のうきであるが比較的安定しているため日常巡視にて監視を行う。</t>
    <rPh sb="25" eb="26">
      <t>リ</t>
    </rPh>
    <phoneticPr fontId="11"/>
  </si>
  <si>
    <t>0.05m×0.15mのうき・はく離
打音異常あり。前回からの進行が見られない。(前回点検時に浸透固化材塗布)
覆工上部のうきであるが比較的安定しているため日常巡視にて監視を行う。</t>
    <rPh sb="17" eb="18">
      <t>リ</t>
    </rPh>
    <phoneticPr fontId="11"/>
  </si>
  <si>
    <t>0.2m×6.0mのうき・はく離
打音異常あり。うきは広範囲のため、重点的な監視を行い、状況により計画的に対策を講じことが望ましい。</t>
    <rPh sb="15" eb="16">
      <t>リ</t>
    </rPh>
    <phoneticPr fontId="11"/>
  </si>
  <si>
    <t>0.3m×3.8mのうき・はく離　判定を見直し
打音異常あり。うきは広範囲のため、重点的な監視を行い、状況により計画的に対策を講じことが望ましい。（判定見直し）</t>
    <rPh sb="15" eb="16">
      <t>リ</t>
    </rPh>
    <rPh sb="17" eb="19">
      <t>ハンテイ</t>
    </rPh>
    <rPh sb="20" eb="22">
      <t>ミナオ</t>
    </rPh>
    <phoneticPr fontId="11"/>
  </si>
  <si>
    <t>0.15m×1.2mのうき・はく離
打音異常あり。前回からの進行が見られないが、引き続いて日常巡視により監視を行う。</t>
    <rPh sb="16" eb="17">
      <t>リ</t>
    </rPh>
    <phoneticPr fontId="11"/>
  </si>
  <si>
    <t>0.15m×1.3mのうき・はく離
打音異常あり。前回からの進行が見られないが、引き続いて日常巡視により監視を行う。</t>
    <rPh sb="16" eb="17">
      <t>リ</t>
    </rPh>
    <phoneticPr fontId="11"/>
  </si>
  <si>
    <t>0.7m×0.2mのうき・はく離（前回点検時に浸透固化材塗布）
打音異常あり。前回からの進行が見られないが、引き続いて日常巡視により監視を行う。</t>
    <rPh sb="15" eb="16">
      <t>リ</t>
    </rPh>
    <phoneticPr fontId="11"/>
  </si>
  <si>
    <t>0.6m×0.1mのうき・はく離
打音異常あり。前回からの進行が見られない。
覆工上部のうきであるが比較的安定しているため日常巡視にて監視を行う。</t>
    <rPh sb="15" eb="16">
      <t>リ</t>
    </rPh>
    <phoneticPr fontId="11"/>
  </si>
  <si>
    <t>0.25m×0.2mのうき・はく離
打音異常あり。前回からの進行が見られないが、引き続いて日常巡視により監視を行う。</t>
    <rPh sb="16" eb="17">
      <t>リ</t>
    </rPh>
    <phoneticPr fontId="11"/>
  </si>
  <si>
    <t>0.3m×6.0mのうき・はく離
打音異常あり。うきは広範囲のため、重点的な監視を行い、状況により計画的に対策を講じことが望ましい。（判定見直し）</t>
    <rPh sb="15" eb="16">
      <t>リ</t>
    </rPh>
    <phoneticPr fontId="11"/>
  </si>
  <si>
    <t>0.5m×0.05mのうき・はく離（ブロック化しかけのうき、前回点検時に浸透固化材塗布)
打音異常あり。前回からの進行が見られない。引き続き重点的な監視を要する。
状況により早期に対策を講じことが望ましい。</t>
    <rPh sb="16" eb="17">
      <t>リ</t>
    </rPh>
    <rPh sb="66" eb="67">
      <t>ヒ</t>
    </rPh>
    <rPh sb="68" eb="69">
      <t>ツヅ</t>
    </rPh>
    <phoneticPr fontId="11"/>
  </si>
  <si>
    <t>0.7m×0.05mのうき・はく離
打音異常あり。日常巡視により監視を行う。</t>
    <rPh sb="16" eb="17">
      <t>リ</t>
    </rPh>
    <phoneticPr fontId="11"/>
  </si>
  <si>
    <t>0.1m×0.1m×2箇所のうき・はく離
打音異常あり。日常巡視により監視を行う。</t>
    <rPh sb="19" eb="20">
      <t>リ</t>
    </rPh>
    <phoneticPr fontId="11"/>
  </si>
  <si>
    <t>0.1m×0.8mのうき・はく離
打音異常あり。前回からの進行が見られないが、引き続いて日常巡視により監視を行う。</t>
    <rPh sb="15" eb="16">
      <t>リ</t>
    </rPh>
    <phoneticPr fontId="11"/>
  </si>
  <si>
    <t>0.1m×1.3mmのうき・はく離
打音異常あり。日常巡視により監視を行う。</t>
    <rPh sb="16" eb="17">
      <t>リ</t>
    </rPh>
    <phoneticPr fontId="11"/>
  </si>
  <si>
    <t>0.1m×1.8mのうき・はく離
打音異常あり。日常巡視により監視を行う。</t>
    <rPh sb="15" eb="16">
      <t>リ</t>
    </rPh>
    <phoneticPr fontId="11"/>
  </si>
  <si>
    <t>0.1m×0.9mのうき・はく離
打音異常あり。前回からの進行が見られないが、引き続いて日常巡視により監視を行う。</t>
    <rPh sb="15" eb="16">
      <t>リ</t>
    </rPh>
    <phoneticPr fontId="11"/>
  </si>
  <si>
    <t>0.15m×0.4mのうき・はく離
打音異常あり。前回からの進行が見られない。
覆工上部のうきであるが比較的安定しているため日常巡視にて監視を行う。</t>
    <rPh sb="16" eb="17">
      <t>リ</t>
    </rPh>
    <phoneticPr fontId="11"/>
  </si>
  <si>
    <t>0.1m×0.7mのうき・はく離
打音異常あり。日常巡視により監視を行う。</t>
    <rPh sb="15" eb="16">
      <t>リ</t>
    </rPh>
    <phoneticPr fontId="11"/>
  </si>
  <si>
    <t>1.0m×0.2mのうき・はく離
打音異常あり。前回からの進行が見られない。
覆工上部のうきであるが比較的安定しているため日常巡視にて監視を行う。</t>
    <rPh sb="15" eb="16">
      <t>リ</t>
    </rPh>
    <phoneticPr fontId="11"/>
  </si>
  <si>
    <t>0.25m×0.7mのうき・はく離
打音異常あり。日常巡視により監視を行う。</t>
    <rPh sb="16" eb="17">
      <t>リ</t>
    </rPh>
    <phoneticPr fontId="11"/>
  </si>
  <si>
    <t>1.3m×0.1mのうき・はく離
打音異常あり。前回からの進行が見られないが、引き続いて日常巡視により監視を行う。</t>
    <rPh sb="15" eb="16">
      <t>リ</t>
    </rPh>
    <phoneticPr fontId="11"/>
  </si>
  <si>
    <t>0.1m×0.8m、0.2m×0.2m、0.05m×0.15mのうき・はく離
打音異常あり。前回からの進行が見られないが、引き続いて日常巡視により監視を行う。</t>
    <rPh sb="37" eb="38">
      <t>リ</t>
    </rPh>
    <phoneticPr fontId="11"/>
  </si>
  <si>
    <t>0.15m×3.7mのうき・はく離
打音異常あり。うきは広範囲のため、重点的な監視を行い、状況により計画的に対策を講じことが望ましい。（判定見直し）</t>
    <rPh sb="16" eb="17">
      <t>リ</t>
    </rPh>
    <phoneticPr fontId="11"/>
  </si>
  <si>
    <t>0.2m×1.6mのうき・はく離
打音異常あり。うきに進行がみられ、範囲が拡大している。重点的な監視を行い、状況により計画的に対策を講じことが望ましい。（判定見直し）</t>
    <rPh sb="15" eb="16">
      <t>リ</t>
    </rPh>
    <rPh sb="77" eb="79">
      <t>ハンテイ</t>
    </rPh>
    <rPh sb="79" eb="81">
      <t>ミナオ</t>
    </rPh>
    <phoneticPr fontId="11"/>
  </si>
  <si>
    <t>0.8m×0.1mのうき・はく離
打音異常あり。前回からの進行が見られない。(前回点検時に浸透固化材塗布)
覆工上部のうきであるが比較的安定しているため日常巡視にて監視を行う。</t>
    <rPh sb="15" eb="16">
      <t>リ</t>
    </rPh>
    <phoneticPr fontId="11"/>
  </si>
  <si>
    <t>2.1m×0.2mのうき・はく離
打音異常あり。日常巡視により監視を行う。</t>
    <rPh sb="15" eb="16">
      <t>リ</t>
    </rPh>
    <phoneticPr fontId="11"/>
  </si>
  <si>
    <t>0.15m×6.0mのうき・はく離
打音異常あり。うきは広範囲のため、重点的な監視を行い、状況により計画的に対策を講じことが望ましい。</t>
    <rPh sb="16" eb="17">
      <t>リ</t>
    </rPh>
    <phoneticPr fontId="11"/>
  </si>
  <si>
    <t>0.05m×1.3mのうき・はく離
打音異常あり。前回からの進行が見られないが、引き続いて日常巡視により監視を行う。</t>
    <rPh sb="16" eb="17">
      <t>リ</t>
    </rPh>
    <phoneticPr fontId="11"/>
  </si>
  <si>
    <t>0.15m×3.9mのうき・はく離
打音異常あり。うきは広範囲のため、重点的な監視を行い、状況により計画的に対策を講じことが望ましい。（判定見直し）</t>
    <phoneticPr fontId="11"/>
  </si>
  <si>
    <t>1.6m×0.3mのうき・はく離
打音異常あり。前回からの進行が見られないが、引き続いて日常巡視により監視を行う。</t>
    <rPh sb="15" eb="16">
      <t>リ</t>
    </rPh>
    <phoneticPr fontId="11"/>
  </si>
  <si>
    <t>0.15m×0.3mのうき・はく離
打音異常あり。前回からの進行が見られない。(前回点検時に浸透固化材塗布)
覆工上部のうきであるが比較的安定しているため日常巡視にて監視を行う。</t>
    <rPh sb="16" eb="17">
      <t>リ</t>
    </rPh>
    <phoneticPr fontId="11"/>
  </si>
  <si>
    <t>0.2m×5.2mのうき・はく離
打音異常あり。うきは広範囲のため、重点的な監視を行い、状況により計画的に対策を講じことが望ましい。（判定見直し）</t>
    <rPh sb="15" eb="16">
      <t>リ</t>
    </rPh>
    <phoneticPr fontId="11"/>
  </si>
  <si>
    <t>0.2m×0.1m、0.2m×0.1mのうき・はく離
打音異常あり。前回からの進行が見られない。(前回点検時に浸透固化材塗布)
覆工上部のうきであるが比較的安定しているため日常巡視にて監視を行う。</t>
    <rPh sb="25" eb="26">
      <t>リ</t>
    </rPh>
    <phoneticPr fontId="11"/>
  </si>
  <si>
    <t>0.1m×0.15mのうき・はく離
打音異常あり。前回からの進行が見られない。
覆工上部のうきであるが比較的安定しているため日常巡視にて監視を行う。</t>
    <rPh sb="16" eb="17">
      <t>リ</t>
    </rPh>
    <phoneticPr fontId="11"/>
  </si>
  <si>
    <t>0.1m×0.25m、0.1m×0.1m、0.05m×0.1mのうき・はく離
打音異常あり。前回からの進行が見られない。(前回点検時に浸透固化材塗布)
覆工上部のうきであるが比較的安定しているため日常巡視にて監視を行う。</t>
    <rPh sb="37" eb="38">
      <t>リ</t>
    </rPh>
    <phoneticPr fontId="11"/>
  </si>
  <si>
    <t>0.2m×0.6mのうき・はく離
打音異常あり。前回からの進行が見られない。(前回点検時に浸透固化材塗布)
覆工上部のうきであるが比較的安定しているため日常巡視にて監視を行う。</t>
    <rPh sb="15" eb="16">
      <t>リ</t>
    </rPh>
    <phoneticPr fontId="11"/>
  </si>
  <si>
    <t>0.4m×0.05mのうき・はく離（前回点検時に浸透固化材塗布）
打音異常あり。前回からの進行が見られないが、引き続いて日常巡視により監視を行う。</t>
    <rPh sb="16" eb="17">
      <t>リ</t>
    </rPh>
    <phoneticPr fontId="11"/>
  </si>
  <si>
    <t>0.2m×1.0mのうき・はく離
打音異常あり。前回からの著しい進行が見られない。引き続いて日常巡視により監視を行う。</t>
    <rPh sb="15" eb="16">
      <t>リ</t>
    </rPh>
    <phoneticPr fontId="11"/>
  </si>
  <si>
    <t>0.2m×0.6mのうき・はく離
打音異常あり。前回からの進行が見られないが、引き続いて日常巡視により監視を行う。</t>
    <rPh sb="15" eb="16">
      <t>リ</t>
    </rPh>
    <phoneticPr fontId="11"/>
  </si>
  <si>
    <t>0.2m×0.3mのうき・はく離
打音異常あり。前回からの進行が見られないが、引き続いて日常巡視により監視を行う。</t>
    <rPh sb="15" eb="16">
      <t>リ</t>
    </rPh>
    <phoneticPr fontId="11"/>
  </si>
  <si>
    <t>0.15m×0.5mのうき・はく離
打音異常あり。日常巡視により監視を行う。</t>
    <rPh sb="16" eb="17">
      <t>リ</t>
    </rPh>
    <phoneticPr fontId="11"/>
  </si>
  <si>
    <t>0.3m×0.1mのうき・はく離
打音異常あり。日常巡視により監視を行う。</t>
    <rPh sb="15" eb="16">
      <t>リ</t>
    </rPh>
    <phoneticPr fontId="11"/>
  </si>
  <si>
    <t>0.15m×6.0mのうき・はく離
打音異常あり。うきは広範囲のため、重点的な監視を行い、状況により計画的に対策を講じことが望ましい。（判定見直し）</t>
    <phoneticPr fontId="11"/>
  </si>
  <si>
    <t>0.15m×7.5mのうき・はく離
打音異常あり。うきは広範囲のため、重点的な監視を行い、状況により計画的に対策を講じことが望ましい。（判定見直し）</t>
    <phoneticPr fontId="11"/>
  </si>
  <si>
    <t>0.15m×1.5mのうき・はく離
打音異常あり。前回からの進行が見られないが、引き続いて日常巡視により監視を行う。</t>
    <rPh sb="16" eb="17">
      <t>リ</t>
    </rPh>
    <phoneticPr fontId="11"/>
  </si>
  <si>
    <t>0.1m×1.4mのうき・はく離
打音異常あり。前回からの進行が見られないが、引き続いて日常巡視により監視を行う。</t>
    <rPh sb="15" eb="16">
      <t>リ</t>
    </rPh>
    <phoneticPr fontId="11"/>
  </si>
  <si>
    <t>0.2m×1.2m、0.2m×6.5mのうき・はく離（一部はく落で進行している）
打音異常あり。うきは広範囲のため、重点的な監視を行い、状況により計画的に対策を講じことが望ましい。（判定見直し）</t>
    <rPh sb="25" eb="26">
      <t>リ</t>
    </rPh>
    <rPh sb="33" eb="35">
      <t>シンコウ</t>
    </rPh>
    <phoneticPr fontId="11"/>
  </si>
  <si>
    <t>0.1m×1.5mのうき・はく離
打音異常あり。前回からの進行が見られないが、引き続いて日常巡視により監視を行う。</t>
    <rPh sb="15" eb="16">
      <t>リ</t>
    </rPh>
    <phoneticPr fontId="11"/>
  </si>
  <si>
    <t>0.15m×0.15mのうき・はく離
打音異常あり。前回からの進行が見られないが、引き続いて日常巡視により監視を行う。</t>
    <rPh sb="17" eb="18">
      <t>リ</t>
    </rPh>
    <phoneticPr fontId="11"/>
  </si>
  <si>
    <t>0.1m×2.5mのうき・はく離
打音異常あり。うきは広範囲のため、重点的な監視を行い、状況により計画的に対策を講じことが望ましい。（判定見直し）</t>
    <phoneticPr fontId="11"/>
  </si>
  <si>
    <t>0.3m×0.15mのうき・はく離
打音異常あり。前回からの進行が見られない。(前回点検時に浸透固化材塗布)
覆工上部のうきであるが比較的安定しているため日常巡視にて監視を行う。</t>
    <rPh sb="16" eb="17">
      <t>リ</t>
    </rPh>
    <phoneticPr fontId="11"/>
  </si>
  <si>
    <t>0.1m×0.5m、0.1m×0.25mのうき・はく離
打音異常あり。前回からの進行が見られない。(前回点検時に浸透固化材塗布)
覆工上部のうきであるが比較的安定しているため日常巡視にて監視を行う。</t>
    <rPh sb="26" eb="27">
      <t>リ</t>
    </rPh>
    <phoneticPr fontId="11"/>
  </si>
  <si>
    <t>1.1m×0.15mのうき・はく離
打音異常あり。前回からの進行が見られない。
覆工上部のうきであるが比較的安定しているため日常巡視にて監視を行う。</t>
    <rPh sb="16" eb="17">
      <t>リ</t>
    </rPh>
    <phoneticPr fontId="11"/>
  </si>
  <si>
    <t>0.1m×0.9m、他3箇所のうき・はく離
打音異常あり。前回からの進行が見られない。(前回点検時に浸透固化材塗布)
覆工上部のうきであるが比較的安定しているため日常巡視にて監視を行う。</t>
    <rPh sb="20" eb="21">
      <t>リ</t>
    </rPh>
    <phoneticPr fontId="11"/>
  </si>
  <si>
    <t>0.2m×1.1m、0.2m×0.7mのうき・はく離
打音異常あり。前回からの進行が見られない。(前回点検時に浸透固化材塗布)
覆工上部のうきであるが比較的安定しているため日常巡視にて監視を行う。</t>
    <rPh sb="25" eb="26">
      <t>リ</t>
    </rPh>
    <phoneticPr fontId="11"/>
  </si>
  <si>
    <t>0.2m×0.8mのうき・はく離
打音異常あり。覆工上部のうきであるが比較的安定しているため日常巡視にて監視を行う。</t>
    <rPh sb="15" eb="16">
      <t>リ</t>
    </rPh>
    <phoneticPr fontId="11"/>
  </si>
  <si>
    <t>0.1m×0.1mのうき・はく離（注入跡のうき）
打音異常あり。うきは較的安定しているため日常巡視にて監視を行う。</t>
    <rPh sb="15" eb="16">
      <t>リ</t>
    </rPh>
    <phoneticPr fontId="11"/>
  </si>
  <si>
    <t>0.1m×1.5m、0.2m×0.2mのうき・はく離
打音異常あり。前回からの進行が見られないが、引き続いて日常巡視により監視を行う。</t>
    <rPh sb="25" eb="26">
      <t>リ</t>
    </rPh>
    <phoneticPr fontId="11"/>
  </si>
  <si>
    <t>0.1m×3.0mのうき・はく離
打音異常あり。うきは広範囲のため、重点的な監視を行い、状況により計画的に対策を講じことが望ましい。（判定見直し）</t>
    <rPh sb="15" eb="16">
      <t>リ</t>
    </rPh>
    <phoneticPr fontId="11"/>
  </si>
  <si>
    <t>0.15m×0.15mのうき・はく離
打音異常あり。うきは広範囲のため、重点的な監視を行い、状況により計画的に対策を講じことが望ましい。（判定見直し）</t>
    <rPh sb="17" eb="18">
      <t>リ</t>
    </rPh>
    <phoneticPr fontId="11"/>
  </si>
  <si>
    <t>2.0m×0.2mのうき・はく離
打音異常あり。前回からの進行が見られないが、引き続いて日常巡視により監視を行う。</t>
    <rPh sb="15" eb="16">
      <t>リ</t>
    </rPh>
    <phoneticPr fontId="11"/>
  </si>
  <si>
    <t>0.1m×6.0mのうき・はく離
打音異常あり。うきは広範囲のため、重点的な監視を行い、状況により計画的に対策を講じことが望ましい。（判定見直し）</t>
    <rPh sb="15" eb="16">
      <t>リ</t>
    </rPh>
    <phoneticPr fontId="11"/>
  </si>
  <si>
    <t>0.2m×3.0mのうき・はく離
打音異常あり。うきは広範囲のため、重点的な監視を行い、状況により計画的に対策を講じことが望ましい。（判定見直し）</t>
    <rPh sb="15" eb="16">
      <t>リ</t>
    </rPh>
    <phoneticPr fontId="11"/>
  </si>
  <si>
    <t>0.15m×0.2mのうき・はく離
打音異常あり。前回からの進行が見られない。(前回点検時に浸透固化材塗布)
覆工上部のうきであるが比較的安定しているため日常巡視にて監視を行う。</t>
    <rPh sb="16" eb="17">
      <t>リ</t>
    </rPh>
    <phoneticPr fontId="11"/>
  </si>
  <si>
    <t>0.15m×1.2mのうき・はく離
打音異常あり。前回からの著しい進行が見られない。引き続いて日常巡視により監視を行う。</t>
    <rPh sb="16" eb="17">
      <t>リ</t>
    </rPh>
    <phoneticPr fontId="11"/>
  </si>
  <si>
    <t>2.0mmのひび割れ段差、ひび割れ幅3.0mm
前回からの進行が見られる。引き続いて日常巡視により監視を行う。</t>
    <rPh sb="8" eb="9">
      <t>ワ</t>
    </rPh>
    <rPh sb="10" eb="12">
      <t>ダンサ</t>
    </rPh>
    <rPh sb="15" eb="16">
      <t>ワ</t>
    </rPh>
    <rPh sb="17" eb="18">
      <t>ハバ</t>
    </rPh>
    <phoneticPr fontId="11"/>
  </si>
  <si>
    <t>3.0mmのひび割れ段差
日常巡視により監視を行う。</t>
    <rPh sb="8" eb="9">
      <t>ワ</t>
    </rPh>
    <rPh sb="10" eb="12">
      <t>ダンサ</t>
    </rPh>
    <phoneticPr fontId="11"/>
  </si>
  <si>
    <t>幅4.0㎜　長さ7.0mのひび割れ
前回からの進行が見られる。構造物の機能が低下する可能性があるため重点的な監視を行う。
状況により計画的に対策を講じことが望ましい。（判定見直し）</t>
    <rPh sb="15" eb="16">
      <t>ワ</t>
    </rPh>
    <rPh sb="84" eb="88">
      <t>ハンテイミナオ</t>
    </rPh>
    <phoneticPr fontId="11"/>
  </si>
  <si>
    <t>0.05m×0.2mのうき・はく離（閉合懸念のうき、前回一部叩き落とし、前回点検時に浸透固化材塗布)
打音異常あり。前回からの進行が見られない。引き続き重点的な監視を要する。
状況により早期に対策を講じことが望ましい。</t>
    <phoneticPr fontId="11"/>
  </si>
  <si>
    <t>33.94033</t>
  </si>
  <si>
    <t>130.90161</t>
  </si>
  <si>
    <t>ブロック化しかけのうきが見られた。
第三者への影響を考慮し、早期に措置を講じることが望ましい。</t>
    <rPh sb="4" eb="5">
      <t>カ</t>
    </rPh>
    <phoneticPr fontId="11"/>
  </si>
  <si>
    <r>
      <rPr>
        <b/>
        <u/>
        <sz val="14"/>
        <rFont val="HGSｺﾞｼｯｸM"/>
        <family val="3"/>
        <charset val="128"/>
      </rPr>
      <t>１．変状・異常の内容とそれが確認された部材・部位（客観的事実）</t>
    </r>
    <r>
      <rPr>
        <sz val="14"/>
        <rFont val="HGSｺﾞｼｯｸM"/>
        <family val="3"/>
        <charset val="128"/>
      </rPr>
      <t xml:space="preserve">
○圧ざ・ひび割れ
・覆工アーチ部の漏水を伴うひび割れについては、平成7～8年度に線導水工の補修対策を講じている。前回調査時にも確認されているが、アーチ部においては、縦横断方向、斜め方向のひび割れがトンネル全長に渡り、点在していた。前回調査時においても、既にひび割れの発生分布は点検調書より整理されており、今回点検にて進展するひび割れはほぼ見受けられなかった。
一方で、S060の覆工アーチ部の全周に渡り斜め方向に発生しているひび割れについては、段差が1mm/年の緩慢な進行が確認されたため、Ⅱb判定とした。
○うき・はく離
・前回点検時において、横断目地および水平打継ぎ目地周辺に沿ったうき・はく離が生じていた。アーチ部のひび割れに沿ったうきについては、打音異常があり閉合を懸念するひび割れとして、Ⅲ判定のうきとされていた。したがって、今回点検時においても、打音異常のある閉合の懸念するうきについては、前回判定のⅢ判定とし早急な措置を講じる必要があるとした。
○変形・移動・沈下・隆起
・S031、S060の水平ひび割れおよび斜めひび割れにおいて、それぞれ2.0㎜～3.0㎜の段差が確認された。S031のひび割れにおいては、前回段差0.5mm～1.0mmに対して、今回は2.0mmと進行が見られた。
○漏水
・覆工アーチ部の線導水工部や水平打ち継ぎ目地部において、にじみ程度の漏水が確認された。補修対策時において、トンネル全体の事後保全での漏水対策は実施済みではあるが、再劣化の進行として、日常的な監視にて対応するⅡb判定とした。
○その他
・S009において、前回から未対応の消火設備の開閉パネルの丁番不良が認められる。側壁の左右側とトンネル全長に渡り、施設の管理番号用の樹脂製プレートが破損していた。経年により樹脂が硬化し破損していた。
</t>
    </r>
    <r>
      <rPr>
        <b/>
        <u/>
        <sz val="14"/>
        <rFont val="HGSｺﾞｼｯｸM"/>
        <family val="3"/>
        <charset val="128"/>
      </rPr>
      <t>２．変状等の原因（推定）</t>
    </r>
    <r>
      <rPr>
        <sz val="14"/>
        <color rgb="FFFF0000"/>
        <rFont val="HGSｺﾞｼｯｸM"/>
        <family val="3"/>
        <charset val="128"/>
      </rPr>
      <t xml:space="preserve">
</t>
    </r>
    <r>
      <rPr>
        <sz val="14"/>
        <rFont val="HGSｺﾞｼｯｸM"/>
        <family val="3"/>
        <charset val="128"/>
      </rPr>
      <t xml:space="preserve">・彦島トンネルは、1975年に供用開始されており、2005年に無料開放された路線であり、年代的に鋼アーチ支保工により施工された矢板工法のトンネルである。
・覆工アーチ部に認める縦横断方向のひび割れ、側壁の鉛直方向に発生しているひび割れは、前回点検時からの進行性のひび割れは見受けられず、コンクリートの乾燥収縮等により発生しているものと推察される。
・横断目地および水平打ち継ぎ目地部のうき・はく離については、施工時のコンクリートの充填不良、外部拘束による不均一な収縮等に起因するものと考える。
・S031の水平ひび割れ部に認める段差については、僅かではあるが前回から1mm程度広がっており、ひび割れの傾向より、側圧（水圧）等による変状の可能性が疑われる。また、S031からS032のスパンのアーチ部に対しては、今年度点検同時期に、今年度点検同時期に、空洞対策工および覆工補強対策工の補修対策を講じていることから、劣化原因の保全対応とも考察される。一方で、S060に認める斜めひび割れの段差については、同スパンの路肩側溝が斜めに傾いていることから推測すると、不等沈下による支持力不足での原因も懸念されるが、断定はできない。
・漏水については、平成7年に漏水対策工（線導水工）を施しているが、対策から30年を経過しており、背面水の増加や補修箇所の近傍の脆弱な水路を通じて発生していると推察される。
</t>
    </r>
    <r>
      <rPr>
        <b/>
        <u/>
        <sz val="14"/>
        <rFont val="HGSｺﾞｼｯｸM"/>
        <family val="3"/>
        <charset val="128"/>
      </rPr>
      <t>３．施設の現状と次回定期点検まで及び将来における構造物の状態（推定）</t>
    </r>
    <r>
      <rPr>
        <sz val="14"/>
        <rFont val="HGSｺﾞｼｯｸM"/>
        <family val="3"/>
        <charset val="128"/>
      </rPr>
      <t xml:space="preserve">
○構造物としての安全性や安定の推定
・彦島トンネルは、彦島本島中央部に位置する標高82ｍの低山地の鞍部を貫く緩やかなカーブ区間で建設されている。地質は、中生代白亜紀の関門層群の福浦安山岩が分布する。
・1970年代の鋼アーチ支保工によると思われる矢板工法のトンネルであるが、施工時の背面空洞の残存等が懸念される。覆工断面のコンター図解析では、平準化軸に対して、ひび割れ部周辺が平均断面の内側に存在する結果が見られる。土被りは、30ｍ程度と比較的小さく、地すべり、膨張性地山には該当せず、有害水も認められない。
○予防保全の必要性や長寿命化の実現などの観点から経年的劣化に対する評価
・平成7年に漏水対策工（線導水工）を講じている。また、今回点検時（令和7年度）に、トンネル全体のはく落防止工、空洞対策工および覆工補強対策工を施工中である。
・ひび割れ部に認める閉合懸念のうき等のⅢ判定においては、今回補修対策にて対応し、長寿命化対策に繋がるものと推察される。
一方、漏水対策工等に見られる導水工の再劣化については、経年による脆弱化、もしくは、背面水の増加が懸念されるため、継続的な監視が必要と考えられる。
○道路利用者被害の発生の可能性
・前回点検時からの劣化の進展は殆ど見受けられず、現在補修対策工を施工中のため、今後早期に劣化が進展する可能性はないため、道路利用者の被害の可能性は低いと判断する。一方、歩道部においては、漏水による土砂の堆積、降雨時や背面水が増大した場合、路面の滞水の可能性は否めない。
</t>
    </r>
    <r>
      <rPr>
        <b/>
        <u/>
        <sz val="14"/>
        <rFont val="HGSｺﾞｼｯｸM"/>
        <family val="3"/>
        <charset val="128"/>
      </rPr>
      <t>４．措置の必要性の判断に関わる事項</t>
    </r>
    <r>
      <rPr>
        <sz val="14"/>
        <rFont val="HGSｺﾞｼｯｸM"/>
        <family val="3"/>
        <charset val="128"/>
      </rPr>
      <t xml:space="preserve">
・横断目地および水平打ち継ぎ目地周辺のうき・はく離は計画的な措置が必要である。
</t>
    </r>
    <r>
      <rPr>
        <b/>
        <u/>
        <sz val="14"/>
        <rFont val="HGSｺﾞｼｯｸM"/>
        <family val="3"/>
        <charset val="128"/>
      </rPr>
      <t>５．その他、次回定期点検へ引き継ぐ事項等</t>
    </r>
    <r>
      <rPr>
        <u/>
        <sz val="14"/>
        <rFont val="HGSｺﾞｼｯｸM"/>
        <family val="3"/>
        <charset val="128"/>
      </rPr>
      <t xml:space="preserve">
</t>
    </r>
    <r>
      <rPr>
        <sz val="14"/>
        <rFont val="HGSｺﾞｼｯｸM"/>
        <family val="3"/>
        <charset val="128"/>
      </rPr>
      <t>・彦島トンネルについては、S031、S060のひび割れ部において、段差による変形が認められる。前述の通り、今年度補修対策が講じられているが、引き続き次回点検時も継続的な監視をすることが望ましい。
・ひび割れに沿った閉合懸念のアーチ部のうき、横断目地および水平打ち継ぎ目地に認められるうきについては、打音異常がないか入念に確認して把握すること。</t>
    </r>
    <phoneticPr fontId="11"/>
  </si>
  <si>
    <t>33.93588,130.90785</t>
  </si>
  <si>
    <t>33.93588,130.90785</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</si>
</sst>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00&quot;m2&quot;"/>
    <numFmt numFmtId="202" formatCode="0.000&quot;m2&quot;"/>
    <numFmt numFmtId="203" formatCode="0.000_);[Red]\(0.0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9"/>
      <color rgb="FF0000FF"/>
      <name val="HGSｺﾞｼｯｸM"/>
      <family val="3"/>
      <charset val="128"/>
    </font>
    <font>
      <sz val="10"/>
      <color rgb="FF0000FF"/>
      <name val="HGSｺﾞｼｯｸM"/>
      <family val="3"/>
      <charset val="128"/>
    </font>
    <font>
      <sz val="14"/>
      <color rgb="FFFF0000"/>
      <name val="HGSｺﾞｼｯｸM"/>
      <family val="3"/>
      <charset val="128"/>
    </font>
    <font>
      <b/>
      <u/>
      <sz val="14"/>
      <name val="HGSｺﾞｼｯｸM"/>
      <family val="3"/>
      <charset val="128"/>
    </font>
    <font>
      <u/>
      <sz val="14"/>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7" fillId="0" borderId="0">
      <alignment vertical="center"/>
    </xf>
    <xf numFmtId="0" fontId="3" fillId="0" borderId="0">
      <alignment vertical="center"/>
    </xf>
    <xf numFmtId="0" fontId="2" fillId="0" borderId="0">
      <alignment vertical="center"/>
    </xf>
  </cellStyleXfs>
  <cellXfs count="1205">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8" fillId="0" borderId="5"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178" fontId="18"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vertical="top"/>
    </xf>
    <xf numFmtId="0" fontId="26"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3" fontId="34" fillId="0" borderId="1" xfId="2" applyNumberFormat="1" applyFont="1" applyBorder="1" applyAlignment="1" applyProtection="1">
      <alignment horizontal="center" vertical="center" wrapText="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0" borderId="41" xfId="5" applyFont="1" applyBorder="1" applyAlignment="1">
      <alignment vertical="center" shrinkToFit="1"/>
    </xf>
    <xf numFmtId="0" fontId="18" fillId="2" borderId="28" xfId="5" applyFont="1" applyFill="1" applyBorder="1" applyAlignment="1">
      <alignment horizontal="center" vertical="center"/>
    </xf>
    <xf numFmtId="0" fontId="18" fillId="0" borderId="28" xfId="5" applyFont="1" applyBorder="1" applyAlignment="1">
      <alignment vertical="center" shrinkToFit="1"/>
    </xf>
    <xf numFmtId="0" fontId="18" fillId="0" borderId="43" xfId="5" applyFont="1" applyBorder="1" applyAlignment="1">
      <alignment vertical="center" shrinkToFit="1"/>
    </xf>
    <xf numFmtId="0" fontId="18" fillId="2" borderId="30" xfId="5" applyFont="1" applyFill="1" applyBorder="1" applyAlignment="1">
      <alignment horizontal="center" vertical="center"/>
    </xf>
    <xf numFmtId="0" fontId="18" fillId="0" borderId="30" xfId="5" applyFont="1" applyBorder="1" applyAlignment="1">
      <alignment vertical="center" shrinkToFit="1"/>
    </xf>
    <xf numFmtId="0" fontId="18"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9"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9"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0" borderId="54" xfId="5" applyFont="1" applyBorder="1" applyAlignment="1">
      <alignment horizontal="center" vertical="center" shrinkToFit="1"/>
    </xf>
    <xf numFmtId="186" fontId="18" fillId="0" borderId="3" xfId="5" applyNumberFormat="1" applyFont="1" applyBorder="1" applyAlignment="1">
      <alignment horizontal="center" vertical="center" shrinkToFit="1"/>
    </xf>
    <xf numFmtId="186" fontId="18" fillId="0" borderId="49" xfId="5" applyNumberFormat="1" applyFont="1" applyBorder="1" applyAlignment="1">
      <alignment horizontal="center" vertical="center" shrinkToFit="1"/>
    </xf>
    <xf numFmtId="186" fontId="18" fillId="0" borderId="20" xfId="5" applyNumberFormat="1" applyFont="1" applyBorder="1" applyAlignment="1">
      <alignment horizontal="center" vertical="center" shrinkToFit="1"/>
    </xf>
    <xf numFmtId="186" fontId="18" fillId="0" borderId="28" xfId="5" applyNumberFormat="1" applyFont="1" applyBorder="1" applyAlignment="1">
      <alignment horizontal="center" vertical="center" shrinkToFit="1"/>
    </xf>
    <xf numFmtId="2" fontId="18" fillId="0" borderId="28" xfId="5" applyNumberFormat="1" applyFont="1" applyBorder="1" applyAlignment="1">
      <alignment horizontal="center" vertical="center" shrinkToFit="1"/>
    </xf>
    <xf numFmtId="2" fontId="18" fillId="0" borderId="55" xfId="5" applyNumberFormat="1" applyFont="1" applyBorder="1" applyAlignment="1">
      <alignment horizontal="center" vertical="center" shrinkToFit="1"/>
    </xf>
    <xf numFmtId="0" fontId="18" fillId="2" borderId="34" xfId="5" applyFont="1" applyFill="1" applyBorder="1" applyAlignment="1">
      <alignment horizontal="center" vertical="center"/>
    </xf>
    <xf numFmtId="2" fontId="18" fillId="0" borderId="17" xfId="5" applyNumberFormat="1" applyFont="1" applyBorder="1" applyAlignment="1">
      <alignment horizontal="center" vertical="center" shrinkToFit="1"/>
    </xf>
    <xf numFmtId="2" fontId="18" fillId="0" borderId="5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1"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3" fillId="0" borderId="0" xfId="0" applyFont="1">
      <alignment vertical="center"/>
    </xf>
    <xf numFmtId="0" fontId="18"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7"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0" fontId="18" fillId="0" borderId="7" xfId="5" applyFont="1" applyBorder="1" applyAlignment="1">
      <alignment horizontal="center" vertical="center" shrinkToFit="1"/>
    </xf>
    <xf numFmtId="0" fontId="12" fillId="0" borderId="58" xfId="5" applyFont="1" applyBorder="1" applyAlignment="1">
      <alignment vertical="center" shrinkToFit="1"/>
    </xf>
    <xf numFmtId="0" fontId="12" fillId="0" borderId="59" xfId="5" applyFont="1" applyBorder="1" applyAlignment="1">
      <alignment vertical="center" shrinkToFit="1"/>
    </xf>
    <xf numFmtId="0" fontId="12" fillId="0" borderId="64" xfId="5" applyFont="1" applyBorder="1" applyAlignment="1">
      <alignment vertical="center" shrinkToFit="1"/>
    </xf>
    <xf numFmtId="0" fontId="12" fillId="0" borderId="65" xfId="5" applyFont="1" applyBorder="1" applyAlignment="1">
      <alignment vertical="center" shrinkToFit="1"/>
    </xf>
    <xf numFmtId="179" fontId="12" fillId="0" borderId="40" xfId="5" applyNumberFormat="1" applyFont="1" applyBorder="1" applyAlignment="1">
      <alignment horizontal="center" vertical="center" shrinkToFit="1"/>
    </xf>
    <xf numFmtId="179" fontId="12" fillId="0" borderId="50" xfId="5" applyNumberFormat="1" applyFont="1" applyBorder="1" applyAlignment="1">
      <alignment horizontal="center" vertical="center" shrinkToFit="1"/>
    </xf>
    <xf numFmtId="179" fontId="12" fillId="0" borderId="44" xfId="5" applyNumberFormat="1" applyFont="1" applyBorder="1" applyAlignment="1">
      <alignment horizontal="center" vertical="center" shrinkToFit="1"/>
    </xf>
    <xf numFmtId="179" fontId="12" fillId="0" borderId="33" xfId="5" applyNumberFormat="1" applyFont="1" applyBorder="1" applyAlignment="1">
      <alignment horizontal="center" vertical="center" shrinkToFit="1"/>
    </xf>
    <xf numFmtId="2" fontId="12" fillId="0" borderId="39" xfId="5" applyNumberFormat="1" applyFont="1" applyBorder="1" applyAlignment="1">
      <alignment horizontal="center" vertical="center" shrinkToFit="1"/>
    </xf>
    <xf numFmtId="2" fontId="12" fillId="0" borderId="50" xfId="5" applyNumberFormat="1" applyFont="1" applyBorder="1" applyAlignment="1">
      <alignment horizontal="center" vertical="center" shrinkToFit="1"/>
    </xf>
    <xf numFmtId="2" fontId="12" fillId="0" borderId="44" xfId="5" applyNumberFormat="1" applyFont="1" applyBorder="1" applyAlignment="1">
      <alignment horizontal="center" vertical="center" shrinkToFit="1"/>
    </xf>
    <xf numFmtId="2" fontId="12" fillId="0" borderId="33"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97"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5" fontId="48" fillId="0" borderId="7" xfId="10" applyNumberFormat="1" applyFont="1" applyBorder="1" applyAlignment="1" applyProtection="1">
      <alignment vertical="center" shrinkToFit="1"/>
      <protection locked="0"/>
    </xf>
    <xf numFmtId="195"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6" fontId="48" fillId="0" borderId="4" xfId="10" applyNumberFormat="1" applyFont="1" applyBorder="1" applyAlignment="1" applyProtection="1">
      <alignment vertical="center" shrinkToFit="1"/>
      <protection locked="0"/>
    </xf>
    <xf numFmtId="196"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7"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7"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2" fillId="0" borderId="2" xfId="2" applyFont="1" applyBorder="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 xfId="7" applyFont="1" applyBorder="1" applyAlignment="1">
      <alignment horizontal="center" vertical="center" shrinkToFit="1"/>
    </xf>
    <xf numFmtId="179" fontId="59" fillId="0" borderId="8" xfId="4" applyNumberFormat="1" applyFont="1" applyBorder="1" applyAlignment="1">
      <alignment horizontal="center" vertical="center" wrapText="1" shrinkToFit="1"/>
    </xf>
    <xf numFmtId="0" fontId="47" fillId="0" borderId="2" xfId="2" applyFont="1" applyBorder="1" applyAlignment="1" applyProtection="1">
      <alignment horizontal="center" vertical="center" shrinkToFit="1"/>
      <protection locked="0"/>
    </xf>
    <xf numFmtId="0" fontId="15" fillId="0" borderId="2" xfId="7" applyBorder="1" applyAlignment="1">
      <alignment horizontal="center" vertical="center"/>
    </xf>
    <xf numFmtId="0" fontId="15" fillId="0" borderId="8" xfId="7" applyBorder="1" applyAlignment="1">
      <alignment horizontal="center" vertical="center"/>
    </xf>
    <xf numFmtId="0" fontId="29" fillId="0" borderId="1" xfId="7" applyFont="1" applyBorder="1" applyAlignment="1">
      <alignment horizontal="center" vertical="center"/>
    </xf>
    <xf numFmtId="0" fontId="47" fillId="0" borderId="1" xfId="2" applyFont="1" applyBorder="1" applyAlignment="1" applyProtection="1">
      <alignment vertical="center" shrinkToFit="1"/>
      <protection locked="0"/>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60" fillId="0" borderId="3"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protection locked="0"/>
    </xf>
    <xf numFmtId="0" fontId="45" fillId="0" borderId="12" xfId="4" applyFont="1" applyBorder="1" applyAlignment="1">
      <alignment horizontal="center" vertical="center"/>
    </xf>
    <xf numFmtId="0" fontId="55" fillId="0" borderId="4" xfId="2" applyFont="1" applyBorder="1" applyAlignment="1">
      <alignment vertical="center"/>
    </xf>
    <xf numFmtId="0" fontId="12" fillId="0" borderId="12" xfId="4" applyFont="1" applyBorder="1">
      <alignment vertical="center"/>
    </xf>
    <xf numFmtId="0" fontId="12" fillId="0" borderId="9" xfId="4" applyFont="1" applyBorder="1">
      <alignment vertical="center"/>
    </xf>
    <xf numFmtId="0" fontId="7" fillId="0" borderId="10" xfId="2" applyFont="1" applyBorder="1" applyAlignment="1">
      <alignment vertical="center"/>
    </xf>
    <xf numFmtId="0" fontId="18" fillId="0" borderId="10" xfId="4" applyFont="1" applyBorder="1" applyAlignment="1">
      <alignment horizontal="left" vertical="center"/>
    </xf>
    <xf numFmtId="0" fontId="7" fillId="0" borderId="11" xfId="2" applyFont="1" applyBorder="1" applyAlignment="1" applyProtection="1">
      <alignment vertical="center"/>
      <protection locked="0"/>
    </xf>
    <xf numFmtId="0" fontId="47" fillId="0" borderId="3" xfId="2" applyFont="1" applyBorder="1" applyAlignment="1" applyProtection="1">
      <alignment horizontal="center" vertical="center"/>
      <protection locked="0"/>
    </xf>
    <xf numFmtId="179" fontId="47" fillId="0" borderId="8" xfId="2" applyNumberFormat="1" applyFont="1" applyBorder="1" applyAlignment="1" applyProtection="1">
      <alignment horizontal="center" vertical="center"/>
      <protection locked="0"/>
    </xf>
    <xf numFmtId="0" fontId="47" fillId="2" borderId="15" xfId="2" applyFont="1" applyFill="1" applyBorder="1" applyAlignment="1">
      <alignment vertical="center" textRotation="255"/>
    </xf>
    <xf numFmtId="193" fontId="34" fillId="0" borderId="1" xfId="2" applyNumberFormat="1" applyFont="1" applyBorder="1" applyAlignment="1" applyProtection="1">
      <alignment horizontal="center" vertical="center" shrinkToFit="1"/>
      <protection locked="0"/>
    </xf>
    <xf numFmtId="203" fontId="34" fillId="0" borderId="1" xfId="2" applyNumberFormat="1" applyFont="1" applyBorder="1" applyAlignment="1" applyProtection="1">
      <alignment horizontal="center" vertical="center" shrinkToFit="1"/>
      <protection locked="0"/>
    </xf>
    <xf numFmtId="0" fontId="34" fillId="2" borderId="1" xfId="2" applyFont="1" applyFill="1" applyBorder="1" applyAlignment="1" applyProtection="1">
      <alignment horizontal="center" vertical="center" wrapText="1"/>
      <protection locked="0"/>
    </xf>
    <xf numFmtId="191" fontId="18" fillId="0" borderId="28" xfId="5" applyNumberFormat="1" applyFont="1" applyBorder="1" applyAlignment="1">
      <alignment horizontal="right" vertical="center" shrinkToFit="1"/>
    </xf>
    <xf numFmtId="191" fontId="18" fillId="0" borderId="8" xfId="5" applyNumberFormat="1" applyFont="1" applyBorder="1" applyAlignment="1">
      <alignment horizontal="right" vertical="center" shrinkToFit="1"/>
    </xf>
    <xf numFmtId="179" fontId="47" fillId="0" borderId="1" xfId="2" applyNumberFormat="1" applyFont="1" applyBorder="1" applyAlignment="1" applyProtection="1">
      <alignment horizontal="center" vertical="center"/>
      <protection locked="0"/>
    </xf>
    <xf numFmtId="201" fontId="47" fillId="0" borderId="1" xfId="2" applyNumberFormat="1" applyFont="1" applyBorder="1" applyAlignment="1" applyProtection="1">
      <alignment horizontal="center" vertical="center" shrinkToFit="1"/>
      <protection locked="0"/>
    </xf>
    <xf numFmtId="202" fontId="47" fillId="0" borderId="1" xfId="2" applyNumberFormat="1" applyFont="1" applyBorder="1" applyAlignment="1" applyProtection="1">
      <alignment horizontal="center" vertical="center" shrinkToFit="1"/>
      <protection locked="0"/>
    </xf>
    <xf numFmtId="0" fontId="51" fillId="0" borderId="1" xfId="2" applyFont="1" applyBorder="1" applyAlignment="1" applyProtection="1">
      <alignment horizontal="center" vertical="center" shrinkToFit="1"/>
      <protection locked="0"/>
    </xf>
    <xf numFmtId="0" fontId="18" fillId="0" borderId="18"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9" xfId="5" applyFont="1" applyBorder="1" applyAlignment="1">
      <alignment horizontal="center" vertical="center" shrinkToFit="1"/>
    </xf>
    <xf numFmtId="0" fontId="18" fillId="0" borderId="29" xfId="5" applyFont="1" applyBorder="1" applyAlignment="1">
      <alignment vertical="center" shrinkToFit="1"/>
    </xf>
    <xf numFmtId="0" fontId="18" fillId="0" borderId="48" xfId="5" applyFont="1" applyBorder="1" applyAlignment="1">
      <alignment vertical="center" shrinkToFit="1"/>
    </xf>
    <xf numFmtId="0" fontId="18" fillId="0" borderId="27" xfId="5" applyFont="1" applyBorder="1" applyAlignment="1">
      <alignment horizontal="center" vertical="center" shrinkToFit="1"/>
    </xf>
    <xf numFmtId="0" fontId="18" fillId="0" borderId="28"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30"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8"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7" xfId="5" applyNumberFormat="1" applyFont="1" applyBorder="1" applyAlignment="1">
      <alignment horizontal="center" vertical="center" shrinkToFit="1"/>
    </xf>
    <xf numFmtId="179" fontId="18" fillId="0" borderId="28" xfId="5" applyNumberFormat="1" applyFont="1" applyBorder="1" applyAlignment="1">
      <alignment horizontal="center" vertical="center" shrinkToFit="1"/>
    </xf>
    <xf numFmtId="191" fontId="18" fillId="0" borderId="29" xfId="5" applyNumberFormat="1" applyFont="1" applyBorder="1" applyAlignment="1">
      <alignment vertical="center" shrinkToFit="1"/>
    </xf>
    <xf numFmtId="189" fontId="15" fillId="0" borderId="1" xfId="2" applyNumberFormat="1" applyBorder="1" applyAlignment="1">
      <alignment vertical="center" shrinkToFit="1"/>
    </xf>
    <xf numFmtId="192" fontId="15" fillId="0" borderId="1" xfId="2" applyNumberFormat="1" applyBorder="1" applyAlignment="1">
      <alignment vertical="center" shrinkToFit="1"/>
    </xf>
    <xf numFmtId="191" fontId="15" fillId="0" borderId="1" xfId="2" applyNumberFormat="1" applyBorder="1" applyAlignment="1">
      <alignment vertical="center" shrinkToFit="1"/>
    </xf>
    <xf numFmtId="190" fontId="15" fillId="0" borderId="1" xfId="2" applyNumberFormat="1" applyBorder="1" applyAlignment="1">
      <alignment vertical="center" shrinkToFit="1"/>
    </xf>
    <xf numFmtId="0" fontId="16" fillId="0" borderId="18" xfId="5" applyFont="1" applyBorder="1" applyAlignment="1">
      <alignment horizontal="center" vertical="center" shrinkToFit="1"/>
    </xf>
    <xf numFmtId="0" fontId="16" fillId="0" borderId="1" xfId="5" applyFont="1" applyBorder="1" applyAlignment="1">
      <alignment horizontal="center" vertical="center" shrinkToFit="1"/>
    </xf>
    <xf numFmtId="0" fontId="16" fillId="0" borderId="49" xfId="5" applyFont="1" applyBorder="1" applyAlignment="1">
      <alignment horizontal="center" vertical="center" shrinkToFit="1"/>
    </xf>
    <xf numFmtId="0" fontId="16" fillId="0" borderId="27" xfId="5" applyFont="1" applyBorder="1" applyAlignment="1">
      <alignment vertical="center" shrinkToFit="1"/>
    </xf>
    <xf numFmtId="0" fontId="16" fillId="0" borderId="28" xfId="5" applyFont="1" applyBorder="1" applyAlignment="1">
      <alignment vertical="center" shrinkToFit="1"/>
    </xf>
    <xf numFmtId="0" fontId="16" fillId="0" borderId="29" xfId="5" applyFont="1" applyBorder="1" applyAlignment="1">
      <alignment vertical="center" shrinkToFit="1"/>
    </xf>
    <xf numFmtId="0" fontId="16" fillId="0" borderId="48" xfId="5" applyFont="1" applyBorder="1" applyAlignment="1">
      <alignment vertical="center" shrinkToFit="1"/>
    </xf>
    <xf numFmtId="0" fontId="16" fillId="0" borderId="27" xfId="5" applyFont="1" applyBorder="1" applyAlignment="1">
      <alignment horizontal="center" vertical="center" shrinkToFit="1"/>
    </xf>
    <xf numFmtId="0" fontId="16" fillId="0" borderId="28" xfId="5" applyFont="1" applyBorder="1" applyAlignment="1">
      <alignment horizontal="center" vertical="center" shrinkToFit="1"/>
    </xf>
    <xf numFmtId="0" fontId="16" fillId="0" borderId="8" xfId="5" applyFont="1" applyBorder="1" applyAlignment="1">
      <alignment horizontal="center" vertical="center" shrinkToFit="1"/>
    </xf>
    <xf numFmtId="2" fontId="16" fillId="0" borderId="30" xfId="5" applyNumberFormat="1" applyFont="1" applyBorder="1" applyAlignment="1">
      <alignment horizontal="center" vertical="center" shrinkToFit="1"/>
    </xf>
    <xf numFmtId="2" fontId="16" fillId="0" borderId="28" xfId="5" applyNumberFormat="1" applyFont="1" applyBorder="1" applyAlignment="1">
      <alignment horizontal="center" vertical="center" shrinkToFit="1"/>
    </xf>
    <xf numFmtId="2" fontId="16" fillId="0" borderId="8" xfId="5" applyNumberFormat="1" applyFont="1" applyBorder="1" applyAlignment="1">
      <alignment horizontal="center" vertical="center" shrinkToFit="1"/>
    </xf>
    <xf numFmtId="2" fontId="16" fillId="0" borderId="48" xfId="5" applyNumberFormat="1" applyFont="1" applyBorder="1" applyAlignment="1">
      <alignment horizontal="center" vertical="center" shrinkToFit="1"/>
    </xf>
    <xf numFmtId="2" fontId="16" fillId="0" borderId="17" xfId="5" applyNumberFormat="1" applyFont="1" applyBorder="1" applyAlignment="1">
      <alignment horizontal="center" vertical="center" shrinkToFit="1"/>
    </xf>
    <xf numFmtId="180" fontId="16" fillId="0" borderId="1" xfId="6" applyNumberFormat="1" applyFont="1" applyFill="1" applyBorder="1" applyAlignment="1">
      <alignment horizontal="center" vertical="center" shrinkToFit="1"/>
    </xf>
    <xf numFmtId="179" fontId="16" fillId="0" borderId="27" xfId="5" applyNumberFormat="1" applyFont="1" applyBorder="1" applyAlignment="1">
      <alignment horizontal="center" vertical="center" shrinkToFit="1"/>
    </xf>
    <xf numFmtId="179" fontId="16" fillId="0" borderId="28" xfId="5" applyNumberFormat="1" applyFont="1" applyBorder="1" applyAlignment="1">
      <alignment horizontal="center" vertical="center" shrinkToFit="1"/>
    </xf>
    <xf numFmtId="191" fontId="16" fillId="0" borderId="29" xfId="5" applyNumberFormat="1" applyFont="1" applyBorder="1" applyAlignment="1">
      <alignment vertical="center" shrinkToFit="1"/>
    </xf>
    <xf numFmtId="0" fontId="16" fillId="0" borderId="3" xfId="5" applyFont="1" applyBorder="1" applyAlignment="1">
      <alignment horizontal="center" vertical="center" shrinkToFit="1"/>
    </xf>
    <xf numFmtId="191" fontId="16" fillId="0" borderId="28" xfId="5" applyNumberFormat="1" applyFont="1" applyBorder="1" applyAlignment="1">
      <alignment horizontal="right" vertical="center" shrinkToFit="1"/>
    </xf>
    <xf numFmtId="191" fontId="16" fillId="0" borderId="8" xfId="5" applyNumberFormat="1" applyFont="1" applyBorder="1" applyAlignment="1">
      <alignment horizontal="right" vertical="center" shrinkToFit="1"/>
    </xf>
    <xf numFmtId="0" fontId="16" fillId="0" borderId="30" xfId="5" applyFont="1" applyBorder="1" applyAlignment="1">
      <alignment vertical="center" shrinkToFit="1"/>
    </xf>
    <xf numFmtId="0" fontId="16" fillId="0" borderId="8" xfId="5" applyFont="1" applyBorder="1" applyAlignment="1">
      <alignment vertical="center" shrinkToFit="1"/>
    </xf>
    <xf numFmtId="186" fontId="16" fillId="0" borderId="20" xfId="5" applyNumberFormat="1" applyFont="1" applyBorder="1" applyAlignment="1">
      <alignment horizontal="center" vertical="center" shrinkToFit="1"/>
    </xf>
    <xf numFmtId="186" fontId="16" fillId="0" borderId="49" xfId="5" applyNumberFormat="1" applyFont="1" applyBorder="1" applyAlignment="1">
      <alignment horizontal="center" vertical="center" shrinkToFit="1"/>
    </xf>
    <xf numFmtId="186" fontId="16" fillId="0" borderId="28" xfId="5" applyNumberFormat="1" applyFont="1" applyBorder="1" applyAlignment="1">
      <alignment horizontal="center" vertical="center" shrinkToFit="1"/>
    </xf>
    <xf numFmtId="186" fontId="16" fillId="0" borderId="3" xfId="5" applyNumberFormat="1" applyFont="1" applyBorder="1" applyAlignment="1">
      <alignment horizontal="center" vertical="center" shrinkToFit="1"/>
    </xf>
    <xf numFmtId="2" fontId="16" fillId="0" borderId="2" xfId="5" applyNumberFormat="1" applyFont="1" applyBorder="1" applyAlignment="1">
      <alignment horizontal="center" vertical="center" shrinkToFit="1"/>
    </xf>
    <xf numFmtId="2" fontId="16" fillId="0" borderId="49" xfId="5" applyNumberFormat="1" applyFont="1" applyBorder="1" applyAlignment="1">
      <alignment horizontal="center" vertical="center" shrinkToFit="1"/>
    </xf>
    <xf numFmtId="2" fontId="16" fillId="0" borderId="3" xfId="5" applyNumberFormat="1" applyFont="1" applyBorder="1" applyAlignment="1">
      <alignment horizontal="center" vertical="center" shrinkToFit="1"/>
    </xf>
    <xf numFmtId="180" fontId="16" fillId="0" borderId="3" xfId="6" applyNumberFormat="1" applyFont="1" applyFill="1" applyBorder="1" applyAlignment="1">
      <alignment horizontal="center" vertical="center" shrinkToFit="1"/>
    </xf>
    <xf numFmtId="178" fontId="16" fillId="0" borderId="16" xfId="5" applyNumberFormat="1" applyFont="1" applyBorder="1" applyAlignment="1">
      <alignment horizontal="center" vertical="center" shrinkToFit="1"/>
    </xf>
    <xf numFmtId="0" fontId="16" fillId="0" borderId="54" xfId="5" applyFont="1" applyBorder="1" applyAlignment="1">
      <alignment horizontal="center" vertical="center" shrinkToFit="1"/>
    </xf>
    <xf numFmtId="0" fontId="16" fillId="0" borderId="7" xfId="5" applyFont="1" applyBorder="1" applyAlignment="1">
      <alignment horizontal="center" vertical="center" shrinkToFit="1"/>
    </xf>
    <xf numFmtId="0" fontId="16" fillId="0" borderId="41" xfId="5" applyFont="1" applyBorder="1" applyAlignment="1">
      <alignment vertical="center" shrinkToFit="1"/>
    </xf>
    <xf numFmtId="0" fontId="16" fillId="0" borderId="43" xfId="5" applyFont="1" applyBorder="1" applyAlignment="1">
      <alignment vertical="center" shrinkToFit="1"/>
    </xf>
    <xf numFmtId="0" fontId="16" fillId="0" borderId="5" xfId="5" applyFont="1" applyBorder="1" applyAlignment="1">
      <alignment vertical="center" shrinkToFit="1"/>
    </xf>
    <xf numFmtId="0" fontId="16" fillId="0" borderId="46" xfId="5" applyFont="1" applyBorder="1" applyAlignment="1">
      <alignment vertical="center" shrinkToFit="1"/>
    </xf>
    <xf numFmtId="2" fontId="16" fillId="0" borderId="55" xfId="5" applyNumberFormat="1" applyFont="1" applyBorder="1" applyAlignment="1">
      <alignment horizontal="center" vertical="center" shrinkToFit="1"/>
    </xf>
    <xf numFmtId="2" fontId="16" fillId="0" borderId="56"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194" fontId="12" fillId="0" borderId="2" xfId="2" applyNumberFormat="1"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183" fontId="47" fillId="0" borderId="1" xfId="2" applyNumberFormat="1" applyFont="1" applyBorder="1" applyAlignment="1" applyProtection="1">
      <alignment horizontal="center" vertical="center"/>
      <protection locked="0"/>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0" fontId="47" fillId="0" borderId="12" xfId="2" applyFont="1" applyBorder="1" applyAlignment="1" applyProtection="1">
      <alignment horizontal="center" vertical="center" shrinkToFit="1"/>
      <protection locked="0"/>
    </xf>
    <xf numFmtId="0" fontId="47" fillId="0" borderId="4"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6" fillId="0" borderId="1" xfId="2" applyFont="1" applyBorder="1" applyAlignment="1">
      <alignment horizontal="center" vertical="center"/>
    </xf>
    <xf numFmtId="0" fontId="12"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0" fontId="47"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7" fillId="2" borderId="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4" fontId="12"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14" fontId="12" fillId="0" borderId="9" xfId="2" applyNumberFormat="1" applyFont="1" applyBorder="1" applyAlignment="1" applyProtection="1">
      <alignment horizontal="center" vertical="center" shrinkToFit="1"/>
      <protection locked="0"/>
    </xf>
    <xf numFmtId="14" fontId="12" fillId="0" borderId="11" xfId="2" applyNumberFormat="1" applyFont="1" applyBorder="1" applyAlignment="1" applyProtection="1">
      <alignment horizontal="center" vertical="center" shrinkToFit="1"/>
      <protection locked="0"/>
    </xf>
    <xf numFmtId="0" fontId="47" fillId="2" borderId="3" xfId="2" applyFont="1" applyFill="1" applyBorder="1" applyAlignment="1">
      <alignment horizontal="center" vertical="center"/>
    </xf>
    <xf numFmtId="14" fontId="47" fillId="0" borderId="2" xfId="2" applyNumberFormat="1"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12" fillId="0" borderId="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5"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2" borderId="13" xfId="2" applyFont="1" applyFill="1" applyBorder="1" applyAlignment="1">
      <alignment horizontal="center" vertical="center" textRotation="255"/>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12" fillId="0" borderId="2" xfId="2" applyFont="1" applyBorder="1" applyAlignment="1" applyProtection="1">
      <alignment horizontal="center" vertical="center"/>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182" fontId="47" fillId="0" borderId="1" xfId="2" applyNumberFormat="1" applyFont="1" applyBorder="1" applyAlignment="1" applyProtection="1">
      <alignment horizontal="center" vertical="center"/>
      <protection locked="0"/>
    </xf>
    <xf numFmtId="0" fontId="12" fillId="0" borderId="2" xfId="2" applyFont="1" applyBorder="1" applyAlignment="1">
      <alignment horizontal="left" vertical="center" shrinkToFit="1"/>
    </xf>
    <xf numFmtId="0" fontId="12" fillId="0" borderId="3" xfId="2" applyFont="1" applyBorder="1" applyAlignment="1">
      <alignment horizontal="left" vertical="center" shrinkToFit="1"/>
    </xf>
    <xf numFmtId="0" fontId="12" fillId="0" borderId="8" xfId="2" applyFont="1" applyBorder="1" applyAlignment="1">
      <alignment horizontal="left" vertical="center" shrinkToFit="1"/>
    </xf>
    <xf numFmtId="0" fontId="12" fillId="0" borderId="2" xfId="7" applyFont="1" applyBorder="1" applyAlignment="1">
      <alignment horizontal="center" vertical="center" shrinkToFit="1"/>
    </xf>
    <xf numFmtId="0" fontId="12" fillId="0" borderId="8" xfId="2" applyFont="1" applyBorder="1" applyAlignment="1">
      <alignment horizontal="center" vertical="center"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2" fillId="0" borderId="1" xfId="7" applyFont="1"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8" fontId="9" fillId="0" borderId="6" xfId="2" applyNumberFormat="1" applyFont="1" applyBorder="1" applyAlignment="1">
      <alignment horizontal="center" vertical="center" wrapText="1" shrinkToFit="1"/>
    </xf>
    <xf numFmtId="198" fontId="9" fillId="0" borderId="7" xfId="2" applyNumberFormat="1" applyFont="1" applyBorder="1" applyAlignment="1">
      <alignment horizontal="center" vertical="center" wrapText="1" shrinkToFit="1"/>
    </xf>
    <xf numFmtId="198" fontId="9" fillId="0" borderId="5" xfId="2" applyNumberFormat="1" applyFont="1" applyBorder="1" applyAlignment="1">
      <alignment horizontal="center" vertical="center" wrapText="1" shrinkToFit="1"/>
    </xf>
    <xf numFmtId="198" fontId="9" fillId="0" borderId="9" xfId="2" applyNumberFormat="1" applyFont="1" applyBorder="1" applyAlignment="1">
      <alignment horizontal="center" vertical="center" wrapText="1" shrinkToFit="1"/>
    </xf>
    <xf numFmtId="198" fontId="9" fillId="0" borderId="10" xfId="2" applyNumberFormat="1" applyFont="1" applyBorder="1" applyAlignment="1">
      <alignment horizontal="center" vertical="center" wrapText="1" shrinkToFit="1"/>
    </xf>
    <xf numFmtId="198" fontId="9" fillId="0" borderId="11" xfId="2" applyNumberFormat="1" applyFont="1" applyBorder="1" applyAlignment="1">
      <alignment horizontal="center" vertical="center" wrapText="1"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12" fillId="0" borderId="6" xfId="2" applyNumberFormat="1" applyFont="1" applyBorder="1" applyAlignment="1">
      <alignment horizontal="center" vertical="center" wrapText="1" shrinkToFit="1"/>
    </xf>
    <xf numFmtId="198" fontId="12" fillId="0" borderId="7" xfId="2" applyNumberFormat="1" applyFont="1" applyBorder="1" applyAlignment="1">
      <alignment horizontal="center" vertical="center" wrapText="1" shrinkToFit="1"/>
    </xf>
    <xf numFmtId="198" fontId="12" fillId="0" borderId="5" xfId="2" applyNumberFormat="1" applyFont="1" applyBorder="1" applyAlignment="1">
      <alignment horizontal="center" vertical="center" wrapText="1" shrinkToFit="1"/>
    </xf>
    <xf numFmtId="198" fontId="12" fillId="0" borderId="9" xfId="2" applyNumberFormat="1" applyFont="1" applyBorder="1" applyAlignment="1">
      <alignment horizontal="center" vertical="center" wrapText="1" shrinkToFit="1"/>
    </xf>
    <xf numFmtId="198" fontId="12" fillId="0" borderId="10" xfId="2" applyNumberFormat="1" applyFont="1" applyBorder="1" applyAlignment="1">
      <alignment horizontal="center" vertical="center" wrapText="1" shrinkToFit="1"/>
    </xf>
    <xf numFmtId="198" fontId="12" fillId="0" borderId="11" xfId="2" applyNumberFormat="1" applyFont="1" applyBorder="1" applyAlignment="1">
      <alignment horizontal="center" vertical="center" wrapText="1" shrinkToFit="1"/>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0" fontId="47" fillId="0" borderId="1" xfId="2"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4" fontId="47" fillId="0" borderId="2" xfId="2" applyNumberFormat="1" applyFont="1" applyBorder="1" applyAlignment="1">
      <alignment horizontal="center" vertical="center" shrinkToFit="1"/>
    </xf>
    <xf numFmtId="14" fontId="47" fillId="0" borderId="2" xfId="2" applyNumberFormat="1" applyFont="1" applyBorder="1" applyAlignment="1">
      <alignment horizontal="center" vertical="center" shrinkToFit="1"/>
    </xf>
    <xf numFmtId="0" fontId="47" fillId="2" borderId="5" xfId="2" applyFont="1" applyFill="1" applyBorder="1" applyAlignment="1">
      <alignment horizontal="center" vertical="center" wrapText="1" shrinkToFit="1"/>
    </xf>
    <xf numFmtId="199" fontId="47" fillId="0" borderId="6" xfId="2" applyNumberFormat="1" applyFont="1" applyBorder="1" applyAlignment="1" applyProtection="1">
      <alignment horizontal="center" vertical="center"/>
      <protection locked="0"/>
    </xf>
    <xf numFmtId="199" fontId="47" fillId="0" borderId="5" xfId="2" applyNumberFormat="1" applyFont="1" applyBorder="1" applyAlignment="1" applyProtection="1">
      <alignment horizontal="center" vertical="center"/>
      <protection locked="0"/>
    </xf>
    <xf numFmtId="199" fontId="47" fillId="0" borderId="12" xfId="2" applyNumberFormat="1" applyFont="1" applyBorder="1" applyAlignment="1" applyProtection="1">
      <alignment horizontal="center" vertical="center"/>
      <protection locked="0"/>
    </xf>
    <xf numFmtId="199"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199" fontId="47" fillId="0" borderId="9" xfId="2" applyNumberFormat="1" applyFont="1" applyBorder="1" applyAlignment="1" applyProtection="1">
      <alignment horizontal="center" vertical="center"/>
      <protection locked="0"/>
    </xf>
    <xf numFmtId="199" fontId="47" fillId="0" borderId="11" xfId="2" applyNumberFormat="1" applyFont="1" applyBorder="1" applyAlignment="1" applyProtection="1">
      <alignment horizontal="center" vertical="center"/>
      <protection locked="0"/>
    </xf>
    <xf numFmtId="199" fontId="47" fillId="0" borderId="2" xfId="2" applyNumberFormat="1" applyFont="1" applyBorder="1" applyAlignment="1" applyProtection="1">
      <alignment horizontal="center" vertical="center"/>
      <protection locked="0"/>
    </xf>
    <xf numFmtId="199" fontId="47" fillId="0" borderId="8" xfId="2" applyNumberFormat="1" applyFont="1" applyBorder="1" applyAlignment="1" applyProtection="1">
      <alignment horizontal="center" vertical="center"/>
      <protection locked="0"/>
    </xf>
    <xf numFmtId="199" fontId="47" fillId="0" borderId="3" xfId="2" applyNumberFormat="1" applyFont="1" applyBorder="1" applyAlignment="1" applyProtection="1">
      <alignment horizontal="center" vertical="center"/>
      <protection locked="0"/>
    </xf>
    <xf numFmtId="0" fontId="51" fillId="0" borderId="10" xfId="2" applyFont="1" applyBorder="1" applyAlignment="1" applyProtection="1">
      <alignment horizontal="left" vertical="top" wrapText="1"/>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0" fontId="47" fillId="2" borderId="1" xfId="2" applyFont="1" applyFill="1" applyBorder="1" applyAlignment="1">
      <alignment horizontal="center" vertical="center" textRotation="255"/>
    </xf>
    <xf numFmtId="0" fontId="37" fillId="0" borderId="1" xfId="0" applyFont="1" applyBorder="1" applyAlignment="1">
      <alignment horizontal="center" vertical="center"/>
    </xf>
    <xf numFmtId="0" fontId="51" fillId="2" borderId="1" xfId="2" applyFont="1" applyFill="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13" xfId="2" applyFont="1" applyBorder="1" applyAlignment="1">
      <alignment horizontal="left" vertical="center"/>
    </xf>
    <xf numFmtId="0" fontId="47" fillId="2" borderId="1" xfId="2" applyFont="1" applyFill="1" applyBorder="1" applyAlignment="1">
      <alignment horizontal="center" vertical="center"/>
    </xf>
    <xf numFmtId="0" fontId="47" fillId="2" borderId="14"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51" fillId="2" borderId="1" xfId="2" applyFont="1" applyFill="1" applyBorder="1" applyAlignment="1">
      <alignment horizontal="center" vertical="center"/>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0" borderId="9" xfId="2" applyFont="1" applyBorder="1" applyAlignment="1">
      <alignment horizontal="center" vertical="center" wrapText="1" shrinkToFi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178" fontId="47" fillId="0" borderId="1" xfId="2" applyNumberFormat="1" applyFont="1" applyBorder="1" applyAlignment="1" applyProtection="1">
      <alignment horizontal="center" vertical="center"/>
      <protection locked="0"/>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47" fillId="0" borderId="52"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0" borderId="5" xfId="2" applyFont="1" applyBorder="1" applyAlignment="1">
      <alignment horizontal="center" vertical="center" wrapText="1" shrinkToFit="1"/>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2" borderId="14" xfId="2" applyFont="1" applyFill="1" applyBorder="1" applyAlignment="1">
      <alignment horizontal="center"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2" borderId="8" xfId="2" applyFont="1" applyFill="1" applyBorder="1" applyAlignment="1">
      <alignment horizontal="center" vertical="center" wrapTex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0" borderId="13" xfId="2" applyFont="1" applyBorder="1" applyAlignment="1">
      <alignment horizontal="center" vertical="center" wrapText="1" shrinkToFi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0" borderId="2" xfId="4" applyFont="1" applyBorder="1" applyAlignment="1">
      <alignment horizontal="center" vertical="center" shrinkToFit="1"/>
    </xf>
    <xf numFmtId="0" fontId="55" fillId="0" borderId="14" xfId="2" applyFont="1" applyBorder="1" applyAlignment="1">
      <alignment horizontal="center" vertical="center" wrapText="1" shrinkToFit="1"/>
    </xf>
    <xf numFmtId="0" fontId="55" fillId="2" borderId="6"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55" fillId="2" borderId="7"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1" xfId="4" applyFont="1" applyFill="1" applyBorder="1" applyAlignment="1">
      <alignment horizontal="center" vertical="center"/>
    </xf>
    <xf numFmtId="0" fontId="45" fillId="2" borderId="3" xfId="4" applyFont="1" applyFill="1" applyBorder="1" applyAlignment="1">
      <alignment horizontal="center" vertical="center"/>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 xfId="4" applyFont="1" applyFill="1" applyBorder="1" applyAlignment="1">
      <alignment horizontal="center" vertical="center" wrapText="1"/>
    </xf>
    <xf numFmtId="0" fontId="45" fillId="2" borderId="1" xfId="4" applyFont="1" applyFill="1" applyBorder="1" applyAlignment="1">
      <alignment horizontal="center" vertical="center"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0" fontId="55" fillId="0" borderId="2" xfId="2" applyFont="1" applyBorder="1" applyAlignment="1" applyProtection="1">
      <alignment horizontal="center" vertical="center"/>
      <protection locked="0"/>
    </xf>
    <xf numFmtId="0" fontId="55" fillId="0" borderId="8" xfId="2"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1" xfId="4" applyFont="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45" fillId="0" borderId="12" xfId="4" applyFont="1" applyBorder="1" applyAlignment="1">
      <alignment horizontal="left"/>
    </xf>
    <xf numFmtId="0" fontId="45" fillId="0" borderId="0" xfId="4" applyFont="1" applyAlignment="1">
      <alignment horizontal="left"/>
    </xf>
    <xf numFmtId="0" fontId="45" fillId="0" borderId="4" xfId="4" applyFont="1" applyBorder="1" applyAlignment="1">
      <alignment horizontal="left"/>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51" fillId="0" borderId="2" xfId="4" applyFont="1" applyBorder="1" applyAlignment="1">
      <alignment horizontal="left" vertical="center" wrapText="1" shrinkToFit="1"/>
    </xf>
    <xf numFmtId="0" fontId="51" fillId="0" borderId="3" xfId="4" applyFont="1" applyBorder="1" applyAlignment="1">
      <alignment horizontal="left" vertical="center" wrapText="1" shrinkToFit="1"/>
    </xf>
    <xf numFmtId="0" fontId="51" fillId="0" borderId="8" xfId="4" applyFont="1" applyBorder="1" applyAlignment="1">
      <alignment horizontal="left" vertical="center" wrapText="1" shrinkToFit="1"/>
    </xf>
    <xf numFmtId="0" fontId="45" fillId="2" borderId="2" xfId="4" applyFont="1" applyFill="1" applyBorder="1" applyAlignment="1">
      <alignment horizontal="center" vertical="center" shrinkToFit="1"/>
    </xf>
    <xf numFmtId="0" fontId="45" fillId="2" borderId="8" xfId="4" applyFont="1" applyFill="1" applyBorder="1" applyAlignment="1">
      <alignment horizontal="center" vertical="center" shrinkToFit="1"/>
    </xf>
    <xf numFmtId="0" fontId="45" fillId="0" borderId="1" xfId="4" applyFont="1" applyBorder="1" applyAlignment="1">
      <alignment horizontal="center" vertical="center" wrapText="1"/>
    </xf>
    <xf numFmtId="0" fontId="45" fillId="0" borderId="13" xfId="4" applyFont="1" applyBorder="1" applyAlignment="1">
      <alignment horizontal="center" vertical="center" wrapTex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12" fillId="3" borderId="2" xfId="4" applyFont="1" applyFill="1" applyBorder="1" applyAlignment="1">
      <alignment horizontal="center" vertical="center"/>
    </xf>
    <xf numFmtId="0" fontId="12" fillId="3" borderId="3" xfId="4" applyFont="1" applyFill="1" applyBorder="1" applyAlignment="1">
      <alignment horizontal="center" vertical="center"/>
    </xf>
    <xf numFmtId="0" fontId="12" fillId="3" borderId="8" xfId="4" applyFont="1" applyFill="1" applyBorder="1" applyAlignment="1">
      <alignment horizontal="center" vertical="center"/>
    </xf>
    <xf numFmtId="0" fontId="47" fillId="3" borderId="2" xfId="4" applyFont="1" applyFill="1" applyBorder="1" applyAlignment="1">
      <alignment horizontal="center" vertical="center"/>
    </xf>
    <xf numFmtId="0" fontId="47" fillId="3" borderId="8" xfId="4" applyFont="1" applyFill="1" applyBorder="1" applyAlignment="1">
      <alignment horizontal="center" vertical="center"/>
    </xf>
    <xf numFmtId="0" fontId="47" fillId="3" borderId="3"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4" xfId="4" applyFont="1" applyFill="1" applyBorder="1" applyAlignment="1">
      <alignment horizontal="center"/>
    </xf>
    <xf numFmtId="0" fontId="47"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7" fillId="3" borderId="13" xfId="4" applyFont="1" applyFill="1" applyBorder="1" applyAlignment="1">
      <alignment horizontal="center" vertical="center"/>
    </xf>
    <xf numFmtId="0" fontId="47" fillId="0" borderId="13" xfId="4" applyFont="1" applyBorder="1">
      <alignment vertical="center"/>
    </xf>
    <xf numFmtId="0" fontId="45" fillId="0" borderId="2" xfId="4" applyFont="1" applyBorder="1" applyAlignment="1">
      <alignment horizontal="center" vertical="center" wrapText="1"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12" fillId="0" borderId="1" xfId="4" applyFont="1" applyBorder="1" applyAlignment="1">
      <alignment horizontal="left" vertical="center" shrinkToFit="1"/>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12" fillId="0" borderId="1" xfId="2" applyFont="1" applyBorder="1" applyAlignment="1" applyProtection="1">
      <alignment horizontal="center" vertical="center" shrinkToFit="1"/>
      <protection locked="0"/>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2" fillId="0" borderId="0" xfId="2" applyFont="1" applyAlignment="1">
      <alignment horizontal="center" vertical="center" shrinkToFit="1"/>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33" fillId="0" borderId="0" xfId="2" applyFont="1" applyAlignment="1">
      <alignment vertical="center" wrapText="1"/>
    </xf>
    <xf numFmtId="0" fontId="29" fillId="0" borderId="10" xfId="0" applyFont="1" applyBorder="1" applyAlignment="1">
      <alignment horizontal="center" vertical="center" shrinkToFit="1"/>
    </xf>
    <xf numFmtId="0" fontId="29" fillId="0" borderId="7"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18" fillId="2" borderId="1" xfId="5" applyFont="1" applyFill="1" applyBorder="1" applyAlignment="1">
      <alignment horizontal="center" vertical="center" wrapText="1"/>
    </xf>
    <xf numFmtId="0" fontId="18" fillId="2" borderId="1" xfId="5" applyFont="1" applyFill="1" applyBorder="1" applyAlignment="1">
      <alignment horizontal="center" vertical="center"/>
    </xf>
    <xf numFmtId="0" fontId="30" fillId="2" borderId="1" xfId="5" applyFont="1" applyFill="1" applyBorder="1" applyAlignment="1">
      <alignment horizontal="center" vertical="center" wrapText="1"/>
    </xf>
    <xf numFmtId="0" fontId="12" fillId="0" borderId="0" xfId="2" applyFont="1" applyAlignment="1">
      <alignment horizontal="center" vertical="center"/>
    </xf>
    <xf numFmtId="0" fontId="18" fillId="0" borderId="2" xfId="2" applyFont="1" applyBorder="1" applyAlignment="1" applyProtection="1">
      <alignment horizontal="left" vertical="center" wrapText="1" indent="1"/>
      <protection locked="0"/>
    </xf>
    <xf numFmtId="0" fontId="18" fillId="0" borderId="3" xfId="2" applyFont="1" applyBorder="1" applyAlignment="1" applyProtection="1">
      <alignment horizontal="left" vertical="center" wrapText="1" indent="1"/>
      <protection locked="0"/>
    </xf>
    <xf numFmtId="0" fontId="18" fillId="0" borderId="8" xfId="2" applyFont="1" applyBorder="1" applyAlignment="1" applyProtection="1">
      <alignment horizontal="left" vertical="center" wrapText="1" inden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8" fillId="2" borderId="8" xfId="2" applyFont="1" applyFill="1" applyBorder="1" applyAlignment="1" applyProtection="1">
      <alignment horizontal="center" vertical="center" wrapTex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8" fillId="0" borderId="2" xfId="2" applyFont="1" applyBorder="1" applyAlignment="1" applyProtection="1">
      <alignment horizontal="left" vertical="center" indent="1" shrinkToFit="1"/>
      <protection locked="0"/>
    </xf>
    <xf numFmtId="0" fontId="18" fillId="0" borderId="3" xfId="2" applyFont="1" applyBorder="1" applyAlignment="1" applyProtection="1">
      <alignment horizontal="left" vertical="center" indent="1" shrinkToFit="1"/>
      <protection locked="0"/>
    </xf>
    <xf numFmtId="0" fontId="18" fillId="0" borderId="8" xfId="2" applyFont="1" applyBorder="1" applyAlignment="1" applyProtection="1">
      <alignment horizontal="left" vertical="center" indent="1" shrinkToFit="1"/>
      <protection locked="0"/>
    </xf>
    <xf numFmtId="0" fontId="18"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0" borderId="7" xfId="2" applyFont="1" applyBorder="1" applyAlignment="1" applyProtection="1">
      <alignment horizontal="left" vertical="center" indent="1" shrinkToFit="1"/>
      <protection locked="0"/>
    </xf>
    <xf numFmtId="0" fontId="18" fillId="0" borderId="0" xfId="2" applyFont="1" applyAlignment="1" applyProtection="1">
      <alignment horizontal="left" vertical="center" indent="1" shrinkToFit="1"/>
      <protection locked="0"/>
    </xf>
    <xf numFmtId="0" fontId="18" fillId="0" borderId="4" xfId="2" applyFont="1" applyBorder="1" applyAlignment="1" applyProtection="1">
      <alignment horizontal="left" vertical="center" indent="1" shrinkToFit="1"/>
      <protection locked="0"/>
    </xf>
    <xf numFmtId="0" fontId="18" fillId="0" borderId="10" xfId="2" applyFont="1" applyBorder="1" applyAlignment="1" applyProtection="1">
      <alignment horizontal="left" vertical="center" indent="1" shrinkToFit="1"/>
      <protection locked="0"/>
    </xf>
    <xf numFmtId="0" fontId="18" fillId="0" borderId="11" xfId="2" applyFont="1" applyBorder="1" applyAlignment="1" applyProtection="1">
      <alignment horizontal="left" vertical="center" indent="1" shrinkToFit="1"/>
      <protection locked="0"/>
    </xf>
    <xf numFmtId="0" fontId="27" fillId="0" borderId="1" xfId="2" applyFont="1" applyBorder="1" applyAlignment="1" applyProtection="1">
      <alignment horizontal="center" vertical="center" wrapText="1"/>
      <protection locked="0"/>
    </xf>
    <xf numFmtId="0" fontId="18" fillId="0" borderId="7" xfId="2" applyFont="1" applyBorder="1" applyAlignment="1" applyProtection="1">
      <alignment horizontal="left" vertical="center" wrapText="1" indent="1" shrinkToFit="1"/>
      <protection locked="0"/>
    </xf>
    <xf numFmtId="0" fontId="18" fillId="0" borderId="8" xfId="2" applyFont="1" applyBorder="1" applyAlignment="1" applyProtection="1">
      <alignment horizontal="center" vertical="center" wrapText="1"/>
      <protection locked="0"/>
    </xf>
    <xf numFmtId="191" fontId="18" fillId="0" borderId="1" xfId="2" applyNumberFormat="1" applyFont="1" applyBorder="1" applyAlignment="1" applyProtection="1">
      <alignment horizontal="center" vertical="center" wrapText="1"/>
      <protection locked="0"/>
    </xf>
    <xf numFmtId="0" fontId="26" fillId="0" borderId="2" xfId="2" applyFont="1" applyBorder="1" applyAlignment="1" applyProtection="1">
      <alignment horizontal="left" vertical="center" wrapText="1" indent="1"/>
      <protection locked="0"/>
    </xf>
    <xf numFmtId="0" fontId="26" fillId="0" borderId="3" xfId="2" applyFont="1" applyBorder="1" applyAlignment="1" applyProtection="1">
      <alignment horizontal="left" vertical="center" wrapText="1" indent="1"/>
      <protection locked="0"/>
    </xf>
    <xf numFmtId="0" fontId="26" fillId="0" borderId="8" xfId="2" applyFont="1" applyBorder="1" applyAlignment="1" applyProtection="1">
      <alignment horizontal="left" vertical="center" wrapText="1" indent="1"/>
      <protection locked="0"/>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0" fontId="29" fillId="0" borderId="1" xfId="0" applyFont="1" applyBorder="1">
      <alignment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29" fillId="0" borderId="3" xfId="0" applyFont="1" applyBorder="1" applyAlignment="1">
      <alignment horizontal="center" vertical="center"/>
    </xf>
    <xf numFmtId="188" fontId="43" fillId="0" borderId="6" xfId="0" applyNumberFormat="1" applyFont="1" applyBorder="1" applyAlignment="1">
      <alignment horizontal="center" vertical="center"/>
    </xf>
    <xf numFmtId="0" fontId="29" fillId="0" borderId="7" xfId="0" applyFont="1" applyBorder="1">
      <alignment vertical="center"/>
    </xf>
    <xf numFmtId="0" fontId="29" fillId="0" borderId="5" xfId="0" applyFont="1" applyBorder="1">
      <alignment vertical="center"/>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8" fillId="2" borderId="8" xfId="5" applyFont="1" applyFill="1" applyBorder="1" applyAlignment="1">
      <alignment horizontal="center" vertical="center"/>
    </xf>
    <xf numFmtId="0" fontId="26"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2" fillId="0" borderId="62" xfId="5" applyFont="1" applyBorder="1" applyAlignment="1">
      <alignment horizontal="center" vertical="center" shrinkToFit="1"/>
    </xf>
    <xf numFmtId="0" fontId="12" fillId="0" borderId="47" xfId="5" applyFont="1" applyBorder="1" applyAlignment="1">
      <alignment horizontal="center" vertical="center" shrinkToFit="1"/>
    </xf>
    <xf numFmtId="0" fontId="12" fillId="0" borderId="60" xfId="5" applyFont="1" applyBorder="1" applyAlignment="1">
      <alignment horizontal="center" vertical="center" shrinkToFit="1"/>
    </xf>
    <xf numFmtId="0" fontId="12" fillId="0" borderId="61" xfId="5" applyFont="1" applyBorder="1" applyAlignment="1">
      <alignment horizontal="center" vertical="center" shrinkToFit="1"/>
    </xf>
    <xf numFmtId="0" fontId="12" fillId="0" borderId="63" xfId="5" applyFont="1" applyBorder="1" applyAlignment="1">
      <alignment horizontal="center" vertical="center" shrinkToFit="1"/>
    </xf>
    <xf numFmtId="0" fontId="12" fillId="0" borderId="25" xfId="5" applyFont="1" applyBorder="1" applyAlignment="1">
      <alignment horizontal="center" vertical="center" shrinkToFit="1"/>
    </xf>
    <xf numFmtId="179" fontId="12" fillId="2" borderId="35" xfId="5" applyNumberFormat="1" applyFont="1" applyFill="1" applyBorder="1" applyAlignment="1">
      <alignment horizontal="center" vertical="center" shrinkToFit="1"/>
    </xf>
    <xf numFmtId="179" fontId="12" fillId="2" borderId="26"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0" fontId="12" fillId="0" borderId="36"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12" fillId="0" borderId="58" xfId="5" applyFont="1" applyBorder="1" applyAlignment="1">
      <alignment horizontal="center" vertical="center" shrinkToFit="1"/>
    </xf>
    <xf numFmtId="0" fontId="12" fillId="0" borderId="45" xfId="5" applyFont="1" applyBorder="1" applyAlignment="1">
      <alignment horizontal="center" vertical="center" shrinkToFit="1"/>
    </xf>
    <xf numFmtId="0" fontId="12" fillId="0" borderId="57"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0" xfId="2" applyFont="1" applyAlignment="1">
      <alignment vertical="center"/>
    </xf>
    <xf numFmtId="0" fontId="29"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61" fillId="0" borderId="6" xfId="2" applyFont="1" applyBorder="1" applyAlignment="1">
      <alignment horizontal="left" vertical="top" wrapText="1"/>
    </xf>
    <xf numFmtId="0" fontId="61" fillId="0" borderId="7" xfId="2" applyFont="1" applyBorder="1" applyAlignment="1">
      <alignment horizontal="left" vertical="top"/>
    </xf>
    <xf numFmtId="0" fontId="61" fillId="0" borderId="5" xfId="2" applyFont="1" applyBorder="1" applyAlignment="1">
      <alignment horizontal="left" vertical="top"/>
    </xf>
    <xf numFmtId="0" fontId="61" fillId="0" borderId="12" xfId="2" applyFont="1" applyBorder="1" applyAlignment="1">
      <alignment horizontal="left" vertical="top"/>
    </xf>
    <xf numFmtId="0" fontId="61" fillId="0" borderId="0" xfId="2" applyFont="1" applyAlignment="1">
      <alignment horizontal="left" vertical="top"/>
    </xf>
    <xf numFmtId="0" fontId="61" fillId="0" borderId="4" xfId="2" applyFont="1" applyBorder="1" applyAlignment="1">
      <alignment horizontal="left" vertical="top"/>
    </xf>
    <xf numFmtId="0" fontId="61" fillId="0" borderId="9" xfId="2" applyFont="1" applyBorder="1" applyAlignment="1">
      <alignment horizontal="left" vertical="top"/>
    </xf>
    <xf numFmtId="0" fontId="61" fillId="0" borderId="10" xfId="2" applyFont="1" applyBorder="1" applyAlignment="1">
      <alignment horizontal="left" vertical="top"/>
    </xf>
    <xf numFmtId="0" fontId="61"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49" fontId="47" fillId="0" borderId="1" xfId="2" applyNumberFormat="1" applyFont="1" applyBorder="1" applyAlignment="1">
      <alignment horizontal="center" vertical="center"/>
    </xf>
    <xf numFmtId="49" fontId="47" fillId="2" borderId="14" xfId="2" applyNumberFormat="1" applyFont="1" applyFill="1" applyBorder="1" applyAlignment="1">
      <alignment horizontal="center" vertical="center" shrinkToFit="1"/>
    </xf>
    <xf numFmtId="49" fontId="47" fillId="2" borderId="1" xfId="2" applyNumberFormat="1" applyFont="1" applyFill="1" applyBorder="1" applyAlignment="1">
      <alignment horizontal="center" vertical="center" shrinkToFit="1"/>
    </xf>
    <xf numFmtId="49" fontId="47" fillId="0" borderId="2" xfId="2" applyNumberFormat="1" applyFont="1" applyBorder="1" applyAlignment="1">
      <alignment horizontal="center" vertical="center" shrinkToFit="1"/>
    </xf>
    <xf numFmtId="49" fontId="47" fillId="0" borderId="3" xfId="2" applyNumberFormat="1" applyFont="1" applyBorder="1" applyAlignment="1">
      <alignment horizontal="center" vertical="center" shrinkToFit="1"/>
    </xf>
    <xf numFmtId="49" fontId="47" fillId="0" borderId="8" xfId="2" applyNumberFormat="1" applyFont="1" applyBorder="1" applyAlignment="1">
      <alignment horizontal="center" vertical="center" shrinkToFit="1"/>
    </xf>
    <xf numFmtId="49" fontId="47" fillId="2" borderId="13" xfId="2" applyNumberFormat="1" applyFont="1" applyFill="1" applyBorder="1" applyAlignment="1">
      <alignment horizontal="center" vertical="center" shrinkToFit="1"/>
    </xf>
    <xf numFmtId="49" fontId="47" fillId="2" borderId="14" xfId="2" applyNumberFormat="1" applyFont="1" applyFill="1" applyBorder="1" applyAlignment="1">
      <alignment horizontal="center" vertical="center" shrinkToFit="1"/>
    </xf>
    <xf numFmtId="49" fontId="47" fillId="2" borderId="6" xfId="2" applyNumberFormat="1" applyFont="1" applyFill="1" applyBorder="1" applyAlignment="1">
      <alignment horizontal="center" vertical="center" shrinkToFit="1"/>
    </xf>
    <xf numFmtId="49" fontId="47" fillId="2" borderId="9" xfId="2" applyNumberFormat="1" applyFont="1" applyFill="1" applyBorder="1" applyAlignment="1">
      <alignment horizontal="center" vertical="center" shrinkToFit="1"/>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396">
    <dxf>
      <font>
        <color theme="0"/>
      </font>
    </dxf>
    <dxf>
      <font>
        <color theme="0"/>
      </font>
    </dxf>
    <dxf>
      <font>
        <color theme="0"/>
      </font>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FF00"/>
      <color rgb="FFFFFFCC"/>
      <color rgb="FFFF00FF"/>
      <color rgb="FFFFCCFF"/>
      <color rgb="FF0000FF"/>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styles" Target="styles.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calcChain" Target="calcChain.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417" Type="http://schemas.openxmlformats.org/officeDocument/2006/relationships/customXml" Target="../customXml/item2.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69" Type="http://schemas.openxmlformats.org/officeDocument/2006/relationships/worksheet" Target="worksheets/sheet69.xml"/><Relationship Id="rId134" Type="http://schemas.openxmlformats.org/officeDocument/2006/relationships/worksheet" Target="worksheets/sheet134.xml"/><Relationship Id="rId80" Type="http://schemas.openxmlformats.org/officeDocument/2006/relationships/worksheet" Target="worksheets/sheet80.xml"/><Relationship Id="rId176" Type="http://schemas.openxmlformats.org/officeDocument/2006/relationships/worksheet" Target="worksheets/sheet176.xml"/><Relationship Id="rId341" Type="http://schemas.openxmlformats.org/officeDocument/2006/relationships/worksheet" Target="worksheets/sheet341.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externalLink" Target="externalLinks/externalLink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externalLink" Target="externalLinks/externalLink2.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theme" Target="theme/theme1.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sharedStrings" Target="sharedStrings.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416" Type="http://schemas.openxmlformats.org/officeDocument/2006/relationships/customXml" Target="../customXml/item1.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155" Type="http://schemas.openxmlformats.org/officeDocument/2006/relationships/worksheet" Target="worksheets/sheet155.xml"/><Relationship Id="rId197" Type="http://schemas.openxmlformats.org/officeDocument/2006/relationships/worksheet" Target="worksheets/sheet197.xml"/><Relationship Id="rId362" Type="http://schemas.openxmlformats.org/officeDocument/2006/relationships/worksheet" Target="worksheets/sheet362.xml"/><Relationship Id="rId41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4" Type="http://schemas.openxmlformats.org/officeDocument/2006/relationships/image" Target="../media/image32.jpg"/></Relationships>
</file>

<file path=xl/drawings/_rels/drawing18.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33.jpeg"/><Relationship Id="rId4" Type="http://schemas.openxmlformats.org/officeDocument/2006/relationships/image" Target="../media/image36.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4" Type="http://schemas.openxmlformats.org/officeDocument/2006/relationships/image" Target="../media/image40.jpeg"/></Relationships>
</file>

<file path=xl/drawings/_rels/drawing20.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2.png"/><Relationship Id="rId1" Type="http://schemas.openxmlformats.org/officeDocument/2006/relationships/image" Target="../media/image41.jpeg"/><Relationship Id="rId5" Type="http://schemas.openxmlformats.org/officeDocument/2006/relationships/image" Target="../media/image44.jpeg"/><Relationship Id="rId4" Type="http://schemas.openxmlformats.org/officeDocument/2006/relationships/image" Target="../media/image4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eg"/><Relationship Id="rId1" Type="http://schemas.openxmlformats.org/officeDocument/2006/relationships/image" Target="../media/image45.jpeg"/><Relationship Id="rId4" Type="http://schemas.openxmlformats.org/officeDocument/2006/relationships/image" Target="../media/image48.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51.jpeg"/><Relationship Id="rId2" Type="http://schemas.openxmlformats.org/officeDocument/2006/relationships/image" Target="../media/image50.jpeg"/><Relationship Id="rId1" Type="http://schemas.openxmlformats.org/officeDocument/2006/relationships/image" Target="../media/image49.jpeg"/><Relationship Id="rId4" Type="http://schemas.openxmlformats.org/officeDocument/2006/relationships/image" Target="../media/image52.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55.jpeg"/><Relationship Id="rId2" Type="http://schemas.openxmlformats.org/officeDocument/2006/relationships/image" Target="../media/image54.jpeg"/><Relationship Id="rId1" Type="http://schemas.openxmlformats.org/officeDocument/2006/relationships/image" Target="../media/image53.jpeg"/><Relationship Id="rId4" Type="http://schemas.openxmlformats.org/officeDocument/2006/relationships/image" Target="../media/image56.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59.jpeg"/><Relationship Id="rId2" Type="http://schemas.openxmlformats.org/officeDocument/2006/relationships/image" Target="../media/image58.jpeg"/><Relationship Id="rId1" Type="http://schemas.openxmlformats.org/officeDocument/2006/relationships/image" Target="../media/image57.jpeg"/><Relationship Id="rId4" Type="http://schemas.openxmlformats.org/officeDocument/2006/relationships/image" Target="../media/image60.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63.jpeg"/><Relationship Id="rId2" Type="http://schemas.openxmlformats.org/officeDocument/2006/relationships/image" Target="../media/image62.jpeg"/><Relationship Id="rId1" Type="http://schemas.openxmlformats.org/officeDocument/2006/relationships/image" Target="../media/image61.jpeg"/><Relationship Id="rId4" Type="http://schemas.openxmlformats.org/officeDocument/2006/relationships/image" Target="../media/image64.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67.jpeg"/><Relationship Id="rId2" Type="http://schemas.openxmlformats.org/officeDocument/2006/relationships/image" Target="../media/image66.jpeg"/><Relationship Id="rId1" Type="http://schemas.openxmlformats.org/officeDocument/2006/relationships/image" Target="../media/image65.jpeg"/><Relationship Id="rId4" Type="http://schemas.openxmlformats.org/officeDocument/2006/relationships/image" Target="../media/image68.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71.jpeg"/><Relationship Id="rId2" Type="http://schemas.openxmlformats.org/officeDocument/2006/relationships/image" Target="../media/image70.jpeg"/><Relationship Id="rId1" Type="http://schemas.openxmlformats.org/officeDocument/2006/relationships/image" Target="../media/image69.jpeg"/><Relationship Id="rId4" Type="http://schemas.openxmlformats.org/officeDocument/2006/relationships/image" Target="../media/image72.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75.jpeg"/><Relationship Id="rId2" Type="http://schemas.openxmlformats.org/officeDocument/2006/relationships/image" Target="../media/image74.jpeg"/><Relationship Id="rId1" Type="http://schemas.openxmlformats.org/officeDocument/2006/relationships/image" Target="../media/image73.jpeg"/><Relationship Id="rId4" Type="http://schemas.openxmlformats.org/officeDocument/2006/relationships/image" Target="../media/image76.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4" Type="http://schemas.openxmlformats.org/officeDocument/2006/relationships/image" Target="../media/image80.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eg"/><Relationship Id="rId4" Type="http://schemas.openxmlformats.org/officeDocument/2006/relationships/image" Target="../media/image84.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 Id="rId4" Type="http://schemas.openxmlformats.org/officeDocument/2006/relationships/image" Target="../media/image88.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91.jpeg"/><Relationship Id="rId2" Type="http://schemas.openxmlformats.org/officeDocument/2006/relationships/image" Target="../media/image90.jpeg"/><Relationship Id="rId1" Type="http://schemas.openxmlformats.org/officeDocument/2006/relationships/image" Target="../media/image89.jpeg"/><Relationship Id="rId4" Type="http://schemas.openxmlformats.org/officeDocument/2006/relationships/image" Target="../media/image92.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95.jpeg"/><Relationship Id="rId2" Type="http://schemas.openxmlformats.org/officeDocument/2006/relationships/image" Target="../media/image94.jpeg"/><Relationship Id="rId1" Type="http://schemas.openxmlformats.org/officeDocument/2006/relationships/image" Target="../media/image93.jpeg"/><Relationship Id="rId4" Type="http://schemas.openxmlformats.org/officeDocument/2006/relationships/image" Target="../media/image96.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99.jpeg"/><Relationship Id="rId2" Type="http://schemas.openxmlformats.org/officeDocument/2006/relationships/image" Target="../media/image98.jpeg"/><Relationship Id="rId1" Type="http://schemas.openxmlformats.org/officeDocument/2006/relationships/image" Target="../media/image97.jpeg"/><Relationship Id="rId4" Type="http://schemas.openxmlformats.org/officeDocument/2006/relationships/image" Target="../media/image100.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2.jpeg"/><Relationship Id="rId1" Type="http://schemas.openxmlformats.org/officeDocument/2006/relationships/image" Target="../media/image101.jpeg"/><Relationship Id="rId4" Type="http://schemas.openxmlformats.org/officeDocument/2006/relationships/image" Target="../media/image104.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 Id="rId5" Type="http://schemas.microsoft.com/office/2007/relationships/hdphoto" Target="../media/hdphoto2.wdp"/><Relationship Id="rId4" Type="http://schemas.openxmlformats.org/officeDocument/2006/relationships/image" Target="../media/image108.png"/></Relationships>
</file>

<file path=xl/drawings/_rels/drawing37.xml.rels><?xml version="1.0" encoding="UTF-8" standalone="yes"?>
<Relationships xmlns="http://schemas.openxmlformats.org/package/2006/relationships"><Relationship Id="rId3" Type="http://schemas.openxmlformats.org/officeDocument/2006/relationships/image" Target="../media/image111.jpeg"/><Relationship Id="rId2" Type="http://schemas.openxmlformats.org/officeDocument/2006/relationships/image" Target="../media/image110.jpeg"/><Relationship Id="rId1" Type="http://schemas.openxmlformats.org/officeDocument/2006/relationships/image" Target="../media/image109.jpeg"/><Relationship Id="rId4" Type="http://schemas.openxmlformats.org/officeDocument/2006/relationships/image" Target="../media/image112.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15.jpeg"/><Relationship Id="rId2" Type="http://schemas.openxmlformats.org/officeDocument/2006/relationships/image" Target="../media/image114.jpeg"/><Relationship Id="rId1" Type="http://schemas.openxmlformats.org/officeDocument/2006/relationships/image" Target="../media/image113.jpeg"/><Relationship Id="rId4" Type="http://schemas.openxmlformats.org/officeDocument/2006/relationships/image" Target="../media/image116.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19.jpeg"/><Relationship Id="rId2" Type="http://schemas.openxmlformats.org/officeDocument/2006/relationships/image" Target="../media/image118.jpeg"/><Relationship Id="rId1" Type="http://schemas.openxmlformats.org/officeDocument/2006/relationships/image" Target="../media/image117.jpeg"/><Relationship Id="rId4" Type="http://schemas.openxmlformats.org/officeDocument/2006/relationships/image" Target="../media/image120.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23.jpeg"/><Relationship Id="rId2" Type="http://schemas.openxmlformats.org/officeDocument/2006/relationships/image" Target="../media/image122.jpeg"/><Relationship Id="rId1" Type="http://schemas.openxmlformats.org/officeDocument/2006/relationships/image" Target="../media/image121.jpeg"/><Relationship Id="rId4" Type="http://schemas.openxmlformats.org/officeDocument/2006/relationships/image" Target="../media/image124.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27.jpeg"/><Relationship Id="rId2" Type="http://schemas.openxmlformats.org/officeDocument/2006/relationships/image" Target="../media/image126.jpeg"/><Relationship Id="rId1" Type="http://schemas.openxmlformats.org/officeDocument/2006/relationships/image" Target="../media/image125.jpeg"/><Relationship Id="rId4" Type="http://schemas.openxmlformats.org/officeDocument/2006/relationships/image" Target="../media/image128.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29.jpeg"/><Relationship Id="rId4" Type="http://schemas.openxmlformats.org/officeDocument/2006/relationships/image" Target="../media/image132.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35.jpeg"/><Relationship Id="rId2" Type="http://schemas.openxmlformats.org/officeDocument/2006/relationships/image" Target="../media/image134.jpeg"/><Relationship Id="rId1" Type="http://schemas.openxmlformats.org/officeDocument/2006/relationships/image" Target="../media/image133.jpeg"/><Relationship Id="rId4" Type="http://schemas.openxmlformats.org/officeDocument/2006/relationships/image" Target="../media/image136.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39.jpeg"/><Relationship Id="rId2" Type="http://schemas.openxmlformats.org/officeDocument/2006/relationships/image" Target="../media/image138.jpeg"/><Relationship Id="rId1" Type="http://schemas.openxmlformats.org/officeDocument/2006/relationships/image" Target="../media/image137.jpeg"/><Relationship Id="rId4" Type="http://schemas.openxmlformats.org/officeDocument/2006/relationships/image" Target="../media/image140.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43.jpeg"/><Relationship Id="rId2" Type="http://schemas.openxmlformats.org/officeDocument/2006/relationships/image" Target="../media/image142.jpeg"/><Relationship Id="rId1" Type="http://schemas.openxmlformats.org/officeDocument/2006/relationships/image" Target="../media/image141.jpeg"/><Relationship Id="rId4" Type="http://schemas.openxmlformats.org/officeDocument/2006/relationships/image" Target="../media/image144.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47.jpeg"/><Relationship Id="rId2" Type="http://schemas.openxmlformats.org/officeDocument/2006/relationships/image" Target="../media/image146.jpeg"/><Relationship Id="rId1" Type="http://schemas.openxmlformats.org/officeDocument/2006/relationships/image" Target="../media/image145.jpeg"/><Relationship Id="rId4" Type="http://schemas.openxmlformats.org/officeDocument/2006/relationships/image" Target="../media/image148.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51.jpeg"/><Relationship Id="rId2" Type="http://schemas.openxmlformats.org/officeDocument/2006/relationships/image" Target="../media/image150.jpeg"/><Relationship Id="rId1" Type="http://schemas.openxmlformats.org/officeDocument/2006/relationships/image" Target="../media/image149.jpeg"/><Relationship Id="rId4" Type="http://schemas.openxmlformats.org/officeDocument/2006/relationships/image" Target="../media/image152.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55.jpeg"/><Relationship Id="rId2" Type="http://schemas.openxmlformats.org/officeDocument/2006/relationships/image" Target="../media/image154.jpeg"/><Relationship Id="rId1" Type="http://schemas.openxmlformats.org/officeDocument/2006/relationships/image" Target="../media/image153.jpeg"/><Relationship Id="rId4" Type="http://schemas.openxmlformats.org/officeDocument/2006/relationships/image" Target="../media/image156.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59.jpeg"/><Relationship Id="rId2" Type="http://schemas.openxmlformats.org/officeDocument/2006/relationships/image" Target="../media/image158.jpeg"/><Relationship Id="rId1" Type="http://schemas.openxmlformats.org/officeDocument/2006/relationships/image" Target="../media/image157.jpeg"/><Relationship Id="rId4" Type="http://schemas.openxmlformats.org/officeDocument/2006/relationships/image" Target="../media/image160.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63.jpeg"/><Relationship Id="rId2" Type="http://schemas.openxmlformats.org/officeDocument/2006/relationships/image" Target="../media/image162.jpeg"/><Relationship Id="rId1" Type="http://schemas.openxmlformats.org/officeDocument/2006/relationships/image" Target="../media/image161.jpeg"/><Relationship Id="rId4" Type="http://schemas.openxmlformats.org/officeDocument/2006/relationships/image" Target="../media/image164.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67.jpeg"/><Relationship Id="rId2" Type="http://schemas.openxmlformats.org/officeDocument/2006/relationships/image" Target="../media/image166.jpeg"/><Relationship Id="rId1" Type="http://schemas.openxmlformats.org/officeDocument/2006/relationships/image" Target="../media/image165.jpeg"/><Relationship Id="rId4" Type="http://schemas.openxmlformats.org/officeDocument/2006/relationships/image" Target="../media/image168.jpeg"/></Relationships>
</file>

<file path=xl/drawings/_rels/drawing52.xml.rels><?xml version="1.0" encoding="UTF-8" standalone="yes"?>
<Relationships xmlns="http://schemas.openxmlformats.org/package/2006/relationships"><Relationship Id="rId3" Type="http://schemas.microsoft.com/office/2007/relationships/hdphoto" Target="../media/hdphoto3.wdp"/><Relationship Id="rId2" Type="http://schemas.openxmlformats.org/officeDocument/2006/relationships/image" Target="../media/image170.png"/><Relationship Id="rId1" Type="http://schemas.openxmlformats.org/officeDocument/2006/relationships/image" Target="../media/image169.jpeg"/><Relationship Id="rId5" Type="http://schemas.openxmlformats.org/officeDocument/2006/relationships/image" Target="../media/image172.jpeg"/><Relationship Id="rId4" Type="http://schemas.openxmlformats.org/officeDocument/2006/relationships/image" Target="../media/image171.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75.jpeg"/><Relationship Id="rId2" Type="http://schemas.openxmlformats.org/officeDocument/2006/relationships/image" Target="../media/image174.jpeg"/><Relationship Id="rId1" Type="http://schemas.openxmlformats.org/officeDocument/2006/relationships/image" Target="../media/image173.jpeg"/><Relationship Id="rId5" Type="http://schemas.microsoft.com/office/2007/relationships/hdphoto" Target="../media/hdphoto4.wdp"/><Relationship Id="rId4" Type="http://schemas.openxmlformats.org/officeDocument/2006/relationships/image" Target="../media/image176.png"/></Relationships>
</file>

<file path=xl/drawings/_rels/drawing54.xml.rels><?xml version="1.0" encoding="UTF-8" standalone="yes"?>
<Relationships xmlns="http://schemas.openxmlformats.org/package/2006/relationships"><Relationship Id="rId3" Type="http://schemas.openxmlformats.org/officeDocument/2006/relationships/image" Target="../media/image178.jpeg"/><Relationship Id="rId2" Type="http://schemas.microsoft.com/office/2007/relationships/hdphoto" Target="../media/hdphoto5.wdp"/><Relationship Id="rId1" Type="http://schemas.openxmlformats.org/officeDocument/2006/relationships/image" Target="../media/image177.png"/><Relationship Id="rId5" Type="http://schemas.openxmlformats.org/officeDocument/2006/relationships/image" Target="../media/image180.jpeg"/><Relationship Id="rId4" Type="http://schemas.openxmlformats.org/officeDocument/2006/relationships/image" Target="../media/image179.jpeg"/></Relationships>
</file>

<file path=xl/drawings/_rels/drawing55.xml.rels><?xml version="1.0" encoding="UTF-8" standalone="yes"?>
<Relationships xmlns="http://schemas.openxmlformats.org/package/2006/relationships"><Relationship Id="rId3" Type="http://schemas.microsoft.com/office/2007/relationships/hdphoto" Target="../media/hdphoto6.wdp"/><Relationship Id="rId2" Type="http://schemas.openxmlformats.org/officeDocument/2006/relationships/image" Target="../media/image182.png"/><Relationship Id="rId1" Type="http://schemas.openxmlformats.org/officeDocument/2006/relationships/image" Target="../media/image181.jpeg"/><Relationship Id="rId6" Type="http://schemas.microsoft.com/office/2007/relationships/hdphoto" Target="../media/hdphoto7.wdp"/><Relationship Id="rId5" Type="http://schemas.openxmlformats.org/officeDocument/2006/relationships/image" Target="../media/image184.png"/><Relationship Id="rId4" Type="http://schemas.openxmlformats.org/officeDocument/2006/relationships/image" Target="../media/image183.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86.jpeg"/><Relationship Id="rId2" Type="http://schemas.microsoft.com/office/2007/relationships/hdphoto" Target="../media/hdphoto8.wdp"/><Relationship Id="rId1" Type="http://schemas.openxmlformats.org/officeDocument/2006/relationships/image" Target="../media/image185.png"/><Relationship Id="rId6" Type="http://schemas.openxmlformats.org/officeDocument/2006/relationships/image" Target="../media/image188.jpeg"/><Relationship Id="rId5" Type="http://schemas.microsoft.com/office/2007/relationships/hdphoto" Target="../media/hdphoto9.wdp"/><Relationship Id="rId4" Type="http://schemas.openxmlformats.org/officeDocument/2006/relationships/image" Target="../media/image187.png"/></Relationships>
</file>

<file path=xl/drawings/_rels/drawing57.xml.rels><?xml version="1.0" encoding="UTF-8" standalone="yes"?>
<Relationships xmlns="http://schemas.openxmlformats.org/package/2006/relationships"><Relationship Id="rId3" Type="http://schemas.openxmlformats.org/officeDocument/2006/relationships/image" Target="../media/image191.jpeg"/><Relationship Id="rId2" Type="http://schemas.openxmlformats.org/officeDocument/2006/relationships/image" Target="../media/image190.jpeg"/><Relationship Id="rId1" Type="http://schemas.openxmlformats.org/officeDocument/2006/relationships/image" Target="../media/image189.jpeg"/><Relationship Id="rId4" Type="http://schemas.openxmlformats.org/officeDocument/2006/relationships/image" Target="../media/image192.jpeg"/></Relationships>
</file>

<file path=xl/drawings/_rels/drawing58.xml.rels><?xml version="1.0" encoding="UTF-8" standalone="yes"?>
<Relationships xmlns="http://schemas.openxmlformats.org/package/2006/relationships"><Relationship Id="rId3" Type="http://schemas.microsoft.com/office/2007/relationships/hdphoto" Target="../media/hdphoto10.wdp"/><Relationship Id="rId2" Type="http://schemas.openxmlformats.org/officeDocument/2006/relationships/image" Target="../media/image194.png"/><Relationship Id="rId1" Type="http://schemas.openxmlformats.org/officeDocument/2006/relationships/image" Target="../media/image193.jpeg"/><Relationship Id="rId5" Type="http://schemas.openxmlformats.org/officeDocument/2006/relationships/image" Target="../media/image196.jpeg"/><Relationship Id="rId4" Type="http://schemas.openxmlformats.org/officeDocument/2006/relationships/image" Target="../media/image195.jpeg"/></Relationships>
</file>

<file path=xl/drawings/_rels/drawing59.xml.rels><?xml version="1.0" encoding="UTF-8" standalone="yes"?>
<Relationships xmlns="http://schemas.openxmlformats.org/package/2006/relationships"><Relationship Id="rId3" Type="http://schemas.microsoft.com/office/2007/relationships/hdphoto" Target="../media/hdphoto11.wdp"/><Relationship Id="rId2" Type="http://schemas.openxmlformats.org/officeDocument/2006/relationships/image" Target="../media/image198.png"/><Relationship Id="rId1" Type="http://schemas.openxmlformats.org/officeDocument/2006/relationships/image" Target="../media/image197.jpeg"/><Relationship Id="rId6" Type="http://schemas.openxmlformats.org/officeDocument/2006/relationships/image" Target="../media/image200.jpeg"/><Relationship Id="rId5" Type="http://schemas.microsoft.com/office/2007/relationships/hdphoto" Target="../media/hdphoto12.wdp"/><Relationship Id="rId4" Type="http://schemas.openxmlformats.org/officeDocument/2006/relationships/image" Target="../media/image199.png"/></Relationships>
</file>

<file path=xl/drawings/_rels/drawing60.xml.rels><?xml version="1.0" encoding="UTF-8" standalone="yes"?>
<Relationships xmlns="http://schemas.openxmlformats.org/package/2006/relationships"><Relationship Id="rId3" Type="http://schemas.openxmlformats.org/officeDocument/2006/relationships/image" Target="../media/image203.jpeg"/><Relationship Id="rId2" Type="http://schemas.openxmlformats.org/officeDocument/2006/relationships/image" Target="../media/image202.jpeg"/><Relationship Id="rId1" Type="http://schemas.openxmlformats.org/officeDocument/2006/relationships/image" Target="../media/image201.jpeg"/><Relationship Id="rId4" Type="http://schemas.openxmlformats.org/officeDocument/2006/relationships/image" Target="../media/image204.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07.jpeg"/><Relationship Id="rId2" Type="http://schemas.openxmlformats.org/officeDocument/2006/relationships/image" Target="../media/image206.jpeg"/><Relationship Id="rId1" Type="http://schemas.openxmlformats.org/officeDocument/2006/relationships/image" Target="../media/image205.jpeg"/><Relationship Id="rId4" Type="http://schemas.openxmlformats.org/officeDocument/2006/relationships/image" Target="../media/image208.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11.jpeg"/><Relationship Id="rId2" Type="http://schemas.openxmlformats.org/officeDocument/2006/relationships/image" Target="../media/image210.jpeg"/><Relationship Id="rId1" Type="http://schemas.openxmlformats.org/officeDocument/2006/relationships/image" Target="../media/image209.jpeg"/><Relationship Id="rId4" Type="http://schemas.openxmlformats.org/officeDocument/2006/relationships/image" Target="../media/image212.jpeg"/></Relationships>
</file>

<file path=xl/drawings/_rels/drawing63.xml.rels><?xml version="1.0" encoding="UTF-8" standalone="yes"?>
<Relationships xmlns="http://schemas.openxmlformats.org/package/2006/relationships"><Relationship Id="rId3" Type="http://schemas.microsoft.com/office/2007/relationships/hdphoto" Target="../media/hdphoto13.wdp"/><Relationship Id="rId2" Type="http://schemas.openxmlformats.org/officeDocument/2006/relationships/image" Target="../media/image214.png"/><Relationship Id="rId1" Type="http://schemas.openxmlformats.org/officeDocument/2006/relationships/image" Target="../media/image213.jpeg"/><Relationship Id="rId5" Type="http://schemas.openxmlformats.org/officeDocument/2006/relationships/image" Target="../media/image216.jpeg"/><Relationship Id="rId4" Type="http://schemas.openxmlformats.org/officeDocument/2006/relationships/image" Target="../media/image215.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19.jpeg"/><Relationship Id="rId2" Type="http://schemas.openxmlformats.org/officeDocument/2006/relationships/image" Target="../media/image218.jpeg"/><Relationship Id="rId1" Type="http://schemas.openxmlformats.org/officeDocument/2006/relationships/image" Target="../media/image217.jpeg"/><Relationship Id="rId4" Type="http://schemas.openxmlformats.org/officeDocument/2006/relationships/image" Target="../media/image220.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23.png"/><Relationship Id="rId2" Type="http://schemas.openxmlformats.org/officeDocument/2006/relationships/image" Target="../media/image222.jpeg"/><Relationship Id="rId1" Type="http://schemas.openxmlformats.org/officeDocument/2006/relationships/image" Target="../media/image221.jpeg"/><Relationship Id="rId5" Type="http://schemas.openxmlformats.org/officeDocument/2006/relationships/image" Target="../media/image224.jpeg"/><Relationship Id="rId4" Type="http://schemas.microsoft.com/office/2007/relationships/hdphoto" Target="../media/hdphoto14.wdp"/></Relationships>
</file>

<file path=xl/drawings/_rels/drawing66.xml.rels><?xml version="1.0" encoding="UTF-8" standalone="yes"?>
<Relationships xmlns="http://schemas.openxmlformats.org/package/2006/relationships"><Relationship Id="rId3" Type="http://schemas.openxmlformats.org/officeDocument/2006/relationships/image" Target="../media/image227.jpeg"/><Relationship Id="rId2" Type="http://schemas.openxmlformats.org/officeDocument/2006/relationships/image" Target="../media/image226.jpeg"/><Relationship Id="rId1" Type="http://schemas.openxmlformats.org/officeDocument/2006/relationships/image" Target="../media/image225.jpeg"/><Relationship Id="rId4" Type="http://schemas.openxmlformats.org/officeDocument/2006/relationships/image" Target="../media/image228.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31.jpeg"/><Relationship Id="rId2" Type="http://schemas.openxmlformats.org/officeDocument/2006/relationships/image" Target="../media/image230.jpeg"/><Relationship Id="rId1" Type="http://schemas.openxmlformats.org/officeDocument/2006/relationships/image" Target="../media/image229.jpeg"/><Relationship Id="rId4" Type="http://schemas.openxmlformats.org/officeDocument/2006/relationships/image" Target="../media/image232.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34.png"/><Relationship Id="rId2" Type="http://schemas.microsoft.com/office/2007/relationships/hdphoto" Target="../media/hdphoto15.wdp"/><Relationship Id="rId1" Type="http://schemas.openxmlformats.org/officeDocument/2006/relationships/image" Target="../media/image233.png"/><Relationship Id="rId6" Type="http://schemas.openxmlformats.org/officeDocument/2006/relationships/image" Target="../media/image236.jpeg"/><Relationship Id="rId5" Type="http://schemas.openxmlformats.org/officeDocument/2006/relationships/image" Target="../media/image235.jpeg"/><Relationship Id="rId4" Type="http://schemas.microsoft.com/office/2007/relationships/hdphoto" Target="../media/hdphoto16.wdp"/></Relationships>
</file>

<file path=xl/drawings/_rels/drawing69.xml.rels><?xml version="1.0" encoding="UTF-8" standalone="yes"?>
<Relationships xmlns="http://schemas.openxmlformats.org/package/2006/relationships"><Relationship Id="rId3" Type="http://schemas.openxmlformats.org/officeDocument/2006/relationships/image" Target="../media/image239.jpeg"/><Relationship Id="rId2" Type="http://schemas.openxmlformats.org/officeDocument/2006/relationships/image" Target="../media/image238.jpeg"/><Relationship Id="rId1" Type="http://schemas.openxmlformats.org/officeDocument/2006/relationships/image" Target="../media/image237.jpeg"/><Relationship Id="rId4" Type="http://schemas.openxmlformats.org/officeDocument/2006/relationships/image" Target="../media/image240.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43.jpeg"/><Relationship Id="rId2" Type="http://schemas.openxmlformats.org/officeDocument/2006/relationships/image" Target="../media/image242.jpeg"/><Relationship Id="rId1" Type="http://schemas.openxmlformats.org/officeDocument/2006/relationships/image" Target="../media/image241.jpeg"/><Relationship Id="rId4" Type="http://schemas.openxmlformats.org/officeDocument/2006/relationships/image" Target="../media/image244.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47.jpeg"/><Relationship Id="rId2" Type="http://schemas.openxmlformats.org/officeDocument/2006/relationships/image" Target="../media/image246.jpeg"/><Relationship Id="rId1" Type="http://schemas.openxmlformats.org/officeDocument/2006/relationships/image" Target="../media/image245.jpeg"/><Relationship Id="rId4" Type="http://schemas.openxmlformats.org/officeDocument/2006/relationships/image" Target="../media/image248.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50.jpeg"/><Relationship Id="rId2" Type="http://schemas.microsoft.com/office/2007/relationships/hdphoto" Target="../media/hdphoto17.wdp"/><Relationship Id="rId1" Type="http://schemas.openxmlformats.org/officeDocument/2006/relationships/image" Target="../media/image249.png"/><Relationship Id="rId6" Type="http://schemas.openxmlformats.org/officeDocument/2006/relationships/image" Target="../media/image252.jpeg"/><Relationship Id="rId5" Type="http://schemas.microsoft.com/office/2007/relationships/hdphoto" Target="../media/hdphoto18.wdp"/><Relationship Id="rId4" Type="http://schemas.openxmlformats.org/officeDocument/2006/relationships/image" Target="../media/image251.png"/></Relationships>
</file>

<file path=xl/drawings/_rels/drawing73.xml.rels><?xml version="1.0" encoding="UTF-8" standalone="yes"?>
<Relationships xmlns="http://schemas.openxmlformats.org/package/2006/relationships"><Relationship Id="rId3" Type="http://schemas.openxmlformats.org/officeDocument/2006/relationships/image" Target="../media/image255.jpeg"/><Relationship Id="rId2" Type="http://schemas.openxmlformats.org/officeDocument/2006/relationships/image" Target="../media/image254.jpeg"/><Relationship Id="rId1" Type="http://schemas.openxmlformats.org/officeDocument/2006/relationships/image" Target="../media/image253.jpeg"/><Relationship Id="rId4" Type="http://schemas.openxmlformats.org/officeDocument/2006/relationships/image" Target="../media/image256.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59.jpeg"/><Relationship Id="rId2" Type="http://schemas.openxmlformats.org/officeDocument/2006/relationships/image" Target="../media/image258.jpeg"/><Relationship Id="rId1" Type="http://schemas.openxmlformats.org/officeDocument/2006/relationships/image" Target="../media/image257.jpeg"/><Relationship Id="rId4" Type="http://schemas.openxmlformats.org/officeDocument/2006/relationships/image" Target="../media/image260.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63.jpeg"/><Relationship Id="rId2" Type="http://schemas.openxmlformats.org/officeDocument/2006/relationships/image" Target="../media/image262.jpeg"/><Relationship Id="rId1" Type="http://schemas.openxmlformats.org/officeDocument/2006/relationships/image" Target="../media/image261.jpeg"/><Relationship Id="rId4" Type="http://schemas.openxmlformats.org/officeDocument/2006/relationships/image" Target="../media/image264.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67.jpeg"/><Relationship Id="rId2" Type="http://schemas.openxmlformats.org/officeDocument/2006/relationships/image" Target="../media/image266.jpeg"/><Relationship Id="rId1" Type="http://schemas.openxmlformats.org/officeDocument/2006/relationships/image" Target="../media/image265.jpeg"/><Relationship Id="rId4" Type="http://schemas.openxmlformats.org/officeDocument/2006/relationships/image" Target="../media/image268.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71.jpeg"/><Relationship Id="rId2" Type="http://schemas.openxmlformats.org/officeDocument/2006/relationships/image" Target="../media/image270.jpeg"/><Relationship Id="rId1" Type="http://schemas.openxmlformats.org/officeDocument/2006/relationships/image" Target="../media/image269.jpeg"/><Relationship Id="rId4" Type="http://schemas.openxmlformats.org/officeDocument/2006/relationships/image" Target="../media/image272.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75.jpeg"/><Relationship Id="rId2" Type="http://schemas.openxmlformats.org/officeDocument/2006/relationships/image" Target="../media/image274.jpeg"/><Relationship Id="rId1" Type="http://schemas.openxmlformats.org/officeDocument/2006/relationships/image" Target="../media/image273.jpeg"/><Relationship Id="rId5" Type="http://schemas.microsoft.com/office/2007/relationships/hdphoto" Target="../media/hdphoto19.wdp"/><Relationship Id="rId4" Type="http://schemas.openxmlformats.org/officeDocument/2006/relationships/image" Target="../media/image276.png"/></Relationships>
</file>

<file path=xl/drawings/_rels/drawing79.xml.rels><?xml version="1.0" encoding="UTF-8" standalone="yes"?>
<Relationships xmlns="http://schemas.openxmlformats.org/package/2006/relationships"><Relationship Id="rId3" Type="http://schemas.openxmlformats.org/officeDocument/2006/relationships/image" Target="../media/image278.jpeg"/><Relationship Id="rId2" Type="http://schemas.microsoft.com/office/2007/relationships/hdphoto" Target="../media/hdphoto20.wdp"/><Relationship Id="rId1" Type="http://schemas.openxmlformats.org/officeDocument/2006/relationships/image" Target="../media/image277.png"/><Relationship Id="rId5" Type="http://schemas.openxmlformats.org/officeDocument/2006/relationships/image" Target="../media/image280.jpeg"/><Relationship Id="rId4" Type="http://schemas.openxmlformats.org/officeDocument/2006/relationships/image" Target="../media/image279.jpeg"/></Relationships>
</file>

<file path=xl/drawings/_rels/drawing80.xml.rels><?xml version="1.0" encoding="UTF-8" standalone="yes"?>
<Relationships xmlns="http://schemas.openxmlformats.org/package/2006/relationships"><Relationship Id="rId3" Type="http://schemas.openxmlformats.org/officeDocument/2006/relationships/image" Target="../media/image283.jpeg"/><Relationship Id="rId2" Type="http://schemas.openxmlformats.org/officeDocument/2006/relationships/image" Target="../media/image282.jpeg"/><Relationship Id="rId1" Type="http://schemas.openxmlformats.org/officeDocument/2006/relationships/image" Target="../media/image281.jpeg"/><Relationship Id="rId4" Type="http://schemas.openxmlformats.org/officeDocument/2006/relationships/image" Target="../media/image284.jpeg"/></Relationships>
</file>

<file path=xl/drawings/_rels/drawing81.xml.rels><?xml version="1.0" encoding="UTF-8" standalone="yes"?>
<Relationships xmlns="http://schemas.openxmlformats.org/package/2006/relationships"><Relationship Id="rId3" Type="http://schemas.openxmlformats.org/officeDocument/2006/relationships/image" Target="../media/image287.jpeg"/><Relationship Id="rId2" Type="http://schemas.openxmlformats.org/officeDocument/2006/relationships/image" Target="../media/image286.jpeg"/><Relationship Id="rId1" Type="http://schemas.openxmlformats.org/officeDocument/2006/relationships/image" Target="../media/image285.jpeg"/><Relationship Id="rId4" Type="http://schemas.openxmlformats.org/officeDocument/2006/relationships/image" Target="../media/image288.jpeg"/></Relationships>
</file>

<file path=xl/drawings/_rels/drawing82.xml.rels><?xml version="1.0" encoding="UTF-8" standalone="yes"?>
<Relationships xmlns="http://schemas.openxmlformats.org/package/2006/relationships"><Relationship Id="rId3" Type="http://schemas.openxmlformats.org/officeDocument/2006/relationships/image" Target="../media/image290.png"/><Relationship Id="rId2" Type="http://schemas.microsoft.com/office/2007/relationships/hdphoto" Target="../media/hdphoto21.wdp"/><Relationship Id="rId1" Type="http://schemas.openxmlformats.org/officeDocument/2006/relationships/image" Target="../media/image289.png"/><Relationship Id="rId6" Type="http://schemas.openxmlformats.org/officeDocument/2006/relationships/image" Target="../media/image292.jpeg"/><Relationship Id="rId5" Type="http://schemas.openxmlformats.org/officeDocument/2006/relationships/image" Target="../media/image291.jpeg"/><Relationship Id="rId4" Type="http://schemas.microsoft.com/office/2007/relationships/hdphoto" Target="../media/hdphoto22.wdp"/></Relationships>
</file>

<file path=xl/drawings/_rels/drawing83.xml.rels><?xml version="1.0" encoding="UTF-8" standalone="yes"?>
<Relationships xmlns="http://schemas.openxmlformats.org/package/2006/relationships"><Relationship Id="rId3" Type="http://schemas.openxmlformats.org/officeDocument/2006/relationships/image" Target="../media/image295.jpeg"/><Relationship Id="rId2" Type="http://schemas.openxmlformats.org/officeDocument/2006/relationships/image" Target="../media/image294.jpeg"/><Relationship Id="rId1" Type="http://schemas.openxmlformats.org/officeDocument/2006/relationships/image" Target="../media/image293.jpeg"/><Relationship Id="rId5" Type="http://schemas.microsoft.com/office/2007/relationships/hdphoto" Target="../media/hdphoto23.wdp"/><Relationship Id="rId4" Type="http://schemas.openxmlformats.org/officeDocument/2006/relationships/image" Target="../media/image296.png"/></Relationships>
</file>

<file path=xl/drawings/_rels/drawing84.xml.rels><?xml version="1.0" encoding="UTF-8" standalone="yes"?>
<Relationships xmlns="http://schemas.openxmlformats.org/package/2006/relationships"><Relationship Id="rId3" Type="http://schemas.openxmlformats.org/officeDocument/2006/relationships/image" Target="../media/image299.png"/><Relationship Id="rId2" Type="http://schemas.openxmlformats.org/officeDocument/2006/relationships/image" Target="../media/image298.jpeg"/><Relationship Id="rId1" Type="http://schemas.openxmlformats.org/officeDocument/2006/relationships/image" Target="../media/image297.jpeg"/><Relationship Id="rId5" Type="http://schemas.openxmlformats.org/officeDocument/2006/relationships/image" Target="../media/image300.jpeg"/><Relationship Id="rId4" Type="http://schemas.microsoft.com/office/2007/relationships/hdphoto" Target="../media/hdphoto24.wdp"/></Relationships>
</file>

<file path=xl/drawings/_rels/drawing85.xml.rels><?xml version="1.0" encoding="UTF-8" standalone="yes"?>
<Relationships xmlns="http://schemas.openxmlformats.org/package/2006/relationships"><Relationship Id="rId3" Type="http://schemas.openxmlformats.org/officeDocument/2006/relationships/image" Target="../media/image303.jpeg"/><Relationship Id="rId2" Type="http://schemas.openxmlformats.org/officeDocument/2006/relationships/image" Target="../media/image302.jpeg"/><Relationship Id="rId1" Type="http://schemas.openxmlformats.org/officeDocument/2006/relationships/image" Target="../media/image301.jpeg"/><Relationship Id="rId4" Type="http://schemas.openxmlformats.org/officeDocument/2006/relationships/image" Target="../media/image304.jpeg"/></Relationships>
</file>

<file path=xl/drawings/_rels/drawing86.xml.rels><?xml version="1.0" encoding="UTF-8" standalone="yes"?>
<Relationships xmlns="http://schemas.openxmlformats.org/package/2006/relationships"><Relationship Id="rId3" Type="http://schemas.openxmlformats.org/officeDocument/2006/relationships/image" Target="../media/image307.jpeg"/><Relationship Id="rId2" Type="http://schemas.openxmlformats.org/officeDocument/2006/relationships/image" Target="../media/image306.jpeg"/><Relationship Id="rId1" Type="http://schemas.openxmlformats.org/officeDocument/2006/relationships/image" Target="../media/image305.jpeg"/><Relationship Id="rId5" Type="http://schemas.microsoft.com/office/2007/relationships/hdphoto" Target="../media/hdphoto25.wdp"/><Relationship Id="rId4" Type="http://schemas.openxmlformats.org/officeDocument/2006/relationships/image" Target="../media/image308.png"/></Relationships>
</file>

<file path=xl/drawings/_rels/drawing87.xml.rels><?xml version="1.0" encoding="UTF-8" standalone="yes"?>
<Relationships xmlns="http://schemas.openxmlformats.org/package/2006/relationships"><Relationship Id="rId3" Type="http://schemas.openxmlformats.org/officeDocument/2006/relationships/image" Target="../media/image311.jpeg"/><Relationship Id="rId2" Type="http://schemas.openxmlformats.org/officeDocument/2006/relationships/image" Target="../media/image310.jpeg"/><Relationship Id="rId1" Type="http://schemas.openxmlformats.org/officeDocument/2006/relationships/image" Target="../media/image309.jpeg"/><Relationship Id="rId4" Type="http://schemas.openxmlformats.org/officeDocument/2006/relationships/image" Target="../media/image312.jpeg"/></Relationships>
</file>

<file path=xl/drawings/_rels/drawing88.xml.rels><?xml version="1.0" encoding="UTF-8" standalone="yes"?>
<Relationships xmlns="http://schemas.openxmlformats.org/package/2006/relationships"><Relationship Id="rId3" Type="http://schemas.openxmlformats.org/officeDocument/2006/relationships/image" Target="../media/image315.jpeg"/><Relationship Id="rId2" Type="http://schemas.openxmlformats.org/officeDocument/2006/relationships/image" Target="../media/image314.jpeg"/><Relationship Id="rId1" Type="http://schemas.openxmlformats.org/officeDocument/2006/relationships/image" Target="../media/image313.jpeg"/><Relationship Id="rId4" Type="http://schemas.openxmlformats.org/officeDocument/2006/relationships/image" Target="../media/image316.jpeg"/></Relationships>
</file>

<file path=xl/drawings/_rels/drawing89.xml.rels><?xml version="1.0" encoding="UTF-8" standalone="yes"?>
<Relationships xmlns="http://schemas.openxmlformats.org/package/2006/relationships"><Relationship Id="rId3" Type="http://schemas.openxmlformats.org/officeDocument/2006/relationships/image" Target="../media/image319.jpeg"/><Relationship Id="rId2" Type="http://schemas.openxmlformats.org/officeDocument/2006/relationships/image" Target="../media/image318.jpeg"/><Relationship Id="rId1" Type="http://schemas.openxmlformats.org/officeDocument/2006/relationships/image" Target="../media/image317.jpeg"/><Relationship Id="rId4" Type="http://schemas.openxmlformats.org/officeDocument/2006/relationships/image" Target="../media/image320.jpeg"/></Relationships>
</file>

<file path=xl/drawings/_rels/drawing90.xml.rels><?xml version="1.0" encoding="UTF-8" standalone="yes"?>
<Relationships xmlns="http://schemas.openxmlformats.org/package/2006/relationships"><Relationship Id="rId3" Type="http://schemas.openxmlformats.org/officeDocument/2006/relationships/image" Target="../media/image323.jpeg"/><Relationship Id="rId2" Type="http://schemas.openxmlformats.org/officeDocument/2006/relationships/image" Target="../media/image322.jpeg"/><Relationship Id="rId1" Type="http://schemas.openxmlformats.org/officeDocument/2006/relationships/image" Target="../media/image321.jpeg"/><Relationship Id="rId4" Type="http://schemas.openxmlformats.org/officeDocument/2006/relationships/image" Target="../media/image324.jpeg"/></Relationships>
</file>

<file path=xl/drawings/_rels/drawing91.xml.rels><?xml version="1.0" encoding="UTF-8" standalone="yes"?>
<Relationships xmlns="http://schemas.openxmlformats.org/package/2006/relationships"><Relationship Id="rId3" Type="http://schemas.openxmlformats.org/officeDocument/2006/relationships/image" Target="../media/image326.jpeg"/><Relationship Id="rId2" Type="http://schemas.microsoft.com/office/2007/relationships/hdphoto" Target="../media/hdphoto26.wdp"/><Relationship Id="rId1" Type="http://schemas.openxmlformats.org/officeDocument/2006/relationships/image" Target="../media/image325.png"/><Relationship Id="rId6" Type="http://schemas.microsoft.com/office/2007/relationships/hdphoto" Target="../media/hdphoto27.wdp"/><Relationship Id="rId5" Type="http://schemas.openxmlformats.org/officeDocument/2006/relationships/image" Target="../media/image328.png"/><Relationship Id="rId4" Type="http://schemas.openxmlformats.org/officeDocument/2006/relationships/image" Target="../media/image327.jpeg"/></Relationships>
</file>

<file path=xl/drawings/_rels/drawing92.xml.rels><?xml version="1.0" encoding="UTF-8" standalone="yes"?>
<Relationships xmlns="http://schemas.openxmlformats.org/package/2006/relationships"><Relationship Id="rId3" Type="http://schemas.openxmlformats.org/officeDocument/2006/relationships/image" Target="../media/image331.jpeg"/><Relationship Id="rId2" Type="http://schemas.openxmlformats.org/officeDocument/2006/relationships/image" Target="../media/image330.jpeg"/><Relationship Id="rId1" Type="http://schemas.openxmlformats.org/officeDocument/2006/relationships/image" Target="../media/image329.jpeg"/><Relationship Id="rId4" Type="http://schemas.openxmlformats.org/officeDocument/2006/relationships/image" Target="../media/image332.jpeg"/></Relationships>
</file>

<file path=xl/drawings/_rels/drawing93.xml.rels><?xml version="1.0" encoding="UTF-8" standalone="yes"?>
<Relationships xmlns="http://schemas.openxmlformats.org/package/2006/relationships"><Relationship Id="rId3" Type="http://schemas.openxmlformats.org/officeDocument/2006/relationships/image" Target="../media/image335.jpeg"/><Relationship Id="rId2" Type="http://schemas.openxmlformats.org/officeDocument/2006/relationships/image" Target="../media/image334.jpeg"/><Relationship Id="rId1" Type="http://schemas.openxmlformats.org/officeDocument/2006/relationships/image" Target="../media/image333.jpeg"/><Relationship Id="rId4" Type="http://schemas.openxmlformats.org/officeDocument/2006/relationships/image" Target="../media/image336.jpeg"/></Relationships>
</file>

<file path=xl/drawings/_rels/drawing94.xml.rels><?xml version="1.0" encoding="UTF-8" standalone="yes"?>
<Relationships xmlns="http://schemas.openxmlformats.org/package/2006/relationships"><Relationship Id="rId3" Type="http://schemas.openxmlformats.org/officeDocument/2006/relationships/image" Target="../media/image339.jpeg"/><Relationship Id="rId2" Type="http://schemas.openxmlformats.org/officeDocument/2006/relationships/image" Target="../media/image338.jpeg"/><Relationship Id="rId1" Type="http://schemas.openxmlformats.org/officeDocument/2006/relationships/image" Target="../media/image337.jpeg"/><Relationship Id="rId4" Type="http://schemas.openxmlformats.org/officeDocument/2006/relationships/image" Target="../media/image340.jpeg"/></Relationships>
</file>

<file path=xl/drawings/_rels/drawing95.xml.rels><?xml version="1.0" encoding="UTF-8" standalone="yes"?>
<Relationships xmlns="http://schemas.openxmlformats.org/package/2006/relationships"><Relationship Id="rId3" Type="http://schemas.openxmlformats.org/officeDocument/2006/relationships/image" Target="../media/image343.jpeg"/><Relationship Id="rId2" Type="http://schemas.openxmlformats.org/officeDocument/2006/relationships/image" Target="../media/image342.jpeg"/><Relationship Id="rId1" Type="http://schemas.openxmlformats.org/officeDocument/2006/relationships/image" Target="../media/image341.jpeg"/><Relationship Id="rId4" Type="http://schemas.openxmlformats.org/officeDocument/2006/relationships/image" Target="../media/image344.jpeg"/></Relationships>
</file>

<file path=xl/drawings/_rels/drawing96.xml.rels><?xml version="1.0" encoding="UTF-8" standalone="yes"?>
<Relationships xmlns="http://schemas.openxmlformats.org/package/2006/relationships"><Relationship Id="rId3" Type="http://schemas.openxmlformats.org/officeDocument/2006/relationships/image" Target="../media/image347.jpeg"/><Relationship Id="rId2" Type="http://schemas.openxmlformats.org/officeDocument/2006/relationships/image" Target="../media/image346.jpeg"/><Relationship Id="rId1" Type="http://schemas.openxmlformats.org/officeDocument/2006/relationships/image" Target="../media/image345.jpeg"/><Relationship Id="rId4" Type="http://schemas.openxmlformats.org/officeDocument/2006/relationships/image" Target="../media/image348.jpeg"/></Relationships>
</file>

<file path=xl/drawings/_rels/drawing97.xml.rels><?xml version="1.0" encoding="UTF-8" standalone="yes"?>
<Relationships xmlns="http://schemas.openxmlformats.org/package/2006/relationships"><Relationship Id="rId3" Type="http://schemas.openxmlformats.org/officeDocument/2006/relationships/image" Target="../media/image350.jpeg"/><Relationship Id="rId2" Type="http://schemas.microsoft.com/office/2007/relationships/hdphoto" Target="../media/hdphoto28.wdp"/><Relationship Id="rId1" Type="http://schemas.openxmlformats.org/officeDocument/2006/relationships/image" Target="../media/image349.png"/><Relationship Id="rId5" Type="http://schemas.openxmlformats.org/officeDocument/2006/relationships/image" Target="../media/image352.jpeg"/><Relationship Id="rId4" Type="http://schemas.openxmlformats.org/officeDocument/2006/relationships/image" Target="../media/image351.jpeg"/></Relationships>
</file>

<file path=xl/drawings/_rels/drawing98.xml.rels><?xml version="1.0" encoding="UTF-8" standalone="yes"?>
<Relationships xmlns="http://schemas.openxmlformats.org/package/2006/relationships"><Relationship Id="rId3" Type="http://schemas.openxmlformats.org/officeDocument/2006/relationships/image" Target="../media/image355.jpeg"/><Relationship Id="rId2" Type="http://schemas.openxmlformats.org/officeDocument/2006/relationships/image" Target="../media/image354.jpeg"/><Relationship Id="rId1" Type="http://schemas.openxmlformats.org/officeDocument/2006/relationships/image" Target="../media/image353.jpeg"/><Relationship Id="rId4" Type="http://schemas.openxmlformats.org/officeDocument/2006/relationships/image" Target="../media/image356.jpeg"/></Relationships>
</file>

<file path=xl/drawings/_rels/drawing99.xml.rels><?xml version="1.0" encoding="UTF-8" standalone="yes"?>
<Relationships xmlns="http://schemas.openxmlformats.org/package/2006/relationships"><Relationship Id="rId3" Type="http://schemas.openxmlformats.org/officeDocument/2006/relationships/image" Target="../media/image359.jpeg"/><Relationship Id="rId2" Type="http://schemas.openxmlformats.org/officeDocument/2006/relationships/image" Target="../media/image358.jpeg"/><Relationship Id="rId1" Type="http://schemas.openxmlformats.org/officeDocument/2006/relationships/image" Target="../media/image357.jpeg"/><Relationship Id="rId4" Type="http://schemas.openxmlformats.org/officeDocument/2006/relationships/image" Target="../media/image360.jpeg"/></Relationships>
</file>

<file path=xl/drawings/_rels/drawing100.xml.rels><?xml version="1.0" encoding="UTF-8" standalone="yes"?>
<Relationships xmlns="http://schemas.openxmlformats.org/package/2006/relationships"><Relationship Id="rId3" Type="http://schemas.openxmlformats.org/officeDocument/2006/relationships/image" Target="../media/image363.jpeg"/><Relationship Id="rId2" Type="http://schemas.openxmlformats.org/officeDocument/2006/relationships/image" Target="../media/image362.jpeg"/><Relationship Id="rId1" Type="http://schemas.openxmlformats.org/officeDocument/2006/relationships/image" Target="../media/image361.jpeg"/><Relationship Id="rId5" Type="http://schemas.microsoft.com/office/2007/relationships/hdphoto" Target="../media/hdphoto29.wdp"/><Relationship Id="rId4" Type="http://schemas.openxmlformats.org/officeDocument/2006/relationships/image" Target="../media/image364.png"/></Relationships>
</file>

<file path=xl/drawings/_rels/drawing101.xml.rels><?xml version="1.0" encoding="UTF-8" standalone="yes"?>
<Relationships xmlns="http://schemas.openxmlformats.org/package/2006/relationships"><Relationship Id="rId3" Type="http://schemas.microsoft.com/office/2007/relationships/hdphoto" Target="../media/hdphoto30.wdp"/><Relationship Id="rId2" Type="http://schemas.openxmlformats.org/officeDocument/2006/relationships/image" Target="../media/image366.png"/><Relationship Id="rId1" Type="http://schemas.openxmlformats.org/officeDocument/2006/relationships/image" Target="../media/image365.jpeg"/><Relationship Id="rId5" Type="http://schemas.openxmlformats.org/officeDocument/2006/relationships/image" Target="../media/image368.jpeg"/><Relationship Id="rId4" Type="http://schemas.openxmlformats.org/officeDocument/2006/relationships/image" Target="../media/image367.jpeg"/></Relationships>
</file>

<file path=xl/drawings/_rels/drawing102.xml.rels><?xml version="1.0" encoding="UTF-8" standalone="yes"?>
<Relationships xmlns="http://schemas.openxmlformats.org/package/2006/relationships"><Relationship Id="rId3" Type="http://schemas.openxmlformats.org/officeDocument/2006/relationships/image" Target="../media/image371.jpeg"/><Relationship Id="rId2" Type="http://schemas.openxmlformats.org/officeDocument/2006/relationships/image" Target="../media/image370.jpeg"/><Relationship Id="rId1" Type="http://schemas.openxmlformats.org/officeDocument/2006/relationships/image" Target="../media/image369.jpeg"/><Relationship Id="rId4" Type="http://schemas.openxmlformats.org/officeDocument/2006/relationships/image" Target="../media/image372.jpeg"/></Relationships>
</file>

<file path=xl/drawings/_rels/drawing103.xml.rels><?xml version="1.0" encoding="UTF-8" standalone="yes"?>
<Relationships xmlns="http://schemas.openxmlformats.org/package/2006/relationships"><Relationship Id="rId3" Type="http://schemas.openxmlformats.org/officeDocument/2006/relationships/image" Target="../media/image375.jpeg"/><Relationship Id="rId2" Type="http://schemas.openxmlformats.org/officeDocument/2006/relationships/image" Target="../media/image374.jpeg"/><Relationship Id="rId1" Type="http://schemas.openxmlformats.org/officeDocument/2006/relationships/image" Target="../media/image373.jpeg"/><Relationship Id="rId4" Type="http://schemas.openxmlformats.org/officeDocument/2006/relationships/image" Target="../media/image376.jpeg"/></Relationships>
</file>

<file path=xl/drawings/_rels/drawing104.xml.rels><?xml version="1.0" encoding="UTF-8" standalone="yes"?>
<Relationships xmlns="http://schemas.openxmlformats.org/package/2006/relationships"><Relationship Id="rId3" Type="http://schemas.openxmlformats.org/officeDocument/2006/relationships/image" Target="../media/image379.jpeg"/><Relationship Id="rId2" Type="http://schemas.openxmlformats.org/officeDocument/2006/relationships/image" Target="../media/image378.jpeg"/><Relationship Id="rId1" Type="http://schemas.openxmlformats.org/officeDocument/2006/relationships/image" Target="../media/image377.jpeg"/><Relationship Id="rId4" Type="http://schemas.openxmlformats.org/officeDocument/2006/relationships/image" Target="../media/image380.jpeg"/></Relationships>
</file>

<file path=xl/drawings/_rels/drawing105.xml.rels><?xml version="1.0" encoding="UTF-8" standalone="yes"?>
<Relationships xmlns="http://schemas.openxmlformats.org/package/2006/relationships"><Relationship Id="rId3" Type="http://schemas.openxmlformats.org/officeDocument/2006/relationships/image" Target="../media/image383.jpeg"/><Relationship Id="rId2" Type="http://schemas.openxmlformats.org/officeDocument/2006/relationships/image" Target="../media/image382.jpeg"/><Relationship Id="rId1" Type="http://schemas.openxmlformats.org/officeDocument/2006/relationships/image" Target="../media/image381.jpeg"/><Relationship Id="rId5" Type="http://schemas.microsoft.com/office/2007/relationships/hdphoto" Target="../media/hdphoto31.wdp"/><Relationship Id="rId4" Type="http://schemas.openxmlformats.org/officeDocument/2006/relationships/image" Target="../media/image384.png"/></Relationships>
</file>

<file path=xl/drawings/_rels/drawing106.xml.rels><?xml version="1.0" encoding="UTF-8" standalone="yes"?>
<Relationships xmlns="http://schemas.openxmlformats.org/package/2006/relationships"><Relationship Id="rId3" Type="http://schemas.microsoft.com/office/2007/relationships/hdphoto" Target="../media/hdphoto32.wdp"/><Relationship Id="rId2" Type="http://schemas.openxmlformats.org/officeDocument/2006/relationships/image" Target="../media/image386.png"/><Relationship Id="rId1" Type="http://schemas.openxmlformats.org/officeDocument/2006/relationships/image" Target="../media/image385.jpeg"/><Relationship Id="rId5" Type="http://schemas.openxmlformats.org/officeDocument/2006/relationships/image" Target="../media/image388.jpeg"/><Relationship Id="rId4" Type="http://schemas.openxmlformats.org/officeDocument/2006/relationships/image" Target="../media/image387.jpeg"/></Relationships>
</file>

<file path=xl/drawings/_rels/drawing107.xml.rels><?xml version="1.0" encoding="UTF-8" standalone="yes"?>
<Relationships xmlns="http://schemas.openxmlformats.org/package/2006/relationships"><Relationship Id="rId3" Type="http://schemas.openxmlformats.org/officeDocument/2006/relationships/image" Target="../media/image391.jpeg"/><Relationship Id="rId2" Type="http://schemas.openxmlformats.org/officeDocument/2006/relationships/image" Target="../media/image390.jpeg"/><Relationship Id="rId1" Type="http://schemas.openxmlformats.org/officeDocument/2006/relationships/image" Target="../media/image389.jpeg"/><Relationship Id="rId4" Type="http://schemas.openxmlformats.org/officeDocument/2006/relationships/image" Target="../media/image392.jpeg"/></Relationships>
</file>

<file path=xl/drawings/_rels/drawing108.xml.rels><?xml version="1.0" encoding="UTF-8" standalone="yes"?>
<Relationships xmlns="http://schemas.openxmlformats.org/package/2006/relationships"><Relationship Id="rId3" Type="http://schemas.microsoft.com/office/2007/relationships/hdphoto" Target="../media/hdphoto33.wdp"/><Relationship Id="rId2" Type="http://schemas.openxmlformats.org/officeDocument/2006/relationships/image" Target="../media/image394.png"/><Relationship Id="rId1" Type="http://schemas.openxmlformats.org/officeDocument/2006/relationships/image" Target="../media/image393.jpeg"/><Relationship Id="rId5" Type="http://schemas.openxmlformats.org/officeDocument/2006/relationships/image" Target="../media/image396.jpeg"/><Relationship Id="rId4" Type="http://schemas.openxmlformats.org/officeDocument/2006/relationships/image" Target="../media/image395.jpeg"/></Relationships>
</file>

<file path=xl/drawings/_rels/drawing109.xml.rels><?xml version="1.0" encoding="UTF-8" standalone="yes"?>
<Relationships xmlns="http://schemas.openxmlformats.org/package/2006/relationships"><Relationship Id="rId3" Type="http://schemas.openxmlformats.org/officeDocument/2006/relationships/image" Target="../media/image399.jpeg"/><Relationship Id="rId2" Type="http://schemas.openxmlformats.org/officeDocument/2006/relationships/image" Target="../media/image398.jpeg"/><Relationship Id="rId1" Type="http://schemas.openxmlformats.org/officeDocument/2006/relationships/image" Target="../media/image397.jpeg"/><Relationship Id="rId4" Type="http://schemas.openxmlformats.org/officeDocument/2006/relationships/image" Target="../media/image400.jpeg"/></Relationships>
</file>

<file path=xl/drawings/_rels/drawing110.xml.rels><?xml version="1.0" encoding="UTF-8" standalone="yes"?>
<Relationships xmlns="http://schemas.openxmlformats.org/package/2006/relationships"><Relationship Id="rId3" Type="http://schemas.openxmlformats.org/officeDocument/2006/relationships/image" Target="../media/image403.jpeg"/><Relationship Id="rId2" Type="http://schemas.openxmlformats.org/officeDocument/2006/relationships/image" Target="../media/image402.jpeg"/><Relationship Id="rId1" Type="http://schemas.openxmlformats.org/officeDocument/2006/relationships/image" Target="../media/image401.jpeg"/><Relationship Id="rId4" Type="http://schemas.openxmlformats.org/officeDocument/2006/relationships/image" Target="../media/image404.jpeg"/></Relationships>
</file>

<file path=xl/drawings/_rels/drawing111.xml.rels><?xml version="1.0" encoding="UTF-8" standalone="yes"?>
<Relationships xmlns="http://schemas.openxmlformats.org/package/2006/relationships"><Relationship Id="rId3" Type="http://schemas.openxmlformats.org/officeDocument/2006/relationships/image" Target="../media/image406.jpeg"/><Relationship Id="rId2" Type="http://schemas.microsoft.com/office/2007/relationships/hdphoto" Target="../media/hdphoto34.wdp"/><Relationship Id="rId1" Type="http://schemas.openxmlformats.org/officeDocument/2006/relationships/image" Target="../media/image405.png"/><Relationship Id="rId5" Type="http://schemas.openxmlformats.org/officeDocument/2006/relationships/image" Target="../media/image408.jpeg"/><Relationship Id="rId4" Type="http://schemas.openxmlformats.org/officeDocument/2006/relationships/image" Target="../media/image407.jpeg"/></Relationships>
</file>

<file path=xl/drawings/_rels/drawing112.xml.rels><?xml version="1.0" encoding="UTF-8" standalone="yes"?>
<Relationships xmlns="http://schemas.openxmlformats.org/package/2006/relationships"><Relationship Id="rId3" Type="http://schemas.openxmlformats.org/officeDocument/2006/relationships/image" Target="../media/image411.jpeg"/><Relationship Id="rId2" Type="http://schemas.openxmlformats.org/officeDocument/2006/relationships/image" Target="../media/image410.jpeg"/><Relationship Id="rId1" Type="http://schemas.openxmlformats.org/officeDocument/2006/relationships/image" Target="../media/image409.jpeg"/><Relationship Id="rId4" Type="http://schemas.openxmlformats.org/officeDocument/2006/relationships/image" Target="../media/image412.jpeg"/></Relationships>
</file>

<file path=xl/drawings/_rels/drawing113.xml.rels><?xml version="1.0" encoding="UTF-8" standalone="yes"?>
<Relationships xmlns="http://schemas.openxmlformats.org/package/2006/relationships"><Relationship Id="rId3" Type="http://schemas.openxmlformats.org/officeDocument/2006/relationships/image" Target="../media/image415.jpeg"/><Relationship Id="rId2" Type="http://schemas.openxmlformats.org/officeDocument/2006/relationships/image" Target="../media/image414.jpeg"/><Relationship Id="rId1" Type="http://schemas.openxmlformats.org/officeDocument/2006/relationships/image" Target="../media/image413.jpeg"/><Relationship Id="rId4" Type="http://schemas.openxmlformats.org/officeDocument/2006/relationships/image" Target="../media/image416.jpeg"/></Relationships>
</file>

<file path=xl/drawings/_rels/drawing114.xml.rels><?xml version="1.0" encoding="UTF-8" standalone="yes"?>
<Relationships xmlns="http://schemas.openxmlformats.org/package/2006/relationships"><Relationship Id="rId3" Type="http://schemas.openxmlformats.org/officeDocument/2006/relationships/image" Target="../media/image419.jpeg"/><Relationship Id="rId2" Type="http://schemas.openxmlformats.org/officeDocument/2006/relationships/image" Target="../media/image418.jpeg"/><Relationship Id="rId1" Type="http://schemas.openxmlformats.org/officeDocument/2006/relationships/image" Target="../media/image417.jpeg"/><Relationship Id="rId4" Type="http://schemas.openxmlformats.org/officeDocument/2006/relationships/image" Target="../media/image420.jpeg"/></Relationships>
</file>

<file path=xl/drawings/_rels/drawing115.xml.rels><?xml version="1.0" encoding="UTF-8" standalone="yes"?>
<Relationships xmlns="http://schemas.openxmlformats.org/package/2006/relationships"><Relationship Id="rId3" Type="http://schemas.openxmlformats.org/officeDocument/2006/relationships/image" Target="../media/image423.jpeg"/><Relationship Id="rId2" Type="http://schemas.openxmlformats.org/officeDocument/2006/relationships/image" Target="../media/image422.jpeg"/><Relationship Id="rId1" Type="http://schemas.openxmlformats.org/officeDocument/2006/relationships/image" Target="../media/image421.jpeg"/><Relationship Id="rId4" Type="http://schemas.openxmlformats.org/officeDocument/2006/relationships/image" Target="../media/image424.jpeg"/></Relationships>
</file>

<file path=xl/drawings/_rels/drawing116.xml.rels><?xml version="1.0" encoding="UTF-8" standalone="yes"?>
<Relationships xmlns="http://schemas.openxmlformats.org/package/2006/relationships"><Relationship Id="rId3" Type="http://schemas.openxmlformats.org/officeDocument/2006/relationships/image" Target="../media/image427.jpeg"/><Relationship Id="rId2" Type="http://schemas.openxmlformats.org/officeDocument/2006/relationships/image" Target="../media/image426.jpeg"/><Relationship Id="rId1" Type="http://schemas.openxmlformats.org/officeDocument/2006/relationships/image" Target="../media/image425.jpeg"/><Relationship Id="rId4" Type="http://schemas.openxmlformats.org/officeDocument/2006/relationships/image" Target="../media/image428.jpeg"/></Relationships>
</file>

<file path=xl/drawings/_rels/drawing117.xml.rels><?xml version="1.0" encoding="UTF-8" standalone="yes"?>
<Relationships xmlns="http://schemas.openxmlformats.org/package/2006/relationships"><Relationship Id="rId3" Type="http://schemas.openxmlformats.org/officeDocument/2006/relationships/image" Target="../media/image431.jpeg"/><Relationship Id="rId2" Type="http://schemas.openxmlformats.org/officeDocument/2006/relationships/image" Target="../media/image430.jpeg"/><Relationship Id="rId1" Type="http://schemas.openxmlformats.org/officeDocument/2006/relationships/image" Target="../media/image429.jpeg"/><Relationship Id="rId4" Type="http://schemas.openxmlformats.org/officeDocument/2006/relationships/image" Target="../media/image432.jpeg"/></Relationships>
</file>

<file path=xl/drawings/_rels/drawing118.xml.rels><?xml version="1.0" encoding="UTF-8" standalone="yes"?>
<Relationships xmlns="http://schemas.openxmlformats.org/package/2006/relationships"><Relationship Id="rId3" Type="http://schemas.openxmlformats.org/officeDocument/2006/relationships/image" Target="../media/image435.jpeg"/><Relationship Id="rId2" Type="http://schemas.openxmlformats.org/officeDocument/2006/relationships/image" Target="../media/image434.jpeg"/><Relationship Id="rId1" Type="http://schemas.openxmlformats.org/officeDocument/2006/relationships/image" Target="../media/image433.jpeg"/><Relationship Id="rId4" Type="http://schemas.openxmlformats.org/officeDocument/2006/relationships/image" Target="../media/image436.jpeg"/></Relationships>
</file>

<file path=xl/drawings/_rels/drawing119.xml.rels><?xml version="1.0" encoding="UTF-8" standalone="yes"?>
<Relationships xmlns="http://schemas.openxmlformats.org/package/2006/relationships"><Relationship Id="rId3" Type="http://schemas.openxmlformats.org/officeDocument/2006/relationships/image" Target="../media/image439.jpeg"/><Relationship Id="rId2" Type="http://schemas.openxmlformats.org/officeDocument/2006/relationships/image" Target="../media/image438.jpeg"/><Relationship Id="rId1" Type="http://schemas.openxmlformats.org/officeDocument/2006/relationships/image" Target="../media/image437.jpeg"/><Relationship Id="rId4" Type="http://schemas.openxmlformats.org/officeDocument/2006/relationships/image" Target="../media/image440.jpeg"/></Relationships>
</file>

<file path=xl/drawings/_rels/drawing120.xml.rels><?xml version="1.0" encoding="UTF-8" standalone="yes"?>
<Relationships xmlns="http://schemas.openxmlformats.org/package/2006/relationships"><Relationship Id="rId3" Type="http://schemas.openxmlformats.org/officeDocument/2006/relationships/image" Target="../media/image443.jpeg"/><Relationship Id="rId2" Type="http://schemas.openxmlformats.org/officeDocument/2006/relationships/image" Target="../media/image442.jpeg"/><Relationship Id="rId1" Type="http://schemas.openxmlformats.org/officeDocument/2006/relationships/image" Target="../media/image441.jpeg"/><Relationship Id="rId4" Type="http://schemas.openxmlformats.org/officeDocument/2006/relationships/image" Target="../media/image444.jpeg"/></Relationships>
</file>

<file path=xl/drawings/_rels/drawing121.xml.rels><?xml version="1.0" encoding="UTF-8" standalone="yes"?>
<Relationships xmlns="http://schemas.openxmlformats.org/package/2006/relationships"><Relationship Id="rId3" Type="http://schemas.openxmlformats.org/officeDocument/2006/relationships/image" Target="../media/image447.jpeg"/><Relationship Id="rId2" Type="http://schemas.openxmlformats.org/officeDocument/2006/relationships/image" Target="../media/image446.jpeg"/><Relationship Id="rId1" Type="http://schemas.openxmlformats.org/officeDocument/2006/relationships/image" Target="../media/image445.jpeg"/><Relationship Id="rId4" Type="http://schemas.openxmlformats.org/officeDocument/2006/relationships/image" Target="../media/image448.jpeg"/></Relationships>
</file>

<file path=xl/drawings/_rels/drawing122.xml.rels><?xml version="1.0" encoding="UTF-8" standalone="yes"?>
<Relationships xmlns="http://schemas.openxmlformats.org/package/2006/relationships"><Relationship Id="rId3" Type="http://schemas.openxmlformats.org/officeDocument/2006/relationships/image" Target="../media/image451.jpeg"/><Relationship Id="rId2" Type="http://schemas.openxmlformats.org/officeDocument/2006/relationships/image" Target="../media/image450.jpeg"/><Relationship Id="rId1" Type="http://schemas.openxmlformats.org/officeDocument/2006/relationships/image" Target="../media/image449.jpeg"/><Relationship Id="rId4" Type="http://schemas.openxmlformats.org/officeDocument/2006/relationships/image" Target="../media/image452.jpeg"/></Relationships>
</file>

<file path=xl/drawings/_rels/drawing123.xml.rels><?xml version="1.0" encoding="UTF-8" standalone="yes"?>
<Relationships xmlns="http://schemas.openxmlformats.org/package/2006/relationships"><Relationship Id="rId3" Type="http://schemas.openxmlformats.org/officeDocument/2006/relationships/image" Target="../media/image455.jpeg"/><Relationship Id="rId2" Type="http://schemas.openxmlformats.org/officeDocument/2006/relationships/image" Target="../media/image454.jpeg"/><Relationship Id="rId1" Type="http://schemas.openxmlformats.org/officeDocument/2006/relationships/image" Target="../media/image453.jpeg"/><Relationship Id="rId4" Type="http://schemas.openxmlformats.org/officeDocument/2006/relationships/image" Target="../media/image456.jpeg"/></Relationships>
</file>

<file path=xl/drawings/_rels/drawing124.xml.rels><?xml version="1.0" encoding="UTF-8" standalone="yes"?>
<Relationships xmlns="http://schemas.openxmlformats.org/package/2006/relationships"><Relationship Id="rId3" Type="http://schemas.openxmlformats.org/officeDocument/2006/relationships/image" Target="../media/image459.jpeg"/><Relationship Id="rId2" Type="http://schemas.openxmlformats.org/officeDocument/2006/relationships/image" Target="../media/image458.jpeg"/><Relationship Id="rId1" Type="http://schemas.openxmlformats.org/officeDocument/2006/relationships/image" Target="../media/image457.jpeg"/><Relationship Id="rId4" Type="http://schemas.openxmlformats.org/officeDocument/2006/relationships/image" Target="../media/image460.jpeg"/></Relationships>
</file>

<file path=xl/drawings/_rels/drawing125.xml.rels><?xml version="1.0" encoding="UTF-8" standalone="yes"?>
<Relationships xmlns="http://schemas.openxmlformats.org/package/2006/relationships"><Relationship Id="rId3" Type="http://schemas.openxmlformats.org/officeDocument/2006/relationships/image" Target="../media/image463.jpeg"/><Relationship Id="rId2" Type="http://schemas.openxmlformats.org/officeDocument/2006/relationships/image" Target="../media/image462.jpeg"/><Relationship Id="rId1" Type="http://schemas.openxmlformats.org/officeDocument/2006/relationships/image" Target="../media/image461.jpeg"/><Relationship Id="rId4" Type="http://schemas.openxmlformats.org/officeDocument/2006/relationships/image" Target="../media/image464.jpeg"/></Relationships>
</file>

<file path=xl/drawings/_rels/drawing126.xml.rels><?xml version="1.0" encoding="UTF-8" standalone="yes"?>
<Relationships xmlns="http://schemas.openxmlformats.org/package/2006/relationships"><Relationship Id="rId3" Type="http://schemas.openxmlformats.org/officeDocument/2006/relationships/image" Target="../media/image467.jpeg"/><Relationship Id="rId2" Type="http://schemas.openxmlformats.org/officeDocument/2006/relationships/image" Target="../media/image466.jpeg"/><Relationship Id="rId1" Type="http://schemas.openxmlformats.org/officeDocument/2006/relationships/image" Target="../media/image465.jpeg"/><Relationship Id="rId4" Type="http://schemas.openxmlformats.org/officeDocument/2006/relationships/image" Target="../media/image468.jpeg"/></Relationships>
</file>

<file path=xl/drawings/_rels/drawing127.xml.rels><?xml version="1.0" encoding="UTF-8" standalone="yes"?>
<Relationships xmlns="http://schemas.openxmlformats.org/package/2006/relationships"><Relationship Id="rId3" Type="http://schemas.openxmlformats.org/officeDocument/2006/relationships/image" Target="../media/image471.jpeg"/><Relationship Id="rId2" Type="http://schemas.openxmlformats.org/officeDocument/2006/relationships/image" Target="../media/image470.jpeg"/><Relationship Id="rId1" Type="http://schemas.openxmlformats.org/officeDocument/2006/relationships/image" Target="../media/image469.jpeg"/><Relationship Id="rId4" Type="http://schemas.openxmlformats.org/officeDocument/2006/relationships/image" Target="../media/image472.jpeg"/></Relationships>
</file>

<file path=xl/drawings/_rels/drawing128.xml.rels><?xml version="1.0" encoding="UTF-8" standalone="yes"?>
<Relationships xmlns="http://schemas.openxmlformats.org/package/2006/relationships"><Relationship Id="rId3" Type="http://schemas.openxmlformats.org/officeDocument/2006/relationships/image" Target="../media/image475.jpeg"/><Relationship Id="rId2" Type="http://schemas.openxmlformats.org/officeDocument/2006/relationships/image" Target="../media/image474.jpeg"/><Relationship Id="rId1" Type="http://schemas.openxmlformats.org/officeDocument/2006/relationships/image" Target="../media/image473.jpeg"/><Relationship Id="rId4" Type="http://schemas.openxmlformats.org/officeDocument/2006/relationships/image" Target="../media/image476.jpeg"/></Relationships>
</file>

<file path=xl/drawings/_rels/drawing129.xml.rels><?xml version="1.0" encoding="UTF-8" standalone="yes"?>
<Relationships xmlns="http://schemas.openxmlformats.org/package/2006/relationships"><Relationship Id="rId3" Type="http://schemas.openxmlformats.org/officeDocument/2006/relationships/image" Target="../media/image479.jpeg"/><Relationship Id="rId2" Type="http://schemas.openxmlformats.org/officeDocument/2006/relationships/image" Target="../media/image478.jpeg"/><Relationship Id="rId1" Type="http://schemas.openxmlformats.org/officeDocument/2006/relationships/image" Target="../media/image477.jpeg"/><Relationship Id="rId4" Type="http://schemas.openxmlformats.org/officeDocument/2006/relationships/image" Target="../media/image480.jpeg"/></Relationships>
</file>

<file path=xl/drawings/_rels/drawing130.xml.rels><?xml version="1.0" encoding="UTF-8" standalone="yes"?>
<Relationships xmlns="http://schemas.openxmlformats.org/package/2006/relationships"><Relationship Id="rId3" Type="http://schemas.openxmlformats.org/officeDocument/2006/relationships/image" Target="../media/image483.jpeg"/><Relationship Id="rId2" Type="http://schemas.openxmlformats.org/officeDocument/2006/relationships/image" Target="../media/image482.jpeg"/><Relationship Id="rId1" Type="http://schemas.openxmlformats.org/officeDocument/2006/relationships/image" Target="../media/image481.jpeg"/><Relationship Id="rId4" Type="http://schemas.openxmlformats.org/officeDocument/2006/relationships/image" Target="../media/image484.jpeg"/></Relationships>
</file>

<file path=xl/drawings/_rels/drawing131.xml.rels><?xml version="1.0" encoding="UTF-8" standalone="yes"?>
<Relationships xmlns="http://schemas.openxmlformats.org/package/2006/relationships"><Relationship Id="rId3" Type="http://schemas.openxmlformats.org/officeDocument/2006/relationships/image" Target="../media/image487.jpeg"/><Relationship Id="rId2" Type="http://schemas.openxmlformats.org/officeDocument/2006/relationships/image" Target="../media/image486.jpeg"/><Relationship Id="rId1" Type="http://schemas.openxmlformats.org/officeDocument/2006/relationships/image" Target="../media/image485.jpeg"/><Relationship Id="rId4" Type="http://schemas.openxmlformats.org/officeDocument/2006/relationships/image" Target="../media/image488.jpeg"/></Relationships>
</file>

<file path=xl/drawings/_rels/drawing132.xml.rels><?xml version="1.0" encoding="UTF-8" standalone="yes"?>
<Relationships xmlns="http://schemas.openxmlformats.org/package/2006/relationships"><Relationship Id="rId3" Type="http://schemas.openxmlformats.org/officeDocument/2006/relationships/image" Target="../media/image491.jpeg"/><Relationship Id="rId2" Type="http://schemas.openxmlformats.org/officeDocument/2006/relationships/image" Target="../media/image490.jpeg"/><Relationship Id="rId1" Type="http://schemas.openxmlformats.org/officeDocument/2006/relationships/image" Target="../media/image489.jpeg"/><Relationship Id="rId4" Type="http://schemas.openxmlformats.org/officeDocument/2006/relationships/image" Target="../media/image492.jpeg"/></Relationships>
</file>

<file path=xl/drawings/_rels/drawing133.xml.rels><?xml version="1.0" encoding="UTF-8" standalone="yes"?>
<Relationships xmlns="http://schemas.openxmlformats.org/package/2006/relationships"><Relationship Id="rId3" Type="http://schemas.openxmlformats.org/officeDocument/2006/relationships/image" Target="../media/image495.jpeg"/><Relationship Id="rId2" Type="http://schemas.openxmlformats.org/officeDocument/2006/relationships/image" Target="../media/image494.jpeg"/><Relationship Id="rId1" Type="http://schemas.openxmlformats.org/officeDocument/2006/relationships/image" Target="../media/image493.jpeg"/><Relationship Id="rId4" Type="http://schemas.openxmlformats.org/officeDocument/2006/relationships/image" Target="../media/image496.jpeg"/></Relationships>
</file>

<file path=xl/drawings/_rels/drawing134.xml.rels><?xml version="1.0" encoding="UTF-8" standalone="yes"?>
<Relationships xmlns="http://schemas.openxmlformats.org/package/2006/relationships"><Relationship Id="rId3" Type="http://schemas.openxmlformats.org/officeDocument/2006/relationships/image" Target="../media/image499.jpeg"/><Relationship Id="rId2" Type="http://schemas.openxmlformats.org/officeDocument/2006/relationships/image" Target="../media/image498.jpeg"/><Relationship Id="rId1" Type="http://schemas.openxmlformats.org/officeDocument/2006/relationships/image" Target="../media/image497.jpeg"/><Relationship Id="rId4" Type="http://schemas.openxmlformats.org/officeDocument/2006/relationships/image" Target="../media/image500.jpeg"/></Relationships>
</file>

<file path=xl/drawings/_rels/drawing135.xml.rels><?xml version="1.0" encoding="UTF-8" standalone="yes"?>
<Relationships xmlns="http://schemas.openxmlformats.org/package/2006/relationships"><Relationship Id="rId3" Type="http://schemas.openxmlformats.org/officeDocument/2006/relationships/image" Target="../media/image503.jpeg"/><Relationship Id="rId2" Type="http://schemas.openxmlformats.org/officeDocument/2006/relationships/image" Target="../media/image502.jpeg"/><Relationship Id="rId1" Type="http://schemas.openxmlformats.org/officeDocument/2006/relationships/image" Target="../media/image501.jpeg"/><Relationship Id="rId4" Type="http://schemas.openxmlformats.org/officeDocument/2006/relationships/image" Target="../media/image504.jpeg"/></Relationships>
</file>

<file path=xl/drawings/_rels/drawing136.xml.rels><?xml version="1.0" encoding="UTF-8" standalone="yes"?>
<Relationships xmlns="http://schemas.openxmlformats.org/package/2006/relationships"><Relationship Id="rId3" Type="http://schemas.openxmlformats.org/officeDocument/2006/relationships/image" Target="../media/image507.jpeg"/><Relationship Id="rId2" Type="http://schemas.openxmlformats.org/officeDocument/2006/relationships/image" Target="../media/image506.jpeg"/><Relationship Id="rId1" Type="http://schemas.openxmlformats.org/officeDocument/2006/relationships/image" Target="../media/image505.jpeg"/><Relationship Id="rId4" Type="http://schemas.openxmlformats.org/officeDocument/2006/relationships/image" Target="../media/image508.jpeg"/></Relationships>
</file>

<file path=xl/drawings/_rels/drawing137.xml.rels><?xml version="1.0" encoding="UTF-8" standalone="yes"?>
<Relationships xmlns="http://schemas.openxmlformats.org/package/2006/relationships"><Relationship Id="rId3" Type="http://schemas.openxmlformats.org/officeDocument/2006/relationships/image" Target="../media/image511.jpeg"/><Relationship Id="rId2" Type="http://schemas.openxmlformats.org/officeDocument/2006/relationships/image" Target="../media/image510.jpeg"/><Relationship Id="rId1" Type="http://schemas.openxmlformats.org/officeDocument/2006/relationships/image" Target="../media/image509.jpeg"/><Relationship Id="rId5" Type="http://schemas.microsoft.com/office/2007/relationships/hdphoto" Target="../media/hdphoto35.wdp"/><Relationship Id="rId4" Type="http://schemas.openxmlformats.org/officeDocument/2006/relationships/image" Target="../media/image512.png"/></Relationships>
</file>

<file path=xl/drawings/_rels/drawing138.xml.rels><?xml version="1.0" encoding="UTF-8" standalone="yes"?>
<Relationships xmlns="http://schemas.openxmlformats.org/package/2006/relationships"><Relationship Id="rId3" Type="http://schemas.openxmlformats.org/officeDocument/2006/relationships/image" Target="../media/image515.jpeg"/><Relationship Id="rId2" Type="http://schemas.openxmlformats.org/officeDocument/2006/relationships/image" Target="../media/image514.jpeg"/><Relationship Id="rId1" Type="http://schemas.openxmlformats.org/officeDocument/2006/relationships/image" Target="../media/image513.jpeg"/><Relationship Id="rId4" Type="http://schemas.openxmlformats.org/officeDocument/2006/relationships/image" Target="../media/image516.jpeg"/></Relationships>
</file>

<file path=xl/drawings/_rels/drawing139.xml.rels><?xml version="1.0" encoding="UTF-8" standalone="yes"?>
<Relationships xmlns="http://schemas.openxmlformats.org/package/2006/relationships"><Relationship Id="rId3" Type="http://schemas.openxmlformats.org/officeDocument/2006/relationships/image" Target="../media/image519.jpeg"/><Relationship Id="rId2" Type="http://schemas.openxmlformats.org/officeDocument/2006/relationships/image" Target="../media/image518.jpeg"/><Relationship Id="rId1" Type="http://schemas.openxmlformats.org/officeDocument/2006/relationships/image" Target="../media/image517.jpeg"/><Relationship Id="rId4" Type="http://schemas.openxmlformats.org/officeDocument/2006/relationships/image" Target="../media/image520.jpeg"/></Relationships>
</file>

<file path=xl/drawings/_rels/drawing140.xml.rels><?xml version="1.0" encoding="UTF-8" standalone="yes"?>
<Relationships xmlns="http://schemas.openxmlformats.org/package/2006/relationships"><Relationship Id="rId3" Type="http://schemas.openxmlformats.org/officeDocument/2006/relationships/image" Target="../media/image523.jpeg"/><Relationship Id="rId2" Type="http://schemas.openxmlformats.org/officeDocument/2006/relationships/image" Target="../media/image522.jpeg"/><Relationship Id="rId1" Type="http://schemas.openxmlformats.org/officeDocument/2006/relationships/image" Target="../media/image521.jpeg"/><Relationship Id="rId4" Type="http://schemas.openxmlformats.org/officeDocument/2006/relationships/image" Target="../media/image524.jpeg"/></Relationships>
</file>

<file path=xl/drawings/_rels/drawing141.xml.rels><?xml version="1.0" encoding="UTF-8" standalone="yes"?>
<Relationships xmlns="http://schemas.openxmlformats.org/package/2006/relationships"><Relationship Id="rId3" Type="http://schemas.openxmlformats.org/officeDocument/2006/relationships/image" Target="../media/image527.jpeg"/><Relationship Id="rId2" Type="http://schemas.openxmlformats.org/officeDocument/2006/relationships/image" Target="../media/image526.jpeg"/><Relationship Id="rId1" Type="http://schemas.openxmlformats.org/officeDocument/2006/relationships/image" Target="../media/image525.jpeg"/><Relationship Id="rId4" Type="http://schemas.openxmlformats.org/officeDocument/2006/relationships/image" Target="../media/image528.jpeg"/></Relationships>
</file>

<file path=xl/drawings/_rels/drawing142.xml.rels><?xml version="1.0" encoding="UTF-8" standalone="yes"?>
<Relationships xmlns="http://schemas.openxmlformats.org/package/2006/relationships"><Relationship Id="rId3" Type="http://schemas.openxmlformats.org/officeDocument/2006/relationships/image" Target="../media/image531.jpeg"/><Relationship Id="rId2" Type="http://schemas.openxmlformats.org/officeDocument/2006/relationships/image" Target="../media/image530.jpeg"/><Relationship Id="rId1" Type="http://schemas.openxmlformats.org/officeDocument/2006/relationships/image" Target="../media/image529.jpeg"/><Relationship Id="rId4" Type="http://schemas.openxmlformats.org/officeDocument/2006/relationships/image" Target="../media/image532.jpeg"/></Relationships>
</file>

<file path=xl/drawings/_rels/drawing143.xml.rels><?xml version="1.0" encoding="UTF-8" standalone="yes"?>
<Relationships xmlns="http://schemas.openxmlformats.org/package/2006/relationships"><Relationship Id="rId3" Type="http://schemas.openxmlformats.org/officeDocument/2006/relationships/image" Target="../media/image535.jpeg"/><Relationship Id="rId2" Type="http://schemas.openxmlformats.org/officeDocument/2006/relationships/image" Target="../media/image534.jpeg"/><Relationship Id="rId1" Type="http://schemas.openxmlformats.org/officeDocument/2006/relationships/image" Target="../media/image533.jpeg"/><Relationship Id="rId4" Type="http://schemas.openxmlformats.org/officeDocument/2006/relationships/image" Target="../media/image536.jpeg"/></Relationships>
</file>

<file path=xl/drawings/_rels/drawing144.xml.rels><?xml version="1.0" encoding="UTF-8" standalone="yes"?>
<Relationships xmlns="http://schemas.openxmlformats.org/package/2006/relationships"><Relationship Id="rId3" Type="http://schemas.openxmlformats.org/officeDocument/2006/relationships/image" Target="../media/image539.jpeg"/><Relationship Id="rId2" Type="http://schemas.openxmlformats.org/officeDocument/2006/relationships/image" Target="../media/image538.jpeg"/><Relationship Id="rId1" Type="http://schemas.openxmlformats.org/officeDocument/2006/relationships/image" Target="../media/image537.jpeg"/><Relationship Id="rId4" Type="http://schemas.openxmlformats.org/officeDocument/2006/relationships/image" Target="../media/image540.jpeg"/></Relationships>
</file>

<file path=xl/drawings/_rels/drawing145.xml.rels><?xml version="1.0" encoding="UTF-8" standalone="yes"?>
<Relationships xmlns="http://schemas.openxmlformats.org/package/2006/relationships"><Relationship Id="rId3" Type="http://schemas.openxmlformats.org/officeDocument/2006/relationships/image" Target="../media/image543.jpeg"/><Relationship Id="rId2" Type="http://schemas.openxmlformats.org/officeDocument/2006/relationships/image" Target="../media/image542.jpeg"/><Relationship Id="rId1" Type="http://schemas.openxmlformats.org/officeDocument/2006/relationships/image" Target="../media/image541.jpeg"/><Relationship Id="rId4" Type="http://schemas.openxmlformats.org/officeDocument/2006/relationships/image" Target="../media/image544.jpeg"/></Relationships>
</file>

<file path=xl/drawings/_rels/drawing146.xml.rels><?xml version="1.0" encoding="UTF-8" standalone="yes"?>
<Relationships xmlns="http://schemas.openxmlformats.org/package/2006/relationships"><Relationship Id="rId3" Type="http://schemas.openxmlformats.org/officeDocument/2006/relationships/image" Target="../media/image547.jpeg"/><Relationship Id="rId2" Type="http://schemas.openxmlformats.org/officeDocument/2006/relationships/image" Target="../media/image546.jpeg"/><Relationship Id="rId1" Type="http://schemas.openxmlformats.org/officeDocument/2006/relationships/image" Target="../media/image545.jpeg"/><Relationship Id="rId4" Type="http://schemas.openxmlformats.org/officeDocument/2006/relationships/image" Target="../media/image548.jpeg"/></Relationships>
</file>

<file path=xl/drawings/_rels/drawing147.xml.rels><?xml version="1.0" encoding="UTF-8" standalone="yes"?>
<Relationships xmlns="http://schemas.openxmlformats.org/package/2006/relationships"><Relationship Id="rId3" Type="http://schemas.openxmlformats.org/officeDocument/2006/relationships/image" Target="../media/image551.jpeg"/><Relationship Id="rId2" Type="http://schemas.openxmlformats.org/officeDocument/2006/relationships/image" Target="../media/image550.jpeg"/><Relationship Id="rId1" Type="http://schemas.openxmlformats.org/officeDocument/2006/relationships/image" Target="../media/image549.jpeg"/><Relationship Id="rId4" Type="http://schemas.openxmlformats.org/officeDocument/2006/relationships/image" Target="../media/image552.jpeg"/></Relationships>
</file>

<file path=xl/drawings/_rels/drawing148.xml.rels><?xml version="1.0" encoding="UTF-8" standalone="yes"?>
<Relationships xmlns="http://schemas.openxmlformats.org/package/2006/relationships"><Relationship Id="rId3" Type="http://schemas.openxmlformats.org/officeDocument/2006/relationships/image" Target="../media/image555.jpeg"/><Relationship Id="rId2" Type="http://schemas.openxmlformats.org/officeDocument/2006/relationships/image" Target="../media/image554.jpeg"/><Relationship Id="rId1" Type="http://schemas.openxmlformats.org/officeDocument/2006/relationships/image" Target="../media/image553.jpeg"/><Relationship Id="rId4" Type="http://schemas.openxmlformats.org/officeDocument/2006/relationships/image" Target="../media/image556.jpeg"/></Relationships>
</file>

<file path=xl/drawings/_rels/drawing149.xml.rels><?xml version="1.0" encoding="UTF-8" standalone="yes"?>
<Relationships xmlns="http://schemas.openxmlformats.org/package/2006/relationships"><Relationship Id="rId3" Type="http://schemas.openxmlformats.org/officeDocument/2006/relationships/image" Target="../media/image559.jpeg"/><Relationship Id="rId2" Type="http://schemas.openxmlformats.org/officeDocument/2006/relationships/image" Target="../media/image558.jpeg"/><Relationship Id="rId1" Type="http://schemas.openxmlformats.org/officeDocument/2006/relationships/image" Target="../media/image557.jpeg"/><Relationship Id="rId4" Type="http://schemas.openxmlformats.org/officeDocument/2006/relationships/image" Target="../media/image560.jpeg"/></Relationships>
</file>

<file path=xl/drawings/_rels/drawing150.xml.rels><?xml version="1.0" encoding="UTF-8" standalone="yes"?>
<Relationships xmlns="http://schemas.openxmlformats.org/package/2006/relationships"><Relationship Id="rId3" Type="http://schemas.openxmlformats.org/officeDocument/2006/relationships/image" Target="../media/image563.jpeg"/><Relationship Id="rId2" Type="http://schemas.openxmlformats.org/officeDocument/2006/relationships/image" Target="../media/image562.jpeg"/><Relationship Id="rId1" Type="http://schemas.openxmlformats.org/officeDocument/2006/relationships/image" Target="../media/image561.jpeg"/><Relationship Id="rId4" Type="http://schemas.openxmlformats.org/officeDocument/2006/relationships/image" Target="../media/image564.jpeg"/></Relationships>
</file>

<file path=xl/drawings/_rels/drawing151.xml.rels><?xml version="1.0" encoding="UTF-8" standalone="yes"?>
<Relationships xmlns="http://schemas.openxmlformats.org/package/2006/relationships"><Relationship Id="rId3" Type="http://schemas.openxmlformats.org/officeDocument/2006/relationships/image" Target="../media/image567.jpeg"/><Relationship Id="rId2" Type="http://schemas.openxmlformats.org/officeDocument/2006/relationships/image" Target="../media/image566.jpeg"/><Relationship Id="rId1" Type="http://schemas.openxmlformats.org/officeDocument/2006/relationships/image" Target="../media/image565.jpeg"/><Relationship Id="rId4" Type="http://schemas.openxmlformats.org/officeDocument/2006/relationships/image" Target="../media/image568.jpeg"/></Relationships>
</file>

<file path=xl/drawings/_rels/drawing152.xml.rels><?xml version="1.0" encoding="UTF-8" standalone="yes"?>
<Relationships xmlns="http://schemas.openxmlformats.org/package/2006/relationships"><Relationship Id="rId3" Type="http://schemas.openxmlformats.org/officeDocument/2006/relationships/image" Target="../media/image571.jpeg"/><Relationship Id="rId2" Type="http://schemas.openxmlformats.org/officeDocument/2006/relationships/image" Target="../media/image570.jpeg"/><Relationship Id="rId1" Type="http://schemas.openxmlformats.org/officeDocument/2006/relationships/image" Target="../media/image569.jpeg"/><Relationship Id="rId4" Type="http://schemas.openxmlformats.org/officeDocument/2006/relationships/image" Target="../media/image572.jpeg"/></Relationships>
</file>

<file path=xl/drawings/_rels/drawing153.xml.rels><?xml version="1.0" encoding="UTF-8" standalone="yes"?>
<Relationships xmlns="http://schemas.openxmlformats.org/package/2006/relationships"><Relationship Id="rId3" Type="http://schemas.openxmlformats.org/officeDocument/2006/relationships/image" Target="../media/image575.jpeg"/><Relationship Id="rId2" Type="http://schemas.openxmlformats.org/officeDocument/2006/relationships/image" Target="../media/image574.jpeg"/><Relationship Id="rId1" Type="http://schemas.openxmlformats.org/officeDocument/2006/relationships/image" Target="../media/image573.jpeg"/><Relationship Id="rId4" Type="http://schemas.openxmlformats.org/officeDocument/2006/relationships/image" Target="../media/image576.jpeg"/></Relationships>
</file>

<file path=xl/drawings/_rels/drawing154.xml.rels><?xml version="1.0" encoding="UTF-8" standalone="yes"?>
<Relationships xmlns="http://schemas.openxmlformats.org/package/2006/relationships"><Relationship Id="rId3" Type="http://schemas.openxmlformats.org/officeDocument/2006/relationships/image" Target="../media/image579.jpeg"/><Relationship Id="rId2" Type="http://schemas.openxmlformats.org/officeDocument/2006/relationships/image" Target="../media/image578.jpeg"/><Relationship Id="rId1" Type="http://schemas.openxmlformats.org/officeDocument/2006/relationships/image" Target="../media/image577.jpeg"/><Relationship Id="rId4" Type="http://schemas.openxmlformats.org/officeDocument/2006/relationships/image" Target="../media/image580.jpeg"/></Relationships>
</file>

<file path=xl/drawings/_rels/drawing155.xml.rels><?xml version="1.0" encoding="UTF-8" standalone="yes"?>
<Relationships xmlns="http://schemas.openxmlformats.org/package/2006/relationships"><Relationship Id="rId3" Type="http://schemas.openxmlformats.org/officeDocument/2006/relationships/image" Target="../media/image583.jpeg"/><Relationship Id="rId2" Type="http://schemas.openxmlformats.org/officeDocument/2006/relationships/image" Target="../media/image582.jpeg"/><Relationship Id="rId1" Type="http://schemas.openxmlformats.org/officeDocument/2006/relationships/image" Target="../media/image581.jpeg"/><Relationship Id="rId4" Type="http://schemas.openxmlformats.org/officeDocument/2006/relationships/image" Target="../media/image584.jpeg"/></Relationships>
</file>

<file path=xl/drawings/_rels/drawing156.xml.rels><?xml version="1.0" encoding="UTF-8" standalone="yes"?>
<Relationships xmlns="http://schemas.openxmlformats.org/package/2006/relationships"><Relationship Id="rId3" Type="http://schemas.openxmlformats.org/officeDocument/2006/relationships/image" Target="../media/image587.jpeg"/><Relationship Id="rId2" Type="http://schemas.openxmlformats.org/officeDocument/2006/relationships/image" Target="../media/image586.jpeg"/><Relationship Id="rId1" Type="http://schemas.openxmlformats.org/officeDocument/2006/relationships/image" Target="../media/image585.jpeg"/><Relationship Id="rId4" Type="http://schemas.openxmlformats.org/officeDocument/2006/relationships/image" Target="../media/image588.jpeg"/></Relationships>
</file>

<file path=xl/drawings/_rels/drawing157.xml.rels><?xml version="1.0" encoding="UTF-8" standalone="yes"?>
<Relationships xmlns="http://schemas.openxmlformats.org/package/2006/relationships"><Relationship Id="rId3" Type="http://schemas.openxmlformats.org/officeDocument/2006/relationships/image" Target="../media/image591.jpeg"/><Relationship Id="rId2" Type="http://schemas.openxmlformats.org/officeDocument/2006/relationships/image" Target="../media/image590.jpeg"/><Relationship Id="rId1" Type="http://schemas.openxmlformats.org/officeDocument/2006/relationships/image" Target="../media/image589.jpeg"/><Relationship Id="rId4" Type="http://schemas.openxmlformats.org/officeDocument/2006/relationships/image" Target="../media/image592.jpeg"/></Relationships>
</file>

<file path=xl/drawings/_rels/drawing158.xml.rels><?xml version="1.0" encoding="UTF-8" standalone="yes"?>
<Relationships xmlns="http://schemas.openxmlformats.org/package/2006/relationships"><Relationship Id="rId3" Type="http://schemas.openxmlformats.org/officeDocument/2006/relationships/image" Target="../media/image595.jpeg"/><Relationship Id="rId2" Type="http://schemas.openxmlformats.org/officeDocument/2006/relationships/image" Target="../media/image594.jpeg"/><Relationship Id="rId1" Type="http://schemas.openxmlformats.org/officeDocument/2006/relationships/image" Target="../media/image593.jpeg"/><Relationship Id="rId4" Type="http://schemas.openxmlformats.org/officeDocument/2006/relationships/image" Target="../media/image596.jpeg"/></Relationships>
</file>

<file path=xl/drawings/_rels/drawing159.xml.rels><?xml version="1.0" encoding="UTF-8" standalone="yes"?>
<Relationships xmlns="http://schemas.openxmlformats.org/package/2006/relationships"><Relationship Id="rId3" Type="http://schemas.openxmlformats.org/officeDocument/2006/relationships/image" Target="../media/image599.jpeg"/><Relationship Id="rId2" Type="http://schemas.openxmlformats.org/officeDocument/2006/relationships/image" Target="../media/image598.jpeg"/><Relationship Id="rId1" Type="http://schemas.openxmlformats.org/officeDocument/2006/relationships/image" Target="../media/image597.jpeg"/><Relationship Id="rId4" Type="http://schemas.openxmlformats.org/officeDocument/2006/relationships/image" Target="../media/image600.jpeg"/></Relationships>
</file>

<file path=xl/drawings/_rels/drawing160.xml.rels><?xml version="1.0" encoding="UTF-8" standalone="yes"?>
<Relationships xmlns="http://schemas.openxmlformats.org/package/2006/relationships"><Relationship Id="rId3" Type="http://schemas.openxmlformats.org/officeDocument/2006/relationships/image" Target="../media/image603.jpeg"/><Relationship Id="rId2" Type="http://schemas.openxmlformats.org/officeDocument/2006/relationships/image" Target="../media/image602.jpeg"/><Relationship Id="rId1" Type="http://schemas.openxmlformats.org/officeDocument/2006/relationships/image" Target="../media/image601.jpeg"/><Relationship Id="rId4" Type="http://schemas.openxmlformats.org/officeDocument/2006/relationships/image" Target="../media/image604.jpeg"/></Relationships>
</file>

<file path=xl/drawings/_rels/drawing161.xml.rels><?xml version="1.0" encoding="UTF-8" standalone="yes"?>
<Relationships xmlns="http://schemas.openxmlformats.org/package/2006/relationships"><Relationship Id="rId3" Type="http://schemas.microsoft.com/office/2007/relationships/hdphoto" Target="../media/hdphoto36.wdp"/><Relationship Id="rId2" Type="http://schemas.openxmlformats.org/officeDocument/2006/relationships/image" Target="../media/image606.png"/><Relationship Id="rId1" Type="http://schemas.openxmlformats.org/officeDocument/2006/relationships/image" Target="../media/image605.jpeg"/><Relationship Id="rId5" Type="http://schemas.openxmlformats.org/officeDocument/2006/relationships/image" Target="../media/image608.jpeg"/><Relationship Id="rId4" Type="http://schemas.openxmlformats.org/officeDocument/2006/relationships/image" Target="../media/image607.jpeg"/></Relationships>
</file>

<file path=xl/drawings/_rels/drawing162.xml.rels><?xml version="1.0" encoding="UTF-8" standalone="yes"?>
<Relationships xmlns="http://schemas.openxmlformats.org/package/2006/relationships"><Relationship Id="rId3" Type="http://schemas.openxmlformats.org/officeDocument/2006/relationships/image" Target="../media/image611.jpeg"/><Relationship Id="rId2" Type="http://schemas.openxmlformats.org/officeDocument/2006/relationships/image" Target="../media/image610.jpeg"/><Relationship Id="rId1" Type="http://schemas.openxmlformats.org/officeDocument/2006/relationships/image" Target="../media/image609.jpeg"/><Relationship Id="rId4" Type="http://schemas.openxmlformats.org/officeDocument/2006/relationships/image" Target="../media/image612.jpeg"/></Relationships>
</file>

<file path=xl/drawings/_rels/drawing163.xml.rels><?xml version="1.0" encoding="UTF-8" standalone="yes"?>
<Relationships xmlns="http://schemas.openxmlformats.org/package/2006/relationships"><Relationship Id="rId3" Type="http://schemas.openxmlformats.org/officeDocument/2006/relationships/image" Target="../media/image615.jpeg"/><Relationship Id="rId2" Type="http://schemas.openxmlformats.org/officeDocument/2006/relationships/image" Target="../media/image614.jpeg"/><Relationship Id="rId1" Type="http://schemas.openxmlformats.org/officeDocument/2006/relationships/image" Target="../media/image613.jpeg"/><Relationship Id="rId5" Type="http://schemas.microsoft.com/office/2007/relationships/hdphoto" Target="../media/hdphoto37.wdp"/><Relationship Id="rId4" Type="http://schemas.openxmlformats.org/officeDocument/2006/relationships/image" Target="../media/image616.png"/></Relationships>
</file>

<file path=xl/drawings/_rels/drawing164.xml.rels><?xml version="1.0" encoding="UTF-8" standalone="yes"?>
<Relationships xmlns="http://schemas.openxmlformats.org/package/2006/relationships"><Relationship Id="rId3" Type="http://schemas.openxmlformats.org/officeDocument/2006/relationships/image" Target="../media/image619.jpeg"/><Relationship Id="rId2" Type="http://schemas.openxmlformats.org/officeDocument/2006/relationships/image" Target="../media/image618.jpeg"/><Relationship Id="rId1" Type="http://schemas.openxmlformats.org/officeDocument/2006/relationships/image" Target="../media/image617.jpeg"/><Relationship Id="rId4" Type="http://schemas.openxmlformats.org/officeDocument/2006/relationships/image" Target="../media/image620.jpeg"/></Relationships>
</file>

<file path=xl/drawings/_rels/drawing165.xml.rels><?xml version="1.0" encoding="UTF-8" standalone="yes"?>
<Relationships xmlns="http://schemas.openxmlformats.org/package/2006/relationships"><Relationship Id="rId3" Type="http://schemas.openxmlformats.org/officeDocument/2006/relationships/image" Target="../media/image623.jpeg"/><Relationship Id="rId2" Type="http://schemas.openxmlformats.org/officeDocument/2006/relationships/image" Target="../media/image622.jpeg"/><Relationship Id="rId1" Type="http://schemas.openxmlformats.org/officeDocument/2006/relationships/image" Target="../media/image621.jpeg"/><Relationship Id="rId4" Type="http://schemas.openxmlformats.org/officeDocument/2006/relationships/image" Target="../media/image624.jpeg"/></Relationships>
</file>

<file path=xl/drawings/_rels/drawing166.xml.rels><?xml version="1.0" encoding="UTF-8" standalone="yes"?>
<Relationships xmlns="http://schemas.openxmlformats.org/package/2006/relationships"><Relationship Id="rId3" Type="http://schemas.openxmlformats.org/officeDocument/2006/relationships/image" Target="../media/image627.jpeg"/><Relationship Id="rId2" Type="http://schemas.openxmlformats.org/officeDocument/2006/relationships/image" Target="../media/image626.jpeg"/><Relationship Id="rId1" Type="http://schemas.openxmlformats.org/officeDocument/2006/relationships/image" Target="../media/image625.jpeg"/><Relationship Id="rId4" Type="http://schemas.openxmlformats.org/officeDocument/2006/relationships/image" Target="../media/image628.jpeg"/></Relationships>
</file>

<file path=xl/drawings/_rels/drawing167.xml.rels><?xml version="1.0" encoding="UTF-8" standalone="yes"?>
<Relationships xmlns="http://schemas.openxmlformats.org/package/2006/relationships"><Relationship Id="rId3" Type="http://schemas.openxmlformats.org/officeDocument/2006/relationships/image" Target="../media/image631.jpeg"/><Relationship Id="rId2" Type="http://schemas.openxmlformats.org/officeDocument/2006/relationships/image" Target="../media/image630.jpeg"/><Relationship Id="rId1" Type="http://schemas.openxmlformats.org/officeDocument/2006/relationships/image" Target="../media/image629.jpeg"/><Relationship Id="rId5" Type="http://schemas.microsoft.com/office/2007/relationships/hdphoto" Target="../media/hdphoto38.wdp"/><Relationship Id="rId4" Type="http://schemas.openxmlformats.org/officeDocument/2006/relationships/image" Target="../media/image632.png"/></Relationships>
</file>

<file path=xl/drawings/_rels/drawing168.xml.rels><?xml version="1.0" encoding="UTF-8" standalone="yes"?>
<Relationships xmlns="http://schemas.openxmlformats.org/package/2006/relationships"><Relationship Id="rId3" Type="http://schemas.openxmlformats.org/officeDocument/2006/relationships/image" Target="../media/image635.jpeg"/><Relationship Id="rId2" Type="http://schemas.openxmlformats.org/officeDocument/2006/relationships/image" Target="../media/image634.jpeg"/><Relationship Id="rId1" Type="http://schemas.openxmlformats.org/officeDocument/2006/relationships/image" Target="../media/image633.jpeg"/><Relationship Id="rId4" Type="http://schemas.openxmlformats.org/officeDocument/2006/relationships/image" Target="../media/image636.jpeg"/></Relationships>
</file>

<file path=xl/drawings/_rels/drawing169.xml.rels><?xml version="1.0" encoding="UTF-8" standalone="yes"?>
<Relationships xmlns="http://schemas.openxmlformats.org/package/2006/relationships"><Relationship Id="rId3" Type="http://schemas.openxmlformats.org/officeDocument/2006/relationships/image" Target="../media/image639.jpeg"/><Relationship Id="rId2" Type="http://schemas.openxmlformats.org/officeDocument/2006/relationships/image" Target="../media/image638.jpeg"/><Relationship Id="rId1" Type="http://schemas.openxmlformats.org/officeDocument/2006/relationships/image" Target="../media/image637.jpeg"/><Relationship Id="rId4" Type="http://schemas.openxmlformats.org/officeDocument/2006/relationships/image" Target="../media/image640.jpeg"/></Relationships>
</file>

<file path=xl/drawings/_rels/drawing170.xml.rels><?xml version="1.0" encoding="UTF-8" standalone="yes"?>
<Relationships xmlns="http://schemas.openxmlformats.org/package/2006/relationships"><Relationship Id="rId3" Type="http://schemas.openxmlformats.org/officeDocument/2006/relationships/image" Target="../media/image643.jpeg"/><Relationship Id="rId2" Type="http://schemas.openxmlformats.org/officeDocument/2006/relationships/image" Target="../media/image642.jpeg"/><Relationship Id="rId1" Type="http://schemas.openxmlformats.org/officeDocument/2006/relationships/image" Target="../media/image641.jpeg"/><Relationship Id="rId4" Type="http://schemas.openxmlformats.org/officeDocument/2006/relationships/image" Target="../media/image644.jpeg"/></Relationships>
</file>

<file path=xl/drawings/_rels/drawing171.xml.rels><?xml version="1.0" encoding="UTF-8" standalone="yes"?>
<Relationships xmlns="http://schemas.openxmlformats.org/package/2006/relationships"><Relationship Id="rId3" Type="http://schemas.openxmlformats.org/officeDocument/2006/relationships/image" Target="../media/image647.jpeg"/><Relationship Id="rId2" Type="http://schemas.openxmlformats.org/officeDocument/2006/relationships/image" Target="../media/image646.jpeg"/><Relationship Id="rId1" Type="http://schemas.openxmlformats.org/officeDocument/2006/relationships/image" Target="../media/image645.jpeg"/><Relationship Id="rId4" Type="http://schemas.openxmlformats.org/officeDocument/2006/relationships/image" Target="../media/image648.jpeg"/></Relationships>
</file>

<file path=xl/drawings/_rels/drawing172.xml.rels><?xml version="1.0" encoding="UTF-8" standalone="yes"?>
<Relationships xmlns="http://schemas.openxmlformats.org/package/2006/relationships"><Relationship Id="rId3" Type="http://schemas.openxmlformats.org/officeDocument/2006/relationships/image" Target="../media/image651.jpeg"/><Relationship Id="rId2" Type="http://schemas.openxmlformats.org/officeDocument/2006/relationships/image" Target="../media/image650.jpeg"/><Relationship Id="rId1" Type="http://schemas.openxmlformats.org/officeDocument/2006/relationships/image" Target="../media/image649.jpeg"/><Relationship Id="rId4" Type="http://schemas.openxmlformats.org/officeDocument/2006/relationships/image" Target="../media/image652.jpeg"/></Relationships>
</file>

<file path=xl/drawings/_rels/drawing173.xml.rels><?xml version="1.0" encoding="UTF-8" standalone="yes"?>
<Relationships xmlns="http://schemas.openxmlformats.org/package/2006/relationships"><Relationship Id="rId3" Type="http://schemas.openxmlformats.org/officeDocument/2006/relationships/image" Target="../media/image655.jpeg"/><Relationship Id="rId2" Type="http://schemas.openxmlformats.org/officeDocument/2006/relationships/image" Target="../media/image654.jpeg"/><Relationship Id="rId1" Type="http://schemas.openxmlformats.org/officeDocument/2006/relationships/image" Target="../media/image653.jpeg"/><Relationship Id="rId4" Type="http://schemas.openxmlformats.org/officeDocument/2006/relationships/image" Target="../media/image656.jpeg"/></Relationships>
</file>

<file path=xl/drawings/_rels/drawing174.xml.rels><?xml version="1.0" encoding="UTF-8" standalone="yes"?>
<Relationships xmlns="http://schemas.openxmlformats.org/package/2006/relationships"><Relationship Id="rId3" Type="http://schemas.openxmlformats.org/officeDocument/2006/relationships/image" Target="../media/image659.jpeg"/><Relationship Id="rId2" Type="http://schemas.openxmlformats.org/officeDocument/2006/relationships/image" Target="../media/image658.jpeg"/><Relationship Id="rId1" Type="http://schemas.openxmlformats.org/officeDocument/2006/relationships/image" Target="../media/image657.jpeg"/><Relationship Id="rId4" Type="http://schemas.openxmlformats.org/officeDocument/2006/relationships/image" Target="../media/image660.jpeg"/></Relationships>
</file>

<file path=xl/drawings/_rels/drawing175.xml.rels><?xml version="1.0" encoding="UTF-8" standalone="yes"?>
<Relationships xmlns="http://schemas.openxmlformats.org/package/2006/relationships"><Relationship Id="rId3" Type="http://schemas.openxmlformats.org/officeDocument/2006/relationships/image" Target="../media/image663.jpeg"/><Relationship Id="rId2" Type="http://schemas.openxmlformats.org/officeDocument/2006/relationships/image" Target="../media/image662.jpeg"/><Relationship Id="rId1" Type="http://schemas.openxmlformats.org/officeDocument/2006/relationships/image" Target="../media/image661.jpeg"/><Relationship Id="rId4" Type="http://schemas.openxmlformats.org/officeDocument/2006/relationships/image" Target="../media/image664.jpeg"/></Relationships>
</file>

<file path=xl/drawings/_rels/drawing176.xml.rels><?xml version="1.0" encoding="UTF-8" standalone="yes"?>
<Relationships xmlns="http://schemas.openxmlformats.org/package/2006/relationships"><Relationship Id="rId3" Type="http://schemas.openxmlformats.org/officeDocument/2006/relationships/image" Target="../media/image667.jpeg"/><Relationship Id="rId2" Type="http://schemas.openxmlformats.org/officeDocument/2006/relationships/image" Target="../media/image666.jpeg"/><Relationship Id="rId1" Type="http://schemas.openxmlformats.org/officeDocument/2006/relationships/image" Target="../media/image665.jpeg"/><Relationship Id="rId4" Type="http://schemas.openxmlformats.org/officeDocument/2006/relationships/image" Target="../media/image668.jpeg"/></Relationships>
</file>

<file path=xl/drawings/_rels/drawing177.xml.rels><?xml version="1.0" encoding="UTF-8" standalone="yes"?>
<Relationships xmlns="http://schemas.openxmlformats.org/package/2006/relationships"><Relationship Id="rId3" Type="http://schemas.openxmlformats.org/officeDocument/2006/relationships/image" Target="../media/image671.jpeg"/><Relationship Id="rId2" Type="http://schemas.openxmlformats.org/officeDocument/2006/relationships/image" Target="../media/image670.jpeg"/><Relationship Id="rId1" Type="http://schemas.openxmlformats.org/officeDocument/2006/relationships/image" Target="../media/image669.jpeg"/><Relationship Id="rId4" Type="http://schemas.openxmlformats.org/officeDocument/2006/relationships/image" Target="../media/image672.jpeg"/></Relationships>
</file>

<file path=xl/drawings/_rels/drawing178.xml.rels><?xml version="1.0" encoding="UTF-8" standalone="yes"?>
<Relationships xmlns="http://schemas.openxmlformats.org/package/2006/relationships"><Relationship Id="rId3" Type="http://schemas.openxmlformats.org/officeDocument/2006/relationships/image" Target="../media/image675.jpeg"/><Relationship Id="rId2" Type="http://schemas.openxmlformats.org/officeDocument/2006/relationships/image" Target="../media/image674.jpeg"/><Relationship Id="rId1" Type="http://schemas.openxmlformats.org/officeDocument/2006/relationships/image" Target="../media/image673.jpeg"/><Relationship Id="rId4" Type="http://schemas.openxmlformats.org/officeDocument/2006/relationships/image" Target="../media/image676.jpeg"/></Relationships>
</file>

<file path=xl/drawings/_rels/drawing179.xml.rels><?xml version="1.0" encoding="UTF-8" standalone="yes"?>
<Relationships xmlns="http://schemas.openxmlformats.org/package/2006/relationships"><Relationship Id="rId3" Type="http://schemas.openxmlformats.org/officeDocument/2006/relationships/image" Target="../media/image679.jpeg"/><Relationship Id="rId2" Type="http://schemas.openxmlformats.org/officeDocument/2006/relationships/image" Target="../media/image678.jpeg"/><Relationship Id="rId1" Type="http://schemas.openxmlformats.org/officeDocument/2006/relationships/image" Target="../media/image677.jpeg"/><Relationship Id="rId4" Type="http://schemas.openxmlformats.org/officeDocument/2006/relationships/image" Target="../media/image680.jpeg"/></Relationships>
</file>

<file path=xl/drawings/_rels/drawing180.xml.rels><?xml version="1.0" encoding="UTF-8" standalone="yes"?>
<Relationships xmlns="http://schemas.openxmlformats.org/package/2006/relationships"><Relationship Id="rId3" Type="http://schemas.openxmlformats.org/officeDocument/2006/relationships/image" Target="../media/image683.png"/><Relationship Id="rId2" Type="http://schemas.openxmlformats.org/officeDocument/2006/relationships/image" Target="../media/image682.jpeg"/><Relationship Id="rId1" Type="http://schemas.openxmlformats.org/officeDocument/2006/relationships/image" Target="../media/image681.jpeg"/><Relationship Id="rId5" Type="http://schemas.openxmlformats.org/officeDocument/2006/relationships/image" Target="../media/image684.jpeg"/><Relationship Id="rId4" Type="http://schemas.microsoft.com/office/2007/relationships/hdphoto" Target="../media/hdphoto39.wdp"/></Relationships>
</file>

<file path=xl/drawings/_rels/drawing181.xml.rels><?xml version="1.0" encoding="UTF-8" standalone="yes"?>
<Relationships xmlns="http://schemas.openxmlformats.org/package/2006/relationships"><Relationship Id="rId3" Type="http://schemas.openxmlformats.org/officeDocument/2006/relationships/image" Target="../media/image687.jpeg"/><Relationship Id="rId2" Type="http://schemas.openxmlformats.org/officeDocument/2006/relationships/image" Target="../media/image686.jpeg"/><Relationship Id="rId1" Type="http://schemas.openxmlformats.org/officeDocument/2006/relationships/image" Target="../media/image685.jpeg"/><Relationship Id="rId4" Type="http://schemas.openxmlformats.org/officeDocument/2006/relationships/image" Target="../media/image688.jpeg"/></Relationships>
</file>

<file path=xl/drawings/_rels/drawing182.xml.rels><?xml version="1.0" encoding="UTF-8" standalone="yes"?>
<Relationships xmlns="http://schemas.openxmlformats.org/package/2006/relationships"><Relationship Id="rId3" Type="http://schemas.openxmlformats.org/officeDocument/2006/relationships/image" Target="../media/image691.jpeg"/><Relationship Id="rId2" Type="http://schemas.openxmlformats.org/officeDocument/2006/relationships/image" Target="../media/image690.jpeg"/><Relationship Id="rId1" Type="http://schemas.openxmlformats.org/officeDocument/2006/relationships/image" Target="../media/image689.jpeg"/><Relationship Id="rId4" Type="http://schemas.openxmlformats.org/officeDocument/2006/relationships/image" Target="../media/image692.jpeg"/></Relationships>
</file>

<file path=xl/drawings/_rels/drawing183.xml.rels><?xml version="1.0" encoding="UTF-8" standalone="yes"?>
<Relationships xmlns="http://schemas.openxmlformats.org/package/2006/relationships"><Relationship Id="rId3" Type="http://schemas.openxmlformats.org/officeDocument/2006/relationships/image" Target="../media/image695.jpeg"/><Relationship Id="rId2" Type="http://schemas.openxmlformats.org/officeDocument/2006/relationships/image" Target="../media/image694.jpeg"/><Relationship Id="rId1" Type="http://schemas.openxmlformats.org/officeDocument/2006/relationships/image" Target="../media/image693.jpeg"/><Relationship Id="rId4" Type="http://schemas.openxmlformats.org/officeDocument/2006/relationships/image" Target="../media/image696.jpeg"/></Relationships>
</file>

<file path=xl/drawings/_rels/drawing184.xml.rels><?xml version="1.0" encoding="UTF-8" standalone="yes"?>
<Relationships xmlns="http://schemas.openxmlformats.org/package/2006/relationships"><Relationship Id="rId3" Type="http://schemas.openxmlformats.org/officeDocument/2006/relationships/image" Target="../media/image699.jpeg"/><Relationship Id="rId2" Type="http://schemas.openxmlformats.org/officeDocument/2006/relationships/image" Target="../media/image698.jpeg"/><Relationship Id="rId1" Type="http://schemas.openxmlformats.org/officeDocument/2006/relationships/image" Target="../media/image697.jpeg"/><Relationship Id="rId4" Type="http://schemas.openxmlformats.org/officeDocument/2006/relationships/image" Target="../media/image700.jpeg"/></Relationships>
</file>

<file path=xl/drawings/_rels/drawing185.xml.rels><?xml version="1.0" encoding="UTF-8" standalone="yes"?>
<Relationships xmlns="http://schemas.openxmlformats.org/package/2006/relationships"><Relationship Id="rId3" Type="http://schemas.openxmlformats.org/officeDocument/2006/relationships/image" Target="../media/image703.jpeg"/><Relationship Id="rId2" Type="http://schemas.openxmlformats.org/officeDocument/2006/relationships/image" Target="../media/image702.jpeg"/><Relationship Id="rId1" Type="http://schemas.openxmlformats.org/officeDocument/2006/relationships/image" Target="../media/image701.jpeg"/><Relationship Id="rId4" Type="http://schemas.openxmlformats.org/officeDocument/2006/relationships/image" Target="../media/image704.jpeg"/></Relationships>
</file>

<file path=xl/drawings/_rels/drawing186.xml.rels><?xml version="1.0" encoding="UTF-8" standalone="yes"?>
<Relationships xmlns="http://schemas.openxmlformats.org/package/2006/relationships"><Relationship Id="rId3" Type="http://schemas.openxmlformats.org/officeDocument/2006/relationships/image" Target="../media/image707.jpeg"/><Relationship Id="rId2" Type="http://schemas.openxmlformats.org/officeDocument/2006/relationships/image" Target="../media/image706.jpeg"/><Relationship Id="rId1" Type="http://schemas.openxmlformats.org/officeDocument/2006/relationships/image" Target="../media/image705.jpeg"/><Relationship Id="rId4" Type="http://schemas.openxmlformats.org/officeDocument/2006/relationships/image" Target="../media/image708.png"/></Relationships>
</file>

<file path=xl/drawings/_rels/drawing187.xml.rels><?xml version="1.0" encoding="UTF-8" standalone="yes"?>
<Relationships xmlns="http://schemas.openxmlformats.org/package/2006/relationships"><Relationship Id="rId3" Type="http://schemas.microsoft.com/office/2007/relationships/hdphoto" Target="../media/hdphoto40.wdp"/><Relationship Id="rId2" Type="http://schemas.openxmlformats.org/officeDocument/2006/relationships/image" Target="../media/image710.png"/><Relationship Id="rId1" Type="http://schemas.openxmlformats.org/officeDocument/2006/relationships/image" Target="../media/image709.jpeg"/><Relationship Id="rId5" Type="http://schemas.openxmlformats.org/officeDocument/2006/relationships/image" Target="../media/image712.jpeg"/><Relationship Id="rId4" Type="http://schemas.openxmlformats.org/officeDocument/2006/relationships/image" Target="../media/image711.jpeg"/></Relationships>
</file>

<file path=xl/drawings/_rels/drawing188.xml.rels><?xml version="1.0" encoding="UTF-8" standalone="yes"?>
<Relationships xmlns="http://schemas.openxmlformats.org/package/2006/relationships"><Relationship Id="rId3" Type="http://schemas.openxmlformats.org/officeDocument/2006/relationships/image" Target="../media/image715.jpeg"/><Relationship Id="rId2" Type="http://schemas.openxmlformats.org/officeDocument/2006/relationships/image" Target="../media/image714.jpeg"/><Relationship Id="rId1" Type="http://schemas.openxmlformats.org/officeDocument/2006/relationships/image" Target="../media/image713.jpeg"/><Relationship Id="rId4" Type="http://schemas.openxmlformats.org/officeDocument/2006/relationships/image" Target="../media/image716.jpeg"/></Relationships>
</file>

<file path=xl/drawings/_rels/drawing189.xml.rels><?xml version="1.0" encoding="UTF-8" standalone="yes"?>
<Relationships xmlns="http://schemas.openxmlformats.org/package/2006/relationships"><Relationship Id="rId3" Type="http://schemas.openxmlformats.org/officeDocument/2006/relationships/image" Target="../media/image719.jpeg"/><Relationship Id="rId2" Type="http://schemas.openxmlformats.org/officeDocument/2006/relationships/image" Target="../media/image718.jpeg"/><Relationship Id="rId1" Type="http://schemas.openxmlformats.org/officeDocument/2006/relationships/image" Target="../media/image717.jpeg"/><Relationship Id="rId4" Type="http://schemas.openxmlformats.org/officeDocument/2006/relationships/image" Target="../media/image720.jpeg"/></Relationships>
</file>

<file path=xl/drawings/_rels/drawing190.xml.rels><?xml version="1.0" encoding="UTF-8" standalone="yes"?>
<Relationships xmlns="http://schemas.openxmlformats.org/package/2006/relationships"><Relationship Id="rId3" Type="http://schemas.openxmlformats.org/officeDocument/2006/relationships/image" Target="../media/image723.jpeg"/><Relationship Id="rId2" Type="http://schemas.openxmlformats.org/officeDocument/2006/relationships/image" Target="../media/image722.jpeg"/><Relationship Id="rId1" Type="http://schemas.openxmlformats.org/officeDocument/2006/relationships/image" Target="../media/image721.jpeg"/><Relationship Id="rId4" Type="http://schemas.openxmlformats.org/officeDocument/2006/relationships/image" Target="../media/image724.jpeg"/></Relationships>
</file>

<file path=xl/drawings/_rels/drawing191.xml.rels><?xml version="1.0" encoding="UTF-8" standalone="yes"?>
<Relationships xmlns="http://schemas.openxmlformats.org/package/2006/relationships"><Relationship Id="rId3" Type="http://schemas.openxmlformats.org/officeDocument/2006/relationships/image" Target="../media/image726.jpeg"/><Relationship Id="rId2" Type="http://schemas.microsoft.com/office/2007/relationships/hdphoto" Target="../media/hdphoto41.wdp"/><Relationship Id="rId1" Type="http://schemas.openxmlformats.org/officeDocument/2006/relationships/image" Target="../media/image725.png"/><Relationship Id="rId5" Type="http://schemas.openxmlformats.org/officeDocument/2006/relationships/image" Target="../media/image728.jpeg"/><Relationship Id="rId4" Type="http://schemas.openxmlformats.org/officeDocument/2006/relationships/image" Target="../media/image727.jpeg"/></Relationships>
</file>

<file path=xl/drawings/_rels/drawing192.xml.rels><?xml version="1.0" encoding="UTF-8" standalone="yes"?>
<Relationships xmlns="http://schemas.openxmlformats.org/package/2006/relationships"><Relationship Id="rId3" Type="http://schemas.openxmlformats.org/officeDocument/2006/relationships/image" Target="../media/image731.jpeg"/><Relationship Id="rId2" Type="http://schemas.openxmlformats.org/officeDocument/2006/relationships/image" Target="../media/image730.jpeg"/><Relationship Id="rId1" Type="http://schemas.openxmlformats.org/officeDocument/2006/relationships/image" Target="../media/image729.jpeg"/><Relationship Id="rId4" Type="http://schemas.openxmlformats.org/officeDocument/2006/relationships/image" Target="../media/image732.jpeg"/></Relationships>
</file>

<file path=xl/drawings/_rels/drawing193.xml.rels><?xml version="1.0" encoding="UTF-8" standalone="yes"?>
<Relationships xmlns="http://schemas.openxmlformats.org/package/2006/relationships"><Relationship Id="rId3" Type="http://schemas.openxmlformats.org/officeDocument/2006/relationships/image" Target="../media/image735.jpeg"/><Relationship Id="rId2" Type="http://schemas.openxmlformats.org/officeDocument/2006/relationships/image" Target="../media/image734.jpeg"/><Relationship Id="rId1" Type="http://schemas.openxmlformats.org/officeDocument/2006/relationships/image" Target="../media/image733.jpeg"/><Relationship Id="rId4" Type="http://schemas.openxmlformats.org/officeDocument/2006/relationships/image" Target="../media/image736.jpeg"/></Relationships>
</file>

<file path=xl/drawings/_rels/drawing194.xml.rels><?xml version="1.0" encoding="UTF-8" standalone="yes"?>
<Relationships xmlns="http://schemas.openxmlformats.org/package/2006/relationships"><Relationship Id="rId3" Type="http://schemas.openxmlformats.org/officeDocument/2006/relationships/image" Target="../media/image739.jpeg"/><Relationship Id="rId2" Type="http://schemas.openxmlformats.org/officeDocument/2006/relationships/image" Target="../media/image738.jpeg"/><Relationship Id="rId1" Type="http://schemas.openxmlformats.org/officeDocument/2006/relationships/image" Target="../media/image737.jpeg"/><Relationship Id="rId4" Type="http://schemas.openxmlformats.org/officeDocument/2006/relationships/image" Target="../media/image740.jpeg"/></Relationships>
</file>

<file path=xl/drawings/_rels/drawing195.xml.rels><?xml version="1.0" encoding="UTF-8" standalone="yes"?>
<Relationships xmlns="http://schemas.openxmlformats.org/package/2006/relationships"><Relationship Id="rId3" Type="http://schemas.openxmlformats.org/officeDocument/2006/relationships/image" Target="../media/image743.jpeg"/><Relationship Id="rId2" Type="http://schemas.openxmlformats.org/officeDocument/2006/relationships/image" Target="../media/image742.jpeg"/><Relationship Id="rId1" Type="http://schemas.openxmlformats.org/officeDocument/2006/relationships/image" Target="../media/image741.jpeg"/><Relationship Id="rId4" Type="http://schemas.openxmlformats.org/officeDocument/2006/relationships/image" Target="../media/image744.jpeg"/></Relationships>
</file>

<file path=xl/drawings/_rels/drawing196.xml.rels><?xml version="1.0" encoding="UTF-8" standalone="yes"?>
<Relationships xmlns="http://schemas.openxmlformats.org/package/2006/relationships"><Relationship Id="rId3" Type="http://schemas.openxmlformats.org/officeDocument/2006/relationships/image" Target="../media/image747.jpeg"/><Relationship Id="rId2" Type="http://schemas.openxmlformats.org/officeDocument/2006/relationships/image" Target="../media/image746.jpeg"/><Relationship Id="rId1" Type="http://schemas.openxmlformats.org/officeDocument/2006/relationships/image" Target="../media/image745.jpeg"/><Relationship Id="rId4" Type="http://schemas.openxmlformats.org/officeDocument/2006/relationships/image" Target="../media/image748.jpeg"/></Relationships>
</file>

<file path=xl/drawings/_rels/drawing197.xml.rels><?xml version="1.0" encoding="UTF-8" standalone="yes"?>
<Relationships xmlns="http://schemas.openxmlformats.org/package/2006/relationships"><Relationship Id="rId3" Type="http://schemas.openxmlformats.org/officeDocument/2006/relationships/image" Target="../media/image751.jpeg"/><Relationship Id="rId2" Type="http://schemas.openxmlformats.org/officeDocument/2006/relationships/image" Target="../media/image750.jpeg"/><Relationship Id="rId1" Type="http://schemas.openxmlformats.org/officeDocument/2006/relationships/image" Target="../media/image749.jpeg"/><Relationship Id="rId4" Type="http://schemas.openxmlformats.org/officeDocument/2006/relationships/image" Target="../media/image752.jpeg"/></Relationships>
</file>

<file path=xl/drawings/_rels/drawing198.xml.rels><?xml version="1.0" encoding="UTF-8" standalone="yes"?>
<Relationships xmlns="http://schemas.openxmlformats.org/package/2006/relationships"><Relationship Id="rId3" Type="http://schemas.openxmlformats.org/officeDocument/2006/relationships/image" Target="../media/image755.jpeg"/><Relationship Id="rId2" Type="http://schemas.openxmlformats.org/officeDocument/2006/relationships/image" Target="../media/image754.jpeg"/><Relationship Id="rId1" Type="http://schemas.openxmlformats.org/officeDocument/2006/relationships/image" Target="../media/image753.jpeg"/><Relationship Id="rId4" Type="http://schemas.openxmlformats.org/officeDocument/2006/relationships/image" Target="../media/image756.jpeg"/></Relationships>
</file>

<file path=xl/drawings/_rels/drawing199.xml.rels><?xml version="1.0" encoding="UTF-8" standalone="yes"?>
<Relationships xmlns="http://schemas.openxmlformats.org/package/2006/relationships"><Relationship Id="rId3" Type="http://schemas.openxmlformats.org/officeDocument/2006/relationships/image" Target="../media/image759.jpeg"/><Relationship Id="rId2" Type="http://schemas.openxmlformats.org/officeDocument/2006/relationships/image" Target="../media/image758.jpeg"/><Relationship Id="rId1" Type="http://schemas.openxmlformats.org/officeDocument/2006/relationships/image" Target="../media/image757.jpeg"/><Relationship Id="rId4" Type="http://schemas.openxmlformats.org/officeDocument/2006/relationships/image" Target="../media/image760.jpeg"/></Relationships>
</file>

<file path=xl/drawings/_rels/drawing200.xml.rels><?xml version="1.0" encoding="UTF-8" standalone="yes"?>
<Relationships xmlns="http://schemas.openxmlformats.org/package/2006/relationships"><Relationship Id="rId3" Type="http://schemas.openxmlformats.org/officeDocument/2006/relationships/image" Target="../media/image763.jpeg"/><Relationship Id="rId2" Type="http://schemas.openxmlformats.org/officeDocument/2006/relationships/image" Target="../media/image762.jpeg"/><Relationship Id="rId1" Type="http://schemas.openxmlformats.org/officeDocument/2006/relationships/image" Target="../media/image761.jpeg"/><Relationship Id="rId4" Type="http://schemas.openxmlformats.org/officeDocument/2006/relationships/image" Target="../media/image764.jpeg"/></Relationships>
</file>

<file path=xl/drawings/_rels/drawing201.xml.rels><?xml version="1.0" encoding="UTF-8" standalone="yes"?>
<Relationships xmlns="http://schemas.openxmlformats.org/package/2006/relationships"><Relationship Id="rId3" Type="http://schemas.openxmlformats.org/officeDocument/2006/relationships/image" Target="../media/image767.jpeg"/><Relationship Id="rId2" Type="http://schemas.openxmlformats.org/officeDocument/2006/relationships/image" Target="../media/image766.jpeg"/><Relationship Id="rId1" Type="http://schemas.openxmlformats.org/officeDocument/2006/relationships/image" Target="../media/image765.jpeg"/><Relationship Id="rId4" Type="http://schemas.openxmlformats.org/officeDocument/2006/relationships/image" Target="../media/image768.jpeg"/></Relationships>
</file>

<file path=xl/drawings/_rels/drawing202.xml.rels><?xml version="1.0" encoding="UTF-8" standalone="yes"?>
<Relationships xmlns="http://schemas.openxmlformats.org/package/2006/relationships"><Relationship Id="rId3" Type="http://schemas.openxmlformats.org/officeDocument/2006/relationships/image" Target="../media/image771.jpeg"/><Relationship Id="rId2" Type="http://schemas.openxmlformats.org/officeDocument/2006/relationships/image" Target="../media/image770.jpeg"/><Relationship Id="rId1" Type="http://schemas.openxmlformats.org/officeDocument/2006/relationships/image" Target="../media/image769.jpeg"/><Relationship Id="rId5" Type="http://schemas.microsoft.com/office/2007/relationships/hdphoto" Target="../media/hdphoto42.wdp"/><Relationship Id="rId4" Type="http://schemas.openxmlformats.org/officeDocument/2006/relationships/image" Target="../media/image772.png"/></Relationships>
</file>

<file path=xl/drawings/_rels/drawing203.xml.rels><?xml version="1.0" encoding="UTF-8" standalone="yes"?>
<Relationships xmlns="http://schemas.openxmlformats.org/package/2006/relationships"><Relationship Id="rId3" Type="http://schemas.openxmlformats.org/officeDocument/2006/relationships/image" Target="../media/image775.jpeg"/><Relationship Id="rId2" Type="http://schemas.openxmlformats.org/officeDocument/2006/relationships/image" Target="../media/image774.jpeg"/><Relationship Id="rId1" Type="http://schemas.openxmlformats.org/officeDocument/2006/relationships/image" Target="../media/image773.jpeg"/><Relationship Id="rId4" Type="http://schemas.openxmlformats.org/officeDocument/2006/relationships/image" Target="../media/image776.jpeg"/></Relationships>
</file>

<file path=xl/drawings/_rels/drawing204.xml.rels><?xml version="1.0" encoding="UTF-8" standalone="yes"?>
<Relationships xmlns="http://schemas.openxmlformats.org/package/2006/relationships"><Relationship Id="rId3" Type="http://schemas.openxmlformats.org/officeDocument/2006/relationships/image" Target="../media/image779.jpeg"/><Relationship Id="rId2" Type="http://schemas.openxmlformats.org/officeDocument/2006/relationships/image" Target="../media/image778.jpeg"/><Relationship Id="rId1" Type="http://schemas.openxmlformats.org/officeDocument/2006/relationships/image" Target="../media/image777.jpeg"/><Relationship Id="rId4" Type="http://schemas.openxmlformats.org/officeDocument/2006/relationships/image" Target="../media/image780.jpeg"/></Relationships>
</file>

<file path=xl/drawings/_rels/drawing205.xml.rels><?xml version="1.0" encoding="UTF-8" standalone="yes"?>
<Relationships xmlns="http://schemas.openxmlformats.org/package/2006/relationships"><Relationship Id="rId3" Type="http://schemas.openxmlformats.org/officeDocument/2006/relationships/image" Target="../media/image783.jpeg"/><Relationship Id="rId2" Type="http://schemas.openxmlformats.org/officeDocument/2006/relationships/image" Target="../media/image782.jpeg"/><Relationship Id="rId1" Type="http://schemas.openxmlformats.org/officeDocument/2006/relationships/image" Target="../media/image781.jpeg"/><Relationship Id="rId4" Type="http://schemas.openxmlformats.org/officeDocument/2006/relationships/image" Target="../media/image784.jpeg"/></Relationships>
</file>

<file path=xl/drawings/_rels/drawing206.xml.rels><?xml version="1.0" encoding="UTF-8" standalone="yes"?>
<Relationships xmlns="http://schemas.openxmlformats.org/package/2006/relationships"><Relationship Id="rId3" Type="http://schemas.openxmlformats.org/officeDocument/2006/relationships/image" Target="../media/image787.jpeg"/><Relationship Id="rId2" Type="http://schemas.openxmlformats.org/officeDocument/2006/relationships/image" Target="../media/image786.jpeg"/><Relationship Id="rId1" Type="http://schemas.openxmlformats.org/officeDocument/2006/relationships/image" Target="../media/image785.jpeg"/><Relationship Id="rId4" Type="http://schemas.openxmlformats.org/officeDocument/2006/relationships/image" Target="../media/image788.jpeg"/></Relationships>
</file>

<file path=xl/drawings/_rels/drawing207.xml.rels><?xml version="1.0" encoding="UTF-8" standalone="yes"?>
<Relationships xmlns="http://schemas.openxmlformats.org/package/2006/relationships"><Relationship Id="rId3" Type="http://schemas.openxmlformats.org/officeDocument/2006/relationships/image" Target="../media/image791.jpeg"/><Relationship Id="rId2" Type="http://schemas.openxmlformats.org/officeDocument/2006/relationships/image" Target="../media/image790.jpeg"/><Relationship Id="rId1" Type="http://schemas.openxmlformats.org/officeDocument/2006/relationships/image" Target="../media/image789.jpeg"/><Relationship Id="rId4" Type="http://schemas.openxmlformats.org/officeDocument/2006/relationships/image" Target="../media/image792.jpeg"/></Relationships>
</file>

<file path=xl/drawings/_rels/drawing208.xml.rels><?xml version="1.0" encoding="UTF-8" standalone="yes"?>
<Relationships xmlns="http://schemas.openxmlformats.org/package/2006/relationships"><Relationship Id="rId3" Type="http://schemas.openxmlformats.org/officeDocument/2006/relationships/image" Target="../media/image795.jpeg"/><Relationship Id="rId2" Type="http://schemas.openxmlformats.org/officeDocument/2006/relationships/image" Target="../media/image794.jpeg"/><Relationship Id="rId1" Type="http://schemas.openxmlformats.org/officeDocument/2006/relationships/image" Target="../media/image793.jpeg"/><Relationship Id="rId4" Type="http://schemas.openxmlformats.org/officeDocument/2006/relationships/image" Target="../media/image796.jpeg"/></Relationships>
</file>

<file path=xl/drawings/_rels/drawing209.xml.rels><?xml version="1.0" encoding="UTF-8" standalone="yes"?>
<Relationships xmlns="http://schemas.openxmlformats.org/package/2006/relationships"><Relationship Id="rId3" Type="http://schemas.openxmlformats.org/officeDocument/2006/relationships/image" Target="../media/image799.jpeg"/><Relationship Id="rId2" Type="http://schemas.openxmlformats.org/officeDocument/2006/relationships/image" Target="../media/image798.jpeg"/><Relationship Id="rId1" Type="http://schemas.openxmlformats.org/officeDocument/2006/relationships/image" Target="../media/image797.jpeg"/><Relationship Id="rId4" Type="http://schemas.openxmlformats.org/officeDocument/2006/relationships/image" Target="../media/image800.jpeg"/></Relationships>
</file>

<file path=xl/drawings/_rels/drawing210.xml.rels><?xml version="1.0" encoding="UTF-8" standalone="yes"?>
<Relationships xmlns="http://schemas.openxmlformats.org/package/2006/relationships"><Relationship Id="rId3" Type="http://schemas.openxmlformats.org/officeDocument/2006/relationships/image" Target="../media/image803.jpeg"/><Relationship Id="rId2" Type="http://schemas.openxmlformats.org/officeDocument/2006/relationships/image" Target="../media/image802.jpeg"/><Relationship Id="rId1" Type="http://schemas.openxmlformats.org/officeDocument/2006/relationships/image" Target="../media/image801.jpeg"/><Relationship Id="rId4" Type="http://schemas.openxmlformats.org/officeDocument/2006/relationships/image" Target="../media/image804.jpeg"/></Relationships>
</file>

<file path=xl/drawings/_rels/drawing211.xml.rels><?xml version="1.0" encoding="UTF-8" standalone="yes"?>
<Relationships xmlns="http://schemas.openxmlformats.org/package/2006/relationships"><Relationship Id="rId3" Type="http://schemas.openxmlformats.org/officeDocument/2006/relationships/image" Target="../media/image807.jpeg"/><Relationship Id="rId2" Type="http://schemas.openxmlformats.org/officeDocument/2006/relationships/image" Target="../media/image806.jpeg"/><Relationship Id="rId1" Type="http://schemas.openxmlformats.org/officeDocument/2006/relationships/image" Target="../media/image805.jpeg"/><Relationship Id="rId4" Type="http://schemas.openxmlformats.org/officeDocument/2006/relationships/image" Target="../media/image808.jpeg"/></Relationships>
</file>

<file path=xl/drawings/_rels/drawing212.xml.rels><?xml version="1.0" encoding="UTF-8" standalone="yes"?>
<Relationships xmlns="http://schemas.openxmlformats.org/package/2006/relationships"><Relationship Id="rId3" Type="http://schemas.openxmlformats.org/officeDocument/2006/relationships/image" Target="../media/image810.jpeg"/><Relationship Id="rId2" Type="http://schemas.microsoft.com/office/2007/relationships/hdphoto" Target="../media/hdphoto43.wdp"/><Relationship Id="rId1" Type="http://schemas.openxmlformats.org/officeDocument/2006/relationships/image" Target="../media/image809.png"/><Relationship Id="rId5" Type="http://schemas.openxmlformats.org/officeDocument/2006/relationships/image" Target="../media/image812.jpeg"/><Relationship Id="rId4" Type="http://schemas.openxmlformats.org/officeDocument/2006/relationships/image" Target="../media/image811.jpeg"/></Relationships>
</file>

<file path=xl/drawings/_rels/drawing213.xml.rels><?xml version="1.0" encoding="UTF-8" standalone="yes"?>
<Relationships xmlns="http://schemas.openxmlformats.org/package/2006/relationships"><Relationship Id="rId3" Type="http://schemas.openxmlformats.org/officeDocument/2006/relationships/image" Target="../media/image815.jpeg"/><Relationship Id="rId2" Type="http://schemas.openxmlformats.org/officeDocument/2006/relationships/image" Target="../media/image814.jpeg"/><Relationship Id="rId1" Type="http://schemas.openxmlformats.org/officeDocument/2006/relationships/image" Target="../media/image813.jpeg"/><Relationship Id="rId4" Type="http://schemas.openxmlformats.org/officeDocument/2006/relationships/image" Target="../media/image816.jpeg"/></Relationships>
</file>

<file path=xl/drawings/_rels/drawing214.xml.rels><?xml version="1.0" encoding="UTF-8" standalone="yes"?>
<Relationships xmlns="http://schemas.openxmlformats.org/package/2006/relationships"><Relationship Id="rId3" Type="http://schemas.openxmlformats.org/officeDocument/2006/relationships/image" Target="../media/image819.jpeg"/><Relationship Id="rId2" Type="http://schemas.openxmlformats.org/officeDocument/2006/relationships/image" Target="../media/image818.jpeg"/><Relationship Id="rId1" Type="http://schemas.openxmlformats.org/officeDocument/2006/relationships/image" Target="../media/image817.jpeg"/><Relationship Id="rId4" Type="http://schemas.openxmlformats.org/officeDocument/2006/relationships/image" Target="../media/image820.jpeg"/></Relationships>
</file>

<file path=xl/drawings/_rels/drawing215.xml.rels><?xml version="1.0" encoding="UTF-8" standalone="yes"?>
<Relationships xmlns="http://schemas.openxmlformats.org/package/2006/relationships"><Relationship Id="rId3" Type="http://schemas.openxmlformats.org/officeDocument/2006/relationships/image" Target="../media/image823.jpeg"/><Relationship Id="rId2" Type="http://schemas.openxmlformats.org/officeDocument/2006/relationships/image" Target="../media/image822.jpeg"/><Relationship Id="rId1" Type="http://schemas.openxmlformats.org/officeDocument/2006/relationships/image" Target="../media/image821.jpeg"/><Relationship Id="rId4" Type="http://schemas.openxmlformats.org/officeDocument/2006/relationships/image" Target="../media/image824.jpeg"/></Relationships>
</file>

<file path=xl/drawings/_rels/drawing216.xml.rels><?xml version="1.0" encoding="UTF-8" standalone="yes"?>
<Relationships xmlns="http://schemas.openxmlformats.org/package/2006/relationships"><Relationship Id="rId3" Type="http://schemas.openxmlformats.org/officeDocument/2006/relationships/image" Target="../media/image827.jpeg"/><Relationship Id="rId2" Type="http://schemas.openxmlformats.org/officeDocument/2006/relationships/image" Target="../media/image826.jpeg"/><Relationship Id="rId1" Type="http://schemas.openxmlformats.org/officeDocument/2006/relationships/image" Target="../media/image825.jpeg"/><Relationship Id="rId4" Type="http://schemas.openxmlformats.org/officeDocument/2006/relationships/image" Target="../media/image828.jpeg"/></Relationships>
</file>

<file path=xl/drawings/_rels/drawing217.xml.rels><?xml version="1.0" encoding="UTF-8" standalone="yes"?>
<Relationships xmlns="http://schemas.openxmlformats.org/package/2006/relationships"><Relationship Id="rId3" Type="http://schemas.openxmlformats.org/officeDocument/2006/relationships/image" Target="../media/image831.jpeg"/><Relationship Id="rId2" Type="http://schemas.openxmlformats.org/officeDocument/2006/relationships/image" Target="../media/image830.jpeg"/><Relationship Id="rId1" Type="http://schemas.openxmlformats.org/officeDocument/2006/relationships/image" Target="../media/image829.jpeg"/><Relationship Id="rId4" Type="http://schemas.openxmlformats.org/officeDocument/2006/relationships/image" Target="../media/image832.jpeg"/></Relationships>
</file>

<file path=xl/drawings/_rels/drawing218.xml.rels><?xml version="1.0" encoding="UTF-8" standalone="yes"?>
<Relationships xmlns="http://schemas.openxmlformats.org/package/2006/relationships"><Relationship Id="rId3" Type="http://schemas.openxmlformats.org/officeDocument/2006/relationships/image" Target="../media/image835.jpeg"/><Relationship Id="rId2" Type="http://schemas.openxmlformats.org/officeDocument/2006/relationships/image" Target="../media/image834.jpeg"/><Relationship Id="rId1" Type="http://schemas.openxmlformats.org/officeDocument/2006/relationships/image" Target="../media/image833.jpeg"/><Relationship Id="rId4" Type="http://schemas.openxmlformats.org/officeDocument/2006/relationships/image" Target="../media/image836.jpeg"/></Relationships>
</file>

<file path=xl/drawings/_rels/drawing219.xml.rels><?xml version="1.0" encoding="UTF-8" standalone="yes"?>
<Relationships xmlns="http://schemas.openxmlformats.org/package/2006/relationships"><Relationship Id="rId3" Type="http://schemas.openxmlformats.org/officeDocument/2006/relationships/image" Target="../media/image839.jpeg"/><Relationship Id="rId2" Type="http://schemas.openxmlformats.org/officeDocument/2006/relationships/image" Target="../media/image838.jpeg"/><Relationship Id="rId1" Type="http://schemas.openxmlformats.org/officeDocument/2006/relationships/image" Target="../media/image837.jpeg"/><Relationship Id="rId4" Type="http://schemas.openxmlformats.org/officeDocument/2006/relationships/image" Target="../media/image840.jpeg"/></Relationships>
</file>

<file path=xl/drawings/_rels/drawing220.xml.rels><?xml version="1.0" encoding="UTF-8" standalone="yes"?>
<Relationships xmlns="http://schemas.openxmlformats.org/package/2006/relationships"><Relationship Id="rId3" Type="http://schemas.openxmlformats.org/officeDocument/2006/relationships/image" Target="../media/image843.jpeg"/><Relationship Id="rId2" Type="http://schemas.openxmlformats.org/officeDocument/2006/relationships/image" Target="../media/image842.jpeg"/><Relationship Id="rId1" Type="http://schemas.openxmlformats.org/officeDocument/2006/relationships/image" Target="../media/image841.jpeg"/><Relationship Id="rId4" Type="http://schemas.openxmlformats.org/officeDocument/2006/relationships/image" Target="../media/image844.jpeg"/></Relationships>
</file>

<file path=xl/drawings/_rels/drawing221.xml.rels><?xml version="1.0" encoding="UTF-8" standalone="yes"?>
<Relationships xmlns="http://schemas.openxmlformats.org/package/2006/relationships"><Relationship Id="rId3" Type="http://schemas.openxmlformats.org/officeDocument/2006/relationships/image" Target="../media/image847.jpeg"/><Relationship Id="rId2" Type="http://schemas.openxmlformats.org/officeDocument/2006/relationships/image" Target="../media/image846.jpeg"/><Relationship Id="rId1" Type="http://schemas.openxmlformats.org/officeDocument/2006/relationships/image" Target="../media/image845.jpeg"/><Relationship Id="rId4" Type="http://schemas.openxmlformats.org/officeDocument/2006/relationships/image" Target="../media/image848.jpeg"/></Relationships>
</file>

<file path=xl/drawings/_rels/drawing222.xml.rels><?xml version="1.0" encoding="UTF-8" standalone="yes"?>
<Relationships xmlns="http://schemas.openxmlformats.org/package/2006/relationships"><Relationship Id="rId3" Type="http://schemas.openxmlformats.org/officeDocument/2006/relationships/image" Target="../media/image851.jpeg"/><Relationship Id="rId2" Type="http://schemas.openxmlformats.org/officeDocument/2006/relationships/image" Target="../media/image850.jpeg"/><Relationship Id="rId1" Type="http://schemas.openxmlformats.org/officeDocument/2006/relationships/image" Target="../media/image849.jpeg"/><Relationship Id="rId4" Type="http://schemas.openxmlformats.org/officeDocument/2006/relationships/image" Target="../media/image852.jpeg"/></Relationships>
</file>

<file path=xl/drawings/_rels/drawing223.xml.rels><?xml version="1.0" encoding="UTF-8" standalone="yes"?>
<Relationships xmlns="http://schemas.openxmlformats.org/package/2006/relationships"><Relationship Id="rId3" Type="http://schemas.openxmlformats.org/officeDocument/2006/relationships/image" Target="../media/image855.png"/><Relationship Id="rId2" Type="http://schemas.openxmlformats.org/officeDocument/2006/relationships/image" Target="../media/image854.jpeg"/><Relationship Id="rId1" Type="http://schemas.openxmlformats.org/officeDocument/2006/relationships/image" Target="../media/image853.jpeg"/><Relationship Id="rId5" Type="http://schemas.openxmlformats.org/officeDocument/2006/relationships/image" Target="../media/image856.jpeg"/><Relationship Id="rId4" Type="http://schemas.microsoft.com/office/2007/relationships/hdphoto" Target="../media/hdphoto44.wdp"/></Relationships>
</file>

<file path=xl/drawings/_rels/drawing224.xml.rels><?xml version="1.0" encoding="UTF-8" standalone="yes"?>
<Relationships xmlns="http://schemas.openxmlformats.org/package/2006/relationships"><Relationship Id="rId3" Type="http://schemas.openxmlformats.org/officeDocument/2006/relationships/image" Target="../media/image859.jpeg"/><Relationship Id="rId2" Type="http://schemas.openxmlformats.org/officeDocument/2006/relationships/image" Target="../media/image858.jpeg"/><Relationship Id="rId1" Type="http://schemas.openxmlformats.org/officeDocument/2006/relationships/image" Target="../media/image857.jpeg"/><Relationship Id="rId4" Type="http://schemas.openxmlformats.org/officeDocument/2006/relationships/image" Target="../media/image860.jpeg"/></Relationships>
</file>

<file path=xl/drawings/_rels/drawing225.xml.rels><?xml version="1.0" encoding="UTF-8" standalone="yes"?>
<Relationships xmlns="http://schemas.openxmlformats.org/package/2006/relationships"><Relationship Id="rId3" Type="http://schemas.openxmlformats.org/officeDocument/2006/relationships/image" Target="../media/image863.jpeg"/><Relationship Id="rId2" Type="http://schemas.openxmlformats.org/officeDocument/2006/relationships/image" Target="../media/image862.jpeg"/><Relationship Id="rId1" Type="http://schemas.openxmlformats.org/officeDocument/2006/relationships/image" Target="../media/image861.jpeg"/><Relationship Id="rId4" Type="http://schemas.openxmlformats.org/officeDocument/2006/relationships/image" Target="../media/image864.jpeg"/></Relationships>
</file>

<file path=xl/drawings/_rels/drawing226.xml.rels><?xml version="1.0" encoding="UTF-8" standalone="yes"?>
<Relationships xmlns="http://schemas.openxmlformats.org/package/2006/relationships"><Relationship Id="rId3" Type="http://schemas.openxmlformats.org/officeDocument/2006/relationships/image" Target="../media/image867.jpeg"/><Relationship Id="rId2" Type="http://schemas.openxmlformats.org/officeDocument/2006/relationships/image" Target="../media/image866.jpeg"/><Relationship Id="rId1" Type="http://schemas.openxmlformats.org/officeDocument/2006/relationships/image" Target="../media/image865.jpeg"/><Relationship Id="rId4" Type="http://schemas.openxmlformats.org/officeDocument/2006/relationships/image" Target="../media/image868.jpeg"/></Relationships>
</file>

<file path=xl/drawings/_rels/drawing227.xml.rels><?xml version="1.0" encoding="UTF-8" standalone="yes"?>
<Relationships xmlns="http://schemas.openxmlformats.org/package/2006/relationships"><Relationship Id="rId3" Type="http://schemas.openxmlformats.org/officeDocument/2006/relationships/image" Target="../media/image871.jpeg"/><Relationship Id="rId2" Type="http://schemas.openxmlformats.org/officeDocument/2006/relationships/image" Target="../media/image870.jpeg"/><Relationship Id="rId1" Type="http://schemas.openxmlformats.org/officeDocument/2006/relationships/image" Target="../media/image869.jpeg"/><Relationship Id="rId4" Type="http://schemas.openxmlformats.org/officeDocument/2006/relationships/image" Target="../media/image872.jpeg"/></Relationships>
</file>

<file path=xl/drawings/_rels/drawing228.xml.rels><?xml version="1.0" encoding="UTF-8" standalone="yes"?>
<Relationships xmlns="http://schemas.openxmlformats.org/package/2006/relationships"><Relationship Id="rId3" Type="http://schemas.openxmlformats.org/officeDocument/2006/relationships/image" Target="../media/image875.jpeg"/><Relationship Id="rId2" Type="http://schemas.openxmlformats.org/officeDocument/2006/relationships/image" Target="../media/image874.jpeg"/><Relationship Id="rId1" Type="http://schemas.openxmlformats.org/officeDocument/2006/relationships/image" Target="../media/image873.jpeg"/><Relationship Id="rId4" Type="http://schemas.openxmlformats.org/officeDocument/2006/relationships/image" Target="../media/image876.jpeg"/></Relationships>
</file>

<file path=xl/drawings/_rels/drawing229.xml.rels><?xml version="1.0" encoding="UTF-8" standalone="yes"?>
<Relationships xmlns="http://schemas.openxmlformats.org/package/2006/relationships"><Relationship Id="rId3" Type="http://schemas.openxmlformats.org/officeDocument/2006/relationships/image" Target="../media/image879.jpeg"/><Relationship Id="rId2" Type="http://schemas.openxmlformats.org/officeDocument/2006/relationships/image" Target="../media/image878.jpeg"/><Relationship Id="rId1" Type="http://schemas.openxmlformats.org/officeDocument/2006/relationships/image" Target="../media/image877.jpeg"/><Relationship Id="rId4" Type="http://schemas.openxmlformats.org/officeDocument/2006/relationships/image" Target="../media/image880.jpeg"/></Relationships>
</file>

<file path=xl/drawings/_rels/drawing230.xml.rels><?xml version="1.0" encoding="UTF-8" standalone="yes"?>
<Relationships xmlns="http://schemas.openxmlformats.org/package/2006/relationships"><Relationship Id="rId3" Type="http://schemas.openxmlformats.org/officeDocument/2006/relationships/image" Target="../media/image883.jpeg"/><Relationship Id="rId2" Type="http://schemas.openxmlformats.org/officeDocument/2006/relationships/image" Target="../media/image882.jpeg"/><Relationship Id="rId1" Type="http://schemas.openxmlformats.org/officeDocument/2006/relationships/image" Target="../media/image881.jpeg"/><Relationship Id="rId4" Type="http://schemas.openxmlformats.org/officeDocument/2006/relationships/image" Target="../media/image884.jpeg"/></Relationships>
</file>

<file path=xl/drawings/_rels/drawing231.xml.rels><?xml version="1.0" encoding="UTF-8" standalone="yes"?>
<Relationships xmlns="http://schemas.openxmlformats.org/package/2006/relationships"><Relationship Id="rId3" Type="http://schemas.openxmlformats.org/officeDocument/2006/relationships/image" Target="../media/image887.jpeg"/><Relationship Id="rId2" Type="http://schemas.openxmlformats.org/officeDocument/2006/relationships/image" Target="../media/image886.jpeg"/><Relationship Id="rId1" Type="http://schemas.openxmlformats.org/officeDocument/2006/relationships/image" Target="../media/image885.jpeg"/><Relationship Id="rId4" Type="http://schemas.openxmlformats.org/officeDocument/2006/relationships/image" Target="../media/image888.jpeg"/></Relationships>
</file>

<file path=xl/drawings/_rels/drawing232.xml.rels><?xml version="1.0" encoding="UTF-8" standalone="yes"?>
<Relationships xmlns="http://schemas.openxmlformats.org/package/2006/relationships"><Relationship Id="rId3" Type="http://schemas.openxmlformats.org/officeDocument/2006/relationships/image" Target="../media/image891.jpeg"/><Relationship Id="rId2" Type="http://schemas.openxmlformats.org/officeDocument/2006/relationships/image" Target="../media/image890.jpeg"/><Relationship Id="rId1" Type="http://schemas.openxmlformats.org/officeDocument/2006/relationships/image" Target="../media/image889.jpeg"/><Relationship Id="rId5" Type="http://schemas.microsoft.com/office/2007/relationships/hdphoto" Target="../media/hdphoto45.wdp"/><Relationship Id="rId4" Type="http://schemas.openxmlformats.org/officeDocument/2006/relationships/image" Target="../media/image892.png"/></Relationships>
</file>

<file path=xl/drawings/_rels/drawing233.xml.rels><?xml version="1.0" encoding="UTF-8" standalone="yes"?>
<Relationships xmlns="http://schemas.openxmlformats.org/package/2006/relationships"><Relationship Id="rId3" Type="http://schemas.openxmlformats.org/officeDocument/2006/relationships/image" Target="../media/image895.jpeg"/><Relationship Id="rId2" Type="http://schemas.openxmlformats.org/officeDocument/2006/relationships/image" Target="../media/image894.jpeg"/><Relationship Id="rId1" Type="http://schemas.openxmlformats.org/officeDocument/2006/relationships/image" Target="../media/image893.jpeg"/><Relationship Id="rId4" Type="http://schemas.openxmlformats.org/officeDocument/2006/relationships/image" Target="../media/image896.jpeg"/></Relationships>
</file>

<file path=xl/drawings/_rels/drawing234.xml.rels><?xml version="1.0" encoding="UTF-8" standalone="yes"?>
<Relationships xmlns="http://schemas.openxmlformats.org/package/2006/relationships"><Relationship Id="rId3" Type="http://schemas.openxmlformats.org/officeDocument/2006/relationships/image" Target="../media/image899.jpeg"/><Relationship Id="rId2" Type="http://schemas.openxmlformats.org/officeDocument/2006/relationships/image" Target="../media/image898.jpeg"/><Relationship Id="rId1" Type="http://schemas.openxmlformats.org/officeDocument/2006/relationships/image" Target="../media/image897.jpeg"/><Relationship Id="rId4" Type="http://schemas.openxmlformats.org/officeDocument/2006/relationships/image" Target="../media/image900.jpeg"/></Relationships>
</file>

<file path=xl/drawings/_rels/drawing235.xml.rels><?xml version="1.0" encoding="UTF-8" standalone="yes"?>
<Relationships xmlns="http://schemas.openxmlformats.org/package/2006/relationships"><Relationship Id="rId3" Type="http://schemas.openxmlformats.org/officeDocument/2006/relationships/image" Target="../media/image903.jpeg"/><Relationship Id="rId2" Type="http://schemas.openxmlformats.org/officeDocument/2006/relationships/image" Target="../media/image902.jpeg"/><Relationship Id="rId1" Type="http://schemas.openxmlformats.org/officeDocument/2006/relationships/image" Target="../media/image901.jpeg"/><Relationship Id="rId4" Type="http://schemas.openxmlformats.org/officeDocument/2006/relationships/image" Target="../media/image904.jpeg"/></Relationships>
</file>

<file path=xl/drawings/_rels/drawing236.xml.rels><?xml version="1.0" encoding="UTF-8" standalone="yes"?>
<Relationships xmlns="http://schemas.openxmlformats.org/package/2006/relationships"><Relationship Id="rId3" Type="http://schemas.microsoft.com/office/2007/relationships/hdphoto" Target="../media/hdphoto46.wdp"/><Relationship Id="rId2" Type="http://schemas.openxmlformats.org/officeDocument/2006/relationships/image" Target="../media/image906.png"/><Relationship Id="rId1" Type="http://schemas.openxmlformats.org/officeDocument/2006/relationships/image" Target="../media/image905.jpeg"/><Relationship Id="rId5" Type="http://schemas.openxmlformats.org/officeDocument/2006/relationships/image" Target="../media/image908.jpeg"/><Relationship Id="rId4" Type="http://schemas.openxmlformats.org/officeDocument/2006/relationships/image" Target="../media/image907.jpeg"/></Relationships>
</file>

<file path=xl/drawings/_rels/drawing237.xml.rels><?xml version="1.0" encoding="UTF-8" standalone="yes"?>
<Relationships xmlns="http://schemas.openxmlformats.org/package/2006/relationships"><Relationship Id="rId3" Type="http://schemas.openxmlformats.org/officeDocument/2006/relationships/image" Target="../media/image911.jpeg"/><Relationship Id="rId2" Type="http://schemas.openxmlformats.org/officeDocument/2006/relationships/image" Target="../media/image910.jpeg"/><Relationship Id="rId1" Type="http://schemas.openxmlformats.org/officeDocument/2006/relationships/image" Target="../media/image909.jpeg"/><Relationship Id="rId4" Type="http://schemas.openxmlformats.org/officeDocument/2006/relationships/image" Target="../media/image912.jpeg"/></Relationships>
</file>

<file path=xl/drawings/_rels/drawing238.xml.rels><?xml version="1.0" encoding="UTF-8" standalone="yes"?>
<Relationships xmlns="http://schemas.openxmlformats.org/package/2006/relationships"><Relationship Id="rId3" Type="http://schemas.openxmlformats.org/officeDocument/2006/relationships/image" Target="../media/image915.jpeg"/><Relationship Id="rId2" Type="http://schemas.openxmlformats.org/officeDocument/2006/relationships/image" Target="../media/image914.jpeg"/><Relationship Id="rId1" Type="http://schemas.openxmlformats.org/officeDocument/2006/relationships/image" Target="../media/image913.jpeg"/><Relationship Id="rId4" Type="http://schemas.openxmlformats.org/officeDocument/2006/relationships/image" Target="../media/image916.jpeg"/></Relationships>
</file>

<file path=xl/drawings/_rels/drawing239.xml.rels><?xml version="1.0" encoding="UTF-8" standalone="yes"?>
<Relationships xmlns="http://schemas.openxmlformats.org/package/2006/relationships"><Relationship Id="rId3" Type="http://schemas.openxmlformats.org/officeDocument/2006/relationships/image" Target="../media/image919.jpeg"/><Relationship Id="rId2" Type="http://schemas.openxmlformats.org/officeDocument/2006/relationships/image" Target="../media/image918.jpeg"/><Relationship Id="rId1" Type="http://schemas.openxmlformats.org/officeDocument/2006/relationships/image" Target="../media/image917.jpeg"/><Relationship Id="rId4" Type="http://schemas.openxmlformats.org/officeDocument/2006/relationships/image" Target="../media/image920.jpeg"/></Relationships>
</file>

<file path=xl/drawings/_rels/drawing240.xml.rels><?xml version="1.0" encoding="UTF-8" standalone="yes"?>
<Relationships xmlns="http://schemas.openxmlformats.org/package/2006/relationships"><Relationship Id="rId3" Type="http://schemas.openxmlformats.org/officeDocument/2006/relationships/image" Target="../media/image923.jpeg"/><Relationship Id="rId2" Type="http://schemas.openxmlformats.org/officeDocument/2006/relationships/image" Target="../media/image922.jpeg"/><Relationship Id="rId1" Type="http://schemas.openxmlformats.org/officeDocument/2006/relationships/image" Target="../media/image921.jpeg"/><Relationship Id="rId4" Type="http://schemas.openxmlformats.org/officeDocument/2006/relationships/image" Target="../media/image924.jpeg"/></Relationships>
</file>

<file path=xl/drawings/_rels/drawing241.xml.rels><?xml version="1.0" encoding="UTF-8" standalone="yes"?>
<Relationships xmlns="http://schemas.openxmlformats.org/package/2006/relationships"><Relationship Id="rId3" Type="http://schemas.openxmlformats.org/officeDocument/2006/relationships/image" Target="../media/image927.jpeg"/><Relationship Id="rId2" Type="http://schemas.openxmlformats.org/officeDocument/2006/relationships/image" Target="../media/image926.jpeg"/><Relationship Id="rId1" Type="http://schemas.openxmlformats.org/officeDocument/2006/relationships/image" Target="../media/image925.jpeg"/><Relationship Id="rId4" Type="http://schemas.openxmlformats.org/officeDocument/2006/relationships/image" Target="../media/image928.jpeg"/></Relationships>
</file>

<file path=xl/drawings/_rels/drawing242.xml.rels><?xml version="1.0" encoding="UTF-8" standalone="yes"?>
<Relationships xmlns="http://schemas.openxmlformats.org/package/2006/relationships"><Relationship Id="rId3" Type="http://schemas.openxmlformats.org/officeDocument/2006/relationships/image" Target="../media/image931.jpeg"/><Relationship Id="rId2" Type="http://schemas.openxmlformats.org/officeDocument/2006/relationships/image" Target="../media/image930.jpeg"/><Relationship Id="rId1" Type="http://schemas.openxmlformats.org/officeDocument/2006/relationships/image" Target="../media/image929.jpeg"/><Relationship Id="rId4" Type="http://schemas.openxmlformats.org/officeDocument/2006/relationships/image" Target="../media/image932.jpeg"/></Relationships>
</file>

<file path=xl/drawings/_rels/drawing243.xml.rels><?xml version="1.0" encoding="UTF-8" standalone="yes"?>
<Relationships xmlns="http://schemas.openxmlformats.org/package/2006/relationships"><Relationship Id="rId3" Type="http://schemas.openxmlformats.org/officeDocument/2006/relationships/image" Target="../media/image935.jpeg"/><Relationship Id="rId2" Type="http://schemas.openxmlformats.org/officeDocument/2006/relationships/image" Target="../media/image934.jpeg"/><Relationship Id="rId1" Type="http://schemas.openxmlformats.org/officeDocument/2006/relationships/image" Target="../media/image933.jpeg"/><Relationship Id="rId4" Type="http://schemas.openxmlformats.org/officeDocument/2006/relationships/image" Target="../media/image936.jpeg"/></Relationships>
</file>

<file path=xl/drawings/_rels/drawing244.xml.rels><?xml version="1.0" encoding="UTF-8" standalone="yes"?>
<Relationships xmlns="http://schemas.openxmlformats.org/package/2006/relationships"><Relationship Id="rId3" Type="http://schemas.openxmlformats.org/officeDocument/2006/relationships/image" Target="../media/image939.jpeg"/><Relationship Id="rId2" Type="http://schemas.openxmlformats.org/officeDocument/2006/relationships/image" Target="../media/image938.jpeg"/><Relationship Id="rId1" Type="http://schemas.openxmlformats.org/officeDocument/2006/relationships/image" Target="../media/image937.jpeg"/><Relationship Id="rId4" Type="http://schemas.openxmlformats.org/officeDocument/2006/relationships/image" Target="../media/image940.jpeg"/></Relationships>
</file>

<file path=xl/drawings/_rels/drawing245.xml.rels><?xml version="1.0" encoding="UTF-8" standalone="yes"?>
<Relationships xmlns="http://schemas.openxmlformats.org/package/2006/relationships"><Relationship Id="rId3" Type="http://schemas.openxmlformats.org/officeDocument/2006/relationships/image" Target="../media/image943.jpeg"/><Relationship Id="rId2" Type="http://schemas.openxmlformats.org/officeDocument/2006/relationships/image" Target="../media/image942.jpeg"/><Relationship Id="rId1" Type="http://schemas.openxmlformats.org/officeDocument/2006/relationships/image" Target="../media/image941.jpeg"/><Relationship Id="rId4" Type="http://schemas.openxmlformats.org/officeDocument/2006/relationships/image" Target="../media/image944.jpeg"/></Relationships>
</file>

<file path=xl/drawings/_rels/drawing246.xml.rels><?xml version="1.0" encoding="UTF-8" standalone="yes"?>
<Relationships xmlns="http://schemas.openxmlformats.org/package/2006/relationships"><Relationship Id="rId3" Type="http://schemas.openxmlformats.org/officeDocument/2006/relationships/image" Target="../media/image947.jpeg"/><Relationship Id="rId2" Type="http://schemas.openxmlformats.org/officeDocument/2006/relationships/image" Target="../media/image946.jpeg"/><Relationship Id="rId1" Type="http://schemas.openxmlformats.org/officeDocument/2006/relationships/image" Target="../media/image945.jpeg"/><Relationship Id="rId4" Type="http://schemas.openxmlformats.org/officeDocument/2006/relationships/image" Target="../media/image948.jpeg"/></Relationships>
</file>

<file path=xl/drawings/_rels/drawing247.xml.rels><?xml version="1.0" encoding="UTF-8" standalone="yes"?>
<Relationships xmlns="http://schemas.openxmlformats.org/package/2006/relationships"><Relationship Id="rId3" Type="http://schemas.openxmlformats.org/officeDocument/2006/relationships/image" Target="../media/image951.jpeg"/><Relationship Id="rId2" Type="http://schemas.openxmlformats.org/officeDocument/2006/relationships/image" Target="../media/image950.jpeg"/><Relationship Id="rId1" Type="http://schemas.openxmlformats.org/officeDocument/2006/relationships/image" Target="../media/image949.jpeg"/><Relationship Id="rId4" Type="http://schemas.openxmlformats.org/officeDocument/2006/relationships/image" Target="../media/image952.jpeg"/></Relationships>
</file>

<file path=xl/drawings/_rels/drawing248.xml.rels><?xml version="1.0" encoding="UTF-8" standalone="yes"?>
<Relationships xmlns="http://schemas.openxmlformats.org/package/2006/relationships"><Relationship Id="rId3" Type="http://schemas.openxmlformats.org/officeDocument/2006/relationships/image" Target="../media/image954.jpeg"/><Relationship Id="rId2" Type="http://schemas.microsoft.com/office/2007/relationships/hdphoto" Target="../media/hdphoto47.wdp"/><Relationship Id="rId1" Type="http://schemas.openxmlformats.org/officeDocument/2006/relationships/image" Target="../media/image953.png"/><Relationship Id="rId5" Type="http://schemas.openxmlformats.org/officeDocument/2006/relationships/image" Target="../media/image956.jpeg"/><Relationship Id="rId4" Type="http://schemas.openxmlformats.org/officeDocument/2006/relationships/image" Target="../media/image955.jpeg"/></Relationships>
</file>

<file path=xl/drawings/_rels/drawing249.xml.rels><?xml version="1.0" encoding="UTF-8" standalone="yes"?>
<Relationships xmlns="http://schemas.openxmlformats.org/package/2006/relationships"><Relationship Id="rId2" Type="http://schemas.openxmlformats.org/officeDocument/2006/relationships/image" Target="../media/image958.jpeg"/><Relationship Id="rId1" Type="http://schemas.openxmlformats.org/officeDocument/2006/relationships/image" Target="../media/image957.jpeg"/></Relationships>
</file>

<file path=xl/drawings/_rels/drawing250.xml.rels><?xml version="1.0" encoding="UTF-8" standalone="yes"?>
<Relationships xmlns="http://schemas.openxmlformats.org/package/2006/relationships"><Relationship Id="rId1" Type="http://schemas.openxmlformats.org/officeDocument/2006/relationships/image" Target="../media/image959.jpeg"/></Relationships>
</file>

<file path=xl/drawings/_rels/drawing251.xml.rels><?xml version="1.0" encoding="UTF-8" standalone="yes"?>
<Relationships xmlns="http://schemas.openxmlformats.org/package/2006/relationships"><Relationship Id="rId3" Type="http://schemas.openxmlformats.org/officeDocument/2006/relationships/image" Target="../media/image962.jpeg"/><Relationship Id="rId2" Type="http://schemas.openxmlformats.org/officeDocument/2006/relationships/image" Target="../media/image961.jpeg"/><Relationship Id="rId1" Type="http://schemas.openxmlformats.org/officeDocument/2006/relationships/image" Target="../media/image960.jpeg"/><Relationship Id="rId6" Type="http://schemas.openxmlformats.org/officeDocument/2006/relationships/image" Target="../media/image965.jpeg"/><Relationship Id="rId5" Type="http://schemas.openxmlformats.org/officeDocument/2006/relationships/image" Target="../media/image964.jpeg"/><Relationship Id="rId4" Type="http://schemas.openxmlformats.org/officeDocument/2006/relationships/image" Target="../media/image963.jpeg"/></Relationships>
</file>

<file path=xl/drawings/_rels/drawing252.xml.rels><?xml version="1.0" encoding="UTF-8" standalone="yes"?>
<Relationships xmlns="http://schemas.openxmlformats.org/package/2006/relationships"><Relationship Id="rId8" Type="http://schemas.microsoft.com/office/2007/relationships/hdphoto" Target="../media/hdphoto49.wdp"/><Relationship Id="rId3" Type="http://schemas.openxmlformats.org/officeDocument/2006/relationships/image" Target="../media/image967.jpeg"/><Relationship Id="rId7" Type="http://schemas.openxmlformats.org/officeDocument/2006/relationships/image" Target="../media/image971.png"/><Relationship Id="rId2" Type="http://schemas.microsoft.com/office/2007/relationships/hdphoto" Target="../media/hdphoto48.wdp"/><Relationship Id="rId1" Type="http://schemas.openxmlformats.org/officeDocument/2006/relationships/image" Target="../media/image966.png"/><Relationship Id="rId6" Type="http://schemas.openxmlformats.org/officeDocument/2006/relationships/image" Target="../media/image970.jpeg"/><Relationship Id="rId5" Type="http://schemas.openxmlformats.org/officeDocument/2006/relationships/image" Target="../media/image969.jpeg"/><Relationship Id="rId4" Type="http://schemas.openxmlformats.org/officeDocument/2006/relationships/image" Target="../media/image968.jpeg"/></Relationships>
</file>

<file path=xl/drawings/_rels/drawing253.xml.rels><?xml version="1.0" encoding="UTF-8" standalone="yes"?>
<Relationships xmlns="http://schemas.openxmlformats.org/package/2006/relationships"><Relationship Id="rId3" Type="http://schemas.openxmlformats.org/officeDocument/2006/relationships/image" Target="../media/image974.jpeg"/><Relationship Id="rId7" Type="http://schemas.openxmlformats.org/officeDocument/2006/relationships/image" Target="../media/image977.jpeg"/><Relationship Id="rId2" Type="http://schemas.openxmlformats.org/officeDocument/2006/relationships/image" Target="../media/image973.jpeg"/><Relationship Id="rId1" Type="http://schemas.openxmlformats.org/officeDocument/2006/relationships/image" Target="../media/image972.jpeg"/><Relationship Id="rId6" Type="http://schemas.microsoft.com/office/2007/relationships/hdphoto" Target="../media/hdphoto50.wdp"/><Relationship Id="rId5" Type="http://schemas.openxmlformats.org/officeDocument/2006/relationships/image" Target="../media/image976.png"/><Relationship Id="rId4" Type="http://schemas.openxmlformats.org/officeDocument/2006/relationships/image" Target="../media/image975.jpeg"/></Relationships>
</file>

<file path=xl/drawings/_rels/drawing254.xml.rels><?xml version="1.0" encoding="UTF-8" standalone="yes"?>
<Relationships xmlns="http://schemas.openxmlformats.org/package/2006/relationships"><Relationship Id="rId3" Type="http://schemas.microsoft.com/office/2007/relationships/hdphoto" Target="../media/hdphoto51.wdp"/><Relationship Id="rId7" Type="http://schemas.openxmlformats.org/officeDocument/2006/relationships/image" Target="../media/image983.jpeg"/><Relationship Id="rId2" Type="http://schemas.openxmlformats.org/officeDocument/2006/relationships/image" Target="../media/image979.png"/><Relationship Id="rId1" Type="http://schemas.openxmlformats.org/officeDocument/2006/relationships/image" Target="../media/image978.jpeg"/><Relationship Id="rId6" Type="http://schemas.openxmlformats.org/officeDocument/2006/relationships/image" Target="../media/image982.jpeg"/><Relationship Id="rId5" Type="http://schemas.openxmlformats.org/officeDocument/2006/relationships/image" Target="../media/image981.jpeg"/><Relationship Id="rId4" Type="http://schemas.openxmlformats.org/officeDocument/2006/relationships/image" Target="../media/image980.jpeg"/></Relationships>
</file>

<file path=xl/drawings/_rels/drawing255.xml.rels><?xml version="1.0" encoding="UTF-8" standalone="yes"?>
<Relationships xmlns="http://schemas.openxmlformats.org/package/2006/relationships"><Relationship Id="rId3" Type="http://schemas.microsoft.com/office/2007/relationships/hdphoto" Target="../media/hdphoto52.wdp"/><Relationship Id="rId7" Type="http://schemas.openxmlformats.org/officeDocument/2006/relationships/image" Target="../media/image989.jpeg"/><Relationship Id="rId2" Type="http://schemas.openxmlformats.org/officeDocument/2006/relationships/image" Target="../media/image985.png"/><Relationship Id="rId1" Type="http://schemas.openxmlformats.org/officeDocument/2006/relationships/image" Target="../media/image984.jpeg"/><Relationship Id="rId6" Type="http://schemas.openxmlformats.org/officeDocument/2006/relationships/image" Target="../media/image988.jpeg"/><Relationship Id="rId5" Type="http://schemas.openxmlformats.org/officeDocument/2006/relationships/image" Target="../media/image987.jpeg"/><Relationship Id="rId4" Type="http://schemas.openxmlformats.org/officeDocument/2006/relationships/image" Target="../media/image986.jpeg"/></Relationships>
</file>

<file path=xl/drawings/_rels/drawing256.xml.rels><?xml version="1.0" encoding="UTF-8" standalone="yes"?>
<Relationships xmlns="http://schemas.openxmlformats.org/package/2006/relationships"><Relationship Id="rId3" Type="http://schemas.openxmlformats.org/officeDocument/2006/relationships/image" Target="../media/image992.jpeg"/><Relationship Id="rId7" Type="http://schemas.openxmlformats.org/officeDocument/2006/relationships/image" Target="../media/image995.JPG"/><Relationship Id="rId2" Type="http://schemas.openxmlformats.org/officeDocument/2006/relationships/image" Target="../media/image991.jpeg"/><Relationship Id="rId1" Type="http://schemas.openxmlformats.org/officeDocument/2006/relationships/image" Target="../media/image990.jpeg"/><Relationship Id="rId6" Type="http://schemas.microsoft.com/office/2007/relationships/hdphoto" Target="../media/hdphoto53.wdp"/><Relationship Id="rId5" Type="http://schemas.openxmlformats.org/officeDocument/2006/relationships/image" Target="../media/image994.png"/><Relationship Id="rId4" Type="http://schemas.openxmlformats.org/officeDocument/2006/relationships/image" Target="../media/image993.jpeg"/></Relationships>
</file>

<file path=xl/drawings/_rels/drawing257.xml.rels><?xml version="1.0" encoding="UTF-8" standalone="yes"?>
<Relationships xmlns="http://schemas.openxmlformats.org/package/2006/relationships"><Relationship Id="rId8" Type="http://schemas.microsoft.com/office/2007/relationships/hdphoto" Target="../media/hdphoto55.wdp"/><Relationship Id="rId3" Type="http://schemas.openxmlformats.org/officeDocument/2006/relationships/image" Target="../media/image998.jpeg"/><Relationship Id="rId7" Type="http://schemas.openxmlformats.org/officeDocument/2006/relationships/image" Target="../media/image1001.png"/><Relationship Id="rId2" Type="http://schemas.openxmlformats.org/officeDocument/2006/relationships/image" Target="../media/image997.jpeg"/><Relationship Id="rId1" Type="http://schemas.openxmlformats.org/officeDocument/2006/relationships/image" Target="../media/image996.jpeg"/><Relationship Id="rId6" Type="http://schemas.microsoft.com/office/2007/relationships/hdphoto" Target="../media/hdphoto54.wdp"/><Relationship Id="rId5" Type="http://schemas.openxmlformats.org/officeDocument/2006/relationships/image" Target="../media/image1000.png"/><Relationship Id="rId4" Type="http://schemas.openxmlformats.org/officeDocument/2006/relationships/image" Target="../media/image999.jpeg"/></Relationships>
</file>

<file path=xl/drawings/_rels/drawing258.xml.rels><?xml version="1.0" encoding="UTF-8" standalone="yes"?>
<Relationships xmlns="http://schemas.openxmlformats.org/package/2006/relationships"><Relationship Id="rId3" Type="http://schemas.openxmlformats.org/officeDocument/2006/relationships/image" Target="../media/image1004.jpeg"/><Relationship Id="rId7" Type="http://schemas.openxmlformats.org/officeDocument/2006/relationships/image" Target="../media/image1007.jpeg"/><Relationship Id="rId2" Type="http://schemas.openxmlformats.org/officeDocument/2006/relationships/image" Target="../media/image1003.jpeg"/><Relationship Id="rId1" Type="http://schemas.openxmlformats.org/officeDocument/2006/relationships/image" Target="../media/image1002.jpeg"/><Relationship Id="rId6" Type="http://schemas.microsoft.com/office/2007/relationships/hdphoto" Target="../media/hdphoto56.wdp"/><Relationship Id="rId5" Type="http://schemas.openxmlformats.org/officeDocument/2006/relationships/image" Target="../media/image1006.png"/><Relationship Id="rId4" Type="http://schemas.openxmlformats.org/officeDocument/2006/relationships/image" Target="../media/image1005.jpeg"/></Relationships>
</file>

<file path=xl/drawings/_rels/drawing259.xml.rels><?xml version="1.0" encoding="UTF-8" standalone="yes"?>
<Relationships xmlns="http://schemas.openxmlformats.org/package/2006/relationships"><Relationship Id="rId3" Type="http://schemas.openxmlformats.org/officeDocument/2006/relationships/image" Target="../media/image1010.jpeg"/><Relationship Id="rId2" Type="http://schemas.openxmlformats.org/officeDocument/2006/relationships/image" Target="../media/image1009.jpeg"/><Relationship Id="rId1" Type="http://schemas.openxmlformats.org/officeDocument/2006/relationships/image" Target="../media/image1008.jpeg"/><Relationship Id="rId6" Type="http://schemas.openxmlformats.org/officeDocument/2006/relationships/image" Target="../media/image1013.jpeg"/><Relationship Id="rId5" Type="http://schemas.openxmlformats.org/officeDocument/2006/relationships/image" Target="../media/image1012.jpeg"/><Relationship Id="rId4" Type="http://schemas.openxmlformats.org/officeDocument/2006/relationships/image" Target="../media/image1011.jpeg"/></Relationships>
</file>

<file path=xl/drawings/_rels/drawing260.xml.rels><?xml version="1.0" encoding="UTF-8" standalone="yes"?>
<Relationships xmlns="http://schemas.openxmlformats.org/package/2006/relationships"><Relationship Id="rId3" Type="http://schemas.openxmlformats.org/officeDocument/2006/relationships/image" Target="../media/image1016.jpg"/><Relationship Id="rId7" Type="http://schemas.microsoft.com/office/2007/relationships/hdphoto" Target="../media/hdphoto57.wdp"/><Relationship Id="rId2" Type="http://schemas.openxmlformats.org/officeDocument/2006/relationships/image" Target="../media/image1015.jpeg"/><Relationship Id="rId1" Type="http://schemas.openxmlformats.org/officeDocument/2006/relationships/image" Target="../media/image1014.jpeg"/><Relationship Id="rId6" Type="http://schemas.openxmlformats.org/officeDocument/2006/relationships/image" Target="../media/image1019.png"/><Relationship Id="rId5" Type="http://schemas.openxmlformats.org/officeDocument/2006/relationships/image" Target="../media/image1018.jpg"/><Relationship Id="rId4" Type="http://schemas.openxmlformats.org/officeDocument/2006/relationships/image" Target="../media/image1017.jpeg"/></Relationships>
</file>

<file path=xl/drawings/_rels/drawing261.xml.rels><?xml version="1.0" encoding="UTF-8" standalone="yes"?>
<Relationships xmlns="http://schemas.openxmlformats.org/package/2006/relationships"><Relationship Id="rId1" Type="http://schemas.openxmlformats.org/officeDocument/2006/relationships/image" Target="../media/image1020.jpeg"/></Relationships>
</file>

<file path=xl/drawings/_rels/drawing262.xml.rels><?xml version="1.0" encoding="UTF-8" standalone="yes"?>
<Relationships xmlns="http://schemas.openxmlformats.org/package/2006/relationships"><Relationship Id="rId3" Type="http://schemas.openxmlformats.org/officeDocument/2006/relationships/image" Target="../media/image1023.jpeg"/><Relationship Id="rId2" Type="http://schemas.openxmlformats.org/officeDocument/2006/relationships/image" Target="../media/image1022.jpeg"/><Relationship Id="rId1" Type="http://schemas.openxmlformats.org/officeDocument/2006/relationships/image" Target="../media/image1021.jpeg"/></Relationships>
</file>

<file path=xl/drawings/_rels/drawing263.xml.rels><?xml version="1.0" encoding="UTF-8" standalone="yes"?>
<Relationships xmlns="http://schemas.openxmlformats.org/package/2006/relationships"><Relationship Id="rId1" Type="http://schemas.openxmlformats.org/officeDocument/2006/relationships/image" Target="../media/image1024.png"/></Relationships>
</file>

<file path=xl/drawings/_rels/drawing264.xml.rels><?xml version="1.0" encoding="UTF-8" standalone="yes"?>
<Relationships xmlns="http://schemas.openxmlformats.org/package/2006/relationships"><Relationship Id="rId1" Type="http://schemas.openxmlformats.org/officeDocument/2006/relationships/image" Target="../media/image1025.png"/></Relationships>
</file>

<file path=xl/drawings/_rels/drawing265.xml.rels><?xml version="1.0" encoding="UTF-8" standalone="yes"?>
<Relationships xmlns="http://schemas.openxmlformats.org/package/2006/relationships"><Relationship Id="rId1" Type="http://schemas.openxmlformats.org/officeDocument/2006/relationships/image" Target="../media/image1026.png"/></Relationships>
</file>

<file path=xl/drawings/_rels/drawing266.xml.rels><?xml version="1.0" encoding="UTF-8" standalone="yes"?>
<Relationships xmlns="http://schemas.openxmlformats.org/package/2006/relationships"><Relationship Id="rId1" Type="http://schemas.openxmlformats.org/officeDocument/2006/relationships/image" Target="../media/image1027.png"/></Relationships>
</file>

<file path=xl/drawings/_rels/drawing267.xml.rels><?xml version="1.0" encoding="UTF-8" standalone="yes"?>
<Relationships xmlns="http://schemas.openxmlformats.org/package/2006/relationships"><Relationship Id="rId1" Type="http://schemas.openxmlformats.org/officeDocument/2006/relationships/image" Target="../media/image1028.png"/></Relationships>
</file>

<file path=xl/drawings/_rels/drawing268.xml.rels><?xml version="1.0" encoding="UTF-8" standalone="yes"?>
<Relationships xmlns="http://schemas.openxmlformats.org/package/2006/relationships"><Relationship Id="rId1" Type="http://schemas.openxmlformats.org/officeDocument/2006/relationships/image" Target="../media/image1029.png"/></Relationships>
</file>

<file path=xl/drawings/_rels/drawing269.xml.rels><?xml version="1.0" encoding="UTF-8" standalone="yes"?>
<Relationships xmlns="http://schemas.openxmlformats.org/package/2006/relationships"><Relationship Id="rId1" Type="http://schemas.openxmlformats.org/officeDocument/2006/relationships/image" Target="../media/image1030.png"/></Relationships>
</file>

<file path=xl/drawings/_rels/drawing270.xml.rels><?xml version="1.0" encoding="UTF-8" standalone="yes"?>
<Relationships xmlns="http://schemas.openxmlformats.org/package/2006/relationships"><Relationship Id="rId1" Type="http://schemas.openxmlformats.org/officeDocument/2006/relationships/image" Target="../media/image1031.png"/></Relationships>
</file>

<file path=xl/drawings/_rels/drawing271.xml.rels><?xml version="1.0" encoding="UTF-8" standalone="yes"?>
<Relationships xmlns="http://schemas.openxmlformats.org/package/2006/relationships"><Relationship Id="rId1" Type="http://schemas.openxmlformats.org/officeDocument/2006/relationships/image" Target="../media/image1032.png"/></Relationships>
</file>

<file path=xl/drawings/_rels/drawing272.xml.rels><?xml version="1.0" encoding="UTF-8" standalone="yes"?>
<Relationships xmlns="http://schemas.openxmlformats.org/package/2006/relationships"><Relationship Id="rId1" Type="http://schemas.openxmlformats.org/officeDocument/2006/relationships/image" Target="../media/image1033.png"/></Relationships>
</file>

<file path=xl/drawings/_rels/drawing273.xml.rels><?xml version="1.0" encoding="UTF-8" standalone="yes"?>
<Relationships xmlns="http://schemas.openxmlformats.org/package/2006/relationships"><Relationship Id="rId1" Type="http://schemas.openxmlformats.org/officeDocument/2006/relationships/image" Target="../media/image1034.png"/></Relationships>
</file>

<file path=xl/drawings/_rels/drawing274.xml.rels><?xml version="1.0" encoding="UTF-8" standalone="yes"?>
<Relationships xmlns="http://schemas.openxmlformats.org/package/2006/relationships"><Relationship Id="rId1" Type="http://schemas.openxmlformats.org/officeDocument/2006/relationships/image" Target="../media/image1035.png"/></Relationships>
</file>

<file path=xl/drawings/_rels/drawing275.xml.rels><?xml version="1.0" encoding="UTF-8" standalone="yes"?>
<Relationships xmlns="http://schemas.openxmlformats.org/package/2006/relationships"><Relationship Id="rId2" Type="http://schemas.openxmlformats.org/officeDocument/2006/relationships/image" Target="../media/image1037.png"/><Relationship Id="rId1" Type="http://schemas.openxmlformats.org/officeDocument/2006/relationships/image" Target="../media/image1036.emf"/></Relationships>
</file>

<file path=xl/drawings/_rels/drawing276.xml.rels><?xml version="1.0" encoding="UTF-8" standalone="yes"?>
<Relationships xmlns="http://schemas.openxmlformats.org/package/2006/relationships"><Relationship Id="rId2" Type="http://schemas.openxmlformats.org/officeDocument/2006/relationships/image" Target="../media/image1038.png"/><Relationship Id="rId1" Type="http://schemas.openxmlformats.org/officeDocument/2006/relationships/image" Target="../media/image1036.emf"/></Relationships>
</file>

<file path=xl/drawings/_rels/drawing277.xml.rels><?xml version="1.0" encoding="UTF-8" standalone="yes"?>
<Relationships xmlns="http://schemas.openxmlformats.org/package/2006/relationships"><Relationship Id="rId2" Type="http://schemas.openxmlformats.org/officeDocument/2006/relationships/image" Target="../media/image1039.png"/><Relationship Id="rId1" Type="http://schemas.openxmlformats.org/officeDocument/2006/relationships/image" Target="../media/image1036.emf"/></Relationships>
</file>

<file path=xl/drawings/_rels/drawing278.xml.rels><?xml version="1.0" encoding="UTF-8" standalone="yes"?>
<Relationships xmlns="http://schemas.openxmlformats.org/package/2006/relationships"><Relationship Id="rId2" Type="http://schemas.openxmlformats.org/officeDocument/2006/relationships/image" Target="../media/image1040.png"/><Relationship Id="rId1" Type="http://schemas.openxmlformats.org/officeDocument/2006/relationships/image" Target="../media/image1036.emf"/></Relationships>
</file>

<file path=xl/drawings/_rels/drawing279.xml.rels><?xml version="1.0" encoding="UTF-8" standalone="yes"?>
<Relationships xmlns="http://schemas.openxmlformats.org/package/2006/relationships"><Relationship Id="rId2" Type="http://schemas.openxmlformats.org/officeDocument/2006/relationships/image" Target="../media/image1041.png"/><Relationship Id="rId1" Type="http://schemas.openxmlformats.org/officeDocument/2006/relationships/image" Target="../media/image1036.emf"/></Relationships>
</file>

<file path=xl/drawings/_rels/drawing280.xml.rels><?xml version="1.0" encoding="UTF-8" standalone="yes"?>
<Relationships xmlns="http://schemas.openxmlformats.org/package/2006/relationships"><Relationship Id="rId2" Type="http://schemas.openxmlformats.org/officeDocument/2006/relationships/image" Target="../media/image1042.png"/><Relationship Id="rId1" Type="http://schemas.openxmlformats.org/officeDocument/2006/relationships/image" Target="../media/image1036.emf"/></Relationships>
</file>

<file path=xl/drawings/_rels/drawing281.xml.rels><?xml version="1.0" encoding="UTF-8" standalone="yes"?>
<Relationships xmlns="http://schemas.openxmlformats.org/package/2006/relationships"><Relationship Id="rId2" Type="http://schemas.openxmlformats.org/officeDocument/2006/relationships/image" Target="../media/image1043.png"/><Relationship Id="rId1" Type="http://schemas.openxmlformats.org/officeDocument/2006/relationships/image" Target="../media/image1036.emf"/></Relationships>
</file>

<file path=xl/drawings/_rels/drawing282.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3.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4.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5.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6.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7.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8.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89.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90.xml.rels><?xml version="1.0" encoding="UTF-8" standalone="yes"?>
<Relationships xmlns="http://schemas.openxmlformats.org/package/2006/relationships"><Relationship Id="rId1" Type="http://schemas.openxmlformats.org/officeDocument/2006/relationships/image" Target="../media/image1044.png"/></Relationships>
</file>

<file path=xl/drawings/_rels/drawing291.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2.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3.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4.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5.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6.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7.xml.rels><?xml version="1.0" encoding="UTF-8" standalone="yes"?>
<Relationships xmlns="http://schemas.openxmlformats.org/package/2006/relationships"><Relationship Id="rId1" Type="http://schemas.openxmlformats.org/officeDocument/2006/relationships/image" Target="../media/image1045.png"/></Relationships>
</file>

<file path=xl/drawings/_rels/drawing298.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299.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300.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301.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302.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303.xml.rels><?xml version="1.0" encoding="UTF-8" standalone="yes"?>
<Relationships xmlns="http://schemas.openxmlformats.org/package/2006/relationships"><Relationship Id="rId1" Type="http://schemas.openxmlformats.org/officeDocument/2006/relationships/image" Target="../media/image1046.png"/></Relationships>
</file>

<file path=xl/drawings/_rels/drawing304.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05.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06.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07.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08.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09.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10.xml.rels><?xml version="1.0" encoding="UTF-8" standalone="yes"?>
<Relationships xmlns="http://schemas.openxmlformats.org/package/2006/relationships"><Relationship Id="rId1" Type="http://schemas.openxmlformats.org/officeDocument/2006/relationships/image" Target="../media/image1047.png"/></Relationships>
</file>

<file path=xl/drawings/_rels/drawing311.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2.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3.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4.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5.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6.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7.xml.rels><?xml version="1.0" encoding="UTF-8" standalone="yes"?>
<Relationships xmlns="http://schemas.openxmlformats.org/package/2006/relationships"><Relationship Id="rId1" Type="http://schemas.openxmlformats.org/officeDocument/2006/relationships/image" Target="../media/image1048.png"/></Relationships>
</file>

<file path=xl/drawings/_rels/drawing318.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19.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0.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1.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2.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3.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4.xml.rels><?xml version="1.0" encoding="UTF-8" standalone="yes"?>
<Relationships xmlns="http://schemas.openxmlformats.org/package/2006/relationships"><Relationship Id="rId1" Type="http://schemas.openxmlformats.org/officeDocument/2006/relationships/image" Target="../media/image1049.png"/></Relationships>
</file>

<file path=xl/drawings/_rels/drawing325.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26.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27.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28.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29.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30.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31.xml.rels><?xml version="1.0" encoding="UTF-8" standalone="yes"?>
<Relationships xmlns="http://schemas.openxmlformats.org/package/2006/relationships"><Relationship Id="rId1" Type="http://schemas.openxmlformats.org/officeDocument/2006/relationships/image" Target="../media/image1050.png"/></Relationships>
</file>

<file path=xl/drawings/_rels/drawing332.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3.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4.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5.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6.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7.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8.xml.rels><?xml version="1.0" encoding="UTF-8" standalone="yes"?>
<Relationships xmlns="http://schemas.openxmlformats.org/package/2006/relationships"><Relationship Id="rId1" Type="http://schemas.openxmlformats.org/officeDocument/2006/relationships/image" Target="../media/image1051.png"/></Relationships>
</file>

<file path=xl/drawings/_rels/drawing339.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0.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1.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2.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3.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4.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5.xml.rels><?xml version="1.0" encoding="UTF-8" standalone="yes"?>
<Relationships xmlns="http://schemas.openxmlformats.org/package/2006/relationships"><Relationship Id="rId1" Type="http://schemas.openxmlformats.org/officeDocument/2006/relationships/image" Target="../media/image1052.png"/></Relationships>
</file>

<file path=xl/drawings/_rels/drawing346.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47.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48.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49.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50.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51.xml.rels><?xml version="1.0" encoding="UTF-8" standalone="yes"?>
<Relationships xmlns="http://schemas.openxmlformats.org/package/2006/relationships"><Relationship Id="rId1" Type="http://schemas.openxmlformats.org/officeDocument/2006/relationships/image" Target="../media/image1053.png"/></Relationships>
</file>

<file path=xl/drawings/_rels/drawing352.xml.rels><?xml version="1.0" encoding="UTF-8" standalone="yes"?>
<Relationships xmlns="http://schemas.openxmlformats.org/package/2006/relationships"><Relationship Id="rId1" Type="http://schemas.openxmlformats.org/officeDocument/2006/relationships/image" Target="../media/image1054.png"/></Relationships>
</file>

<file path=xl/drawings/_rels/drawing353.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4.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5.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6.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7.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8.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59.xml.rels><?xml version="1.0" encoding="UTF-8" standalone="yes"?>
<Relationships xmlns="http://schemas.openxmlformats.org/package/2006/relationships"><Relationship Id="rId1" Type="http://schemas.openxmlformats.org/officeDocument/2006/relationships/image" Target="../media/image1055.png"/></Relationships>
</file>

<file path=xl/drawings/_rels/drawing360.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1.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2.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3.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4.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5.xml.rels><?xml version="1.0" encoding="UTF-8" standalone="yes"?>
<Relationships xmlns="http://schemas.openxmlformats.org/package/2006/relationships"><Relationship Id="rId1" Type="http://schemas.openxmlformats.org/officeDocument/2006/relationships/image" Target="../media/image1056.png"/></Relationships>
</file>

<file path=xl/drawings/_rels/drawing366.xml.rels><?xml version="1.0" encoding="UTF-8" standalone="yes"?>
<Relationships xmlns="http://schemas.openxmlformats.org/package/2006/relationships"><Relationship Id="rId1" Type="http://schemas.openxmlformats.org/officeDocument/2006/relationships/image" Target="../media/image1056.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22</xdr:col>
      <xdr:colOff>123825</xdr:colOff>
      <xdr:row>6</xdr:row>
      <xdr:rowOff>15081</xdr:rowOff>
    </xdr:from>
    <xdr:to>
      <xdr:col>33</xdr:col>
      <xdr:colOff>0</xdr:colOff>
      <xdr:row>10</xdr:row>
      <xdr:rowOff>446881</xdr:rowOff>
    </xdr:to>
    <xdr:pic>
      <xdr:nvPicPr>
        <xdr:cNvPr id="6" name="図 5">
          <a:extLst>
            <a:ext uri="{FF2B5EF4-FFF2-40B4-BE49-F238E27FC236}">
              <a16:creationId xmlns:a16="http://schemas.microsoft.com/office/drawing/2014/main" id="{17C3A1AC-E85F-46C0-9DF3-3EC7C2EEB7A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848475" y="1415256"/>
          <a:ext cx="3333750" cy="2222500"/>
        </a:xfrm>
        <a:prstGeom prst="rect">
          <a:avLst/>
        </a:prstGeom>
      </xdr:spPr>
    </xdr:pic>
    <xdr:clientData/>
  </xdr:twoCellAnchor>
  <xdr:twoCellAnchor>
    <xdr:from>
      <xdr:col>22</xdr:col>
      <xdr:colOff>133350</xdr:colOff>
      <xdr:row>5</xdr:row>
      <xdr:rowOff>76200</xdr:rowOff>
    </xdr:from>
    <xdr:to>
      <xdr:col>25</xdr:col>
      <xdr:colOff>80362</xdr:colOff>
      <xdr:row>6</xdr:row>
      <xdr:rowOff>18542</xdr:rowOff>
    </xdr:to>
    <xdr:sp macro="" textlink="">
      <xdr:nvSpPr>
        <xdr:cNvPr id="8" name="テキスト ボックス 7">
          <a:extLst>
            <a:ext uri="{FF2B5EF4-FFF2-40B4-BE49-F238E27FC236}">
              <a16:creationId xmlns:a16="http://schemas.microsoft.com/office/drawing/2014/main" id="{A28BB177-4D6A-4A18-9B57-B506F63A17F4}"/>
            </a:ext>
          </a:extLst>
        </xdr:cNvPr>
        <xdr:cNvSpPr txBox="1"/>
      </xdr:nvSpPr>
      <xdr:spPr>
        <a:xfrm>
          <a:off x="6858000" y="1143000"/>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起点側坑口</a:t>
          </a:r>
        </a:p>
      </xdr:txBody>
    </xdr:sp>
    <xdr:clientData/>
  </xdr:twoCellAnchor>
  <xdr:twoCellAnchor>
    <xdr:from>
      <xdr:col>22</xdr:col>
      <xdr:colOff>123824</xdr:colOff>
      <xdr:row>12</xdr:row>
      <xdr:rowOff>300830</xdr:rowOff>
    </xdr:from>
    <xdr:to>
      <xdr:col>32</xdr:col>
      <xdr:colOff>314324</xdr:colOff>
      <xdr:row>17</xdr:row>
      <xdr:rowOff>284955</xdr:rowOff>
    </xdr:to>
    <xdr:pic>
      <xdr:nvPicPr>
        <xdr:cNvPr id="7" name="図 6">
          <a:extLst>
            <a:ext uri="{FF2B5EF4-FFF2-40B4-BE49-F238E27FC236}">
              <a16:creationId xmlns:a16="http://schemas.microsoft.com/office/drawing/2014/main" id="{A832FE5C-7731-4A7D-8FD7-40E5E8E7020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6848474" y="4387055"/>
          <a:ext cx="3333750" cy="2222500"/>
        </a:xfrm>
        <a:prstGeom prst="rect">
          <a:avLst/>
        </a:prstGeom>
      </xdr:spPr>
    </xdr:pic>
    <xdr:clientData/>
  </xdr:twoCellAnchor>
  <xdr:twoCellAnchor>
    <xdr:from>
      <xdr:col>22</xdr:col>
      <xdr:colOff>133350</xdr:colOff>
      <xdr:row>12</xdr:row>
      <xdr:rowOff>28575</xdr:rowOff>
    </xdr:from>
    <xdr:to>
      <xdr:col>25</xdr:col>
      <xdr:colOff>80362</xdr:colOff>
      <xdr:row>12</xdr:row>
      <xdr:rowOff>304292</xdr:rowOff>
    </xdr:to>
    <xdr:sp macro="" textlink="">
      <xdr:nvSpPr>
        <xdr:cNvPr id="9" name="テキスト ボックス 8">
          <a:extLst>
            <a:ext uri="{FF2B5EF4-FFF2-40B4-BE49-F238E27FC236}">
              <a16:creationId xmlns:a16="http://schemas.microsoft.com/office/drawing/2014/main" id="{ECF18981-8FDE-44DB-B066-5A3EEFE184EA}"/>
            </a:ext>
          </a:extLst>
        </xdr:cNvPr>
        <xdr:cNvSpPr txBox="1"/>
      </xdr:nvSpPr>
      <xdr:spPr>
        <a:xfrm>
          <a:off x="6858000" y="4114800"/>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終点側坑口</a:t>
          </a:r>
        </a:p>
      </xdr:txBody>
    </xdr:sp>
    <xdr:clientData/>
  </xdr:twoCellAnchor>
  <xdr:twoCellAnchor>
    <xdr:from>
      <xdr:col>2</xdr:col>
      <xdr:colOff>66675</xdr:colOff>
      <xdr:row>5</xdr:row>
      <xdr:rowOff>66675</xdr:rowOff>
    </xdr:from>
    <xdr:to>
      <xdr:col>20</xdr:col>
      <xdr:colOff>66675</xdr:colOff>
      <xdr:row>17</xdr:row>
      <xdr:rowOff>590134</xdr:rowOff>
    </xdr:to>
    <xdr:grpSp>
      <xdr:nvGrpSpPr>
        <xdr:cNvPr id="25" name="グループ化 24">
          <a:extLst>
            <a:ext uri="{FF2B5EF4-FFF2-40B4-BE49-F238E27FC236}">
              <a16:creationId xmlns:a16="http://schemas.microsoft.com/office/drawing/2014/main" id="{C1BA186E-45F8-E1B3-75BC-E788F7A9136A}"/>
            </a:ext>
          </a:extLst>
        </xdr:cNvPr>
        <xdr:cNvGrpSpPr>
          <a:grpSpLocks noChangeAspect="1"/>
        </xdr:cNvGrpSpPr>
      </xdr:nvGrpSpPr>
      <xdr:grpSpPr>
        <a:xfrm>
          <a:off x="504825" y="1133475"/>
          <a:ext cx="5657850" cy="5781259"/>
          <a:chOff x="495299" y="1143000"/>
          <a:chExt cx="5676901" cy="5800725"/>
        </a:xfrm>
      </xdr:grpSpPr>
      <xdr:pic>
        <xdr:nvPicPr>
          <xdr:cNvPr id="5" name="図 4">
            <a:extLst>
              <a:ext uri="{FF2B5EF4-FFF2-40B4-BE49-F238E27FC236}">
                <a16:creationId xmlns:a16="http://schemas.microsoft.com/office/drawing/2014/main" id="{3E0D9EA5-161F-7E60-8A64-11AC393447CC}"/>
              </a:ext>
            </a:extLst>
          </xdr:cNvPr>
          <xdr:cNvPicPr>
            <a:picLocks noChangeAspect="1"/>
          </xdr:cNvPicPr>
        </xdr:nvPicPr>
        <xdr:blipFill rotWithShape="1">
          <a:blip xmlns:r="http://schemas.openxmlformats.org/officeDocument/2006/relationships" r:embed="rId3"/>
          <a:srcRect l="5566" t="9744" r="9361" b="7847"/>
          <a:stretch>
            <a:fillRect/>
          </a:stretch>
        </xdr:blipFill>
        <xdr:spPr>
          <a:xfrm>
            <a:off x="495299" y="1143000"/>
            <a:ext cx="5676901" cy="5800725"/>
          </a:xfrm>
          <a:prstGeom prst="rect">
            <a:avLst/>
          </a:prstGeom>
        </xdr:spPr>
      </xdr:pic>
      <xdr:sp macro="" textlink="">
        <xdr:nvSpPr>
          <xdr:cNvPr id="3" name="楕円 2">
            <a:extLst>
              <a:ext uri="{FF2B5EF4-FFF2-40B4-BE49-F238E27FC236}">
                <a16:creationId xmlns:a16="http://schemas.microsoft.com/office/drawing/2014/main" id="{75E10A93-6E1D-4658-96D9-60407C6C7DC4}"/>
              </a:ext>
            </a:extLst>
          </xdr:cNvPr>
          <xdr:cNvSpPr/>
        </xdr:nvSpPr>
        <xdr:spPr>
          <a:xfrm rot="7866746">
            <a:off x="2426724" y="3425314"/>
            <a:ext cx="871733" cy="185354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フリーフォーム: 図形 11">
            <a:extLst>
              <a:ext uri="{FF2B5EF4-FFF2-40B4-BE49-F238E27FC236}">
                <a16:creationId xmlns:a16="http://schemas.microsoft.com/office/drawing/2014/main" id="{AF8CF671-C28D-7570-9567-662869BD38E4}"/>
              </a:ext>
            </a:extLst>
          </xdr:cNvPr>
          <xdr:cNvSpPr/>
        </xdr:nvSpPr>
        <xdr:spPr>
          <a:xfrm>
            <a:off x="2324100" y="3874169"/>
            <a:ext cx="1108410" cy="915402"/>
          </a:xfrm>
          <a:custGeom>
            <a:avLst/>
            <a:gdLst>
              <a:gd name="connsiteX0" fmla="*/ 0 w 1112921"/>
              <a:gd name="connsiteY0" fmla="*/ 0 h 912394"/>
              <a:gd name="connsiteX1" fmla="*/ 330868 w 1112921"/>
              <a:gd name="connsiteY1" fmla="*/ 456197 h 912394"/>
              <a:gd name="connsiteX2" fmla="*/ 641684 w 1112921"/>
              <a:gd name="connsiteY2" fmla="*/ 721894 h 912394"/>
              <a:gd name="connsiteX3" fmla="*/ 907381 w 1112921"/>
              <a:gd name="connsiteY3" fmla="*/ 862263 h 912394"/>
              <a:gd name="connsiteX4" fmla="*/ 1112921 w 1112921"/>
              <a:gd name="connsiteY4" fmla="*/ 912394 h 91239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112921" h="912394">
                <a:moveTo>
                  <a:pt x="0" y="0"/>
                </a:moveTo>
                <a:cubicBezTo>
                  <a:pt x="111960" y="167940"/>
                  <a:pt x="223921" y="335881"/>
                  <a:pt x="330868" y="456197"/>
                </a:cubicBezTo>
                <a:cubicBezTo>
                  <a:pt x="437815" y="576513"/>
                  <a:pt x="545599" y="654216"/>
                  <a:pt x="641684" y="721894"/>
                </a:cubicBezTo>
                <a:cubicBezTo>
                  <a:pt x="737769" y="789572"/>
                  <a:pt x="828842" y="830513"/>
                  <a:pt x="907381" y="862263"/>
                </a:cubicBezTo>
                <a:cubicBezTo>
                  <a:pt x="985920" y="894013"/>
                  <a:pt x="1092033" y="904874"/>
                  <a:pt x="1112921" y="912394"/>
                </a:cubicBezTo>
              </a:path>
            </a:pathLst>
          </a:cu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8</xdr:col>
      <xdr:colOff>19051</xdr:colOff>
      <xdr:row>20</xdr:row>
      <xdr:rowOff>295275</xdr:rowOff>
    </xdr:from>
    <xdr:to>
      <xdr:col>27</xdr:col>
      <xdr:colOff>295276</xdr:colOff>
      <xdr:row>29</xdr:row>
      <xdr:rowOff>248697</xdr:rowOff>
    </xdr:to>
    <xdr:pic>
      <xdr:nvPicPr>
        <xdr:cNvPr id="20" name="図 19">
          <a:extLst>
            <a:ext uri="{FF2B5EF4-FFF2-40B4-BE49-F238E27FC236}">
              <a16:creationId xmlns:a16="http://schemas.microsoft.com/office/drawing/2014/main" id="{17E890CC-2E68-408B-9152-8BE20BB1BBC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2343151" y="8077200"/>
          <a:ext cx="6248400" cy="3982497"/>
        </a:xfrm>
        <a:prstGeom prst="rect">
          <a:avLst/>
        </a:prstGeom>
      </xdr:spPr>
    </xdr:pic>
    <xdr:clientData/>
  </xdr:twoCellAnchor>
  <xdr:oneCellAnchor>
    <xdr:from>
      <xdr:col>16</xdr:col>
      <xdr:colOff>47625</xdr:colOff>
      <xdr:row>19</xdr:row>
      <xdr:rowOff>95250</xdr:rowOff>
    </xdr:from>
    <xdr:ext cx="1093313" cy="275717"/>
    <xdr:sp macro="" textlink="">
      <xdr:nvSpPr>
        <xdr:cNvPr id="21" name="テキスト ボックス 20">
          <a:extLst>
            <a:ext uri="{FF2B5EF4-FFF2-40B4-BE49-F238E27FC236}">
              <a16:creationId xmlns:a16="http://schemas.microsoft.com/office/drawing/2014/main" id="{741213C7-0F18-4FB7-9ABB-DE7234187FE3}"/>
            </a:ext>
          </a:extLst>
        </xdr:cNvPr>
        <xdr:cNvSpPr txBox="1"/>
      </xdr:nvSpPr>
      <xdr:spPr>
        <a:xfrm>
          <a:off x="4886325" y="7429500"/>
          <a:ext cx="109331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トンネル断面図</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6226" y="7070668"/>
          <a:ext cx="3124334" cy="530996"/>
        </a:xfrm>
        <a:prstGeom prst="rect">
          <a:avLst/>
        </a:prstGeom>
      </xdr:spPr>
    </xdr:pic>
    <xdr:clientData/>
  </xdr:twoCellAnchor>
  <xdr:twoCellAnchor editAs="oneCell">
    <xdr:from>
      <xdr:col>2</xdr:col>
      <xdr:colOff>304801</xdr:colOff>
      <xdr:row>11</xdr:row>
      <xdr:rowOff>38100</xdr:rowOff>
    </xdr:from>
    <xdr:to>
      <xdr:col>24</xdr:col>
      <xdr:colOff>482371</xdr:colOff>
      <xdr:row>27</xdr:row>
      <xdr:rowOff>248100</xdr:rowOff>
    </xdr:to>
    <xdr:pic>
      <xdr:nvPicPr>
        <xdr:cNvPr id="3" name="図 2">
          <a:extLst>
            <a:ext uri="{FF2B5EF4-FFF2-40B4-BE49-F238E27FC236}">
              <a16:creationId xmlns:a16="http://schemas.microsoft.com/office/drawing/2014/main" id="{96044D9D-37B6-C35C-6C1F-B6E0171AFF2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942976" y="2409825"/>
          <a:ext cx="11426595" cy="4629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96CAF41-A4E5-46BD-8050-3EA5F94D9F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114300</xdr:colOff>
      <xdr:row>11</xdr:row>
      <xdr:rowOff>47625</xdr:rowOff>
    </xdr:from>
    <xdr:to>
      <xdr:col>24</xdr:col>
      <xdr:colOff>488361</xdr:colOff>
      <xdr:row>27</xdr:row>
      <xdr:rowOff>257625</xdr:rowOff>
    </xdr:to>
    <xdr:pic>
      <xdr:nvPicPr>
        <xdr:cNvPr id="4" name="図 3">
          <a:extLst>
            <a:ext uri="{FF2B5EF4-FFF2-40B4-BE49-F238E27FC236}">
              <a16:creationId xmlns:a16="http://schemas.microsoft.com/office/drawing/2014/main" id="{4BD1854C-904D-F5DE-01F1-15CA7863FDBF}"/>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813"/>
        <a:stretch>
          <a:fillRect/>
        </a:stretch>
      </xdr:blipFill>
      <xdr:spPr>
        <a:xfrm>
          <a:off x="752475" y="2419350"/>
          <a:ext cx="11623086" cy="4629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CCD8D2F-23F0-4F28-9148-206ABC60775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85725</xdr:colOff>
      <xdr:row>11</xdr:row>
      <xdr:rowOff>47625</xdr:rowOff>
    </xdr:from>
    <xdr:to>
      <xdr:col>26</xdr:col>
      <xdr:colOff>8948</xdr:colOff>
      <xdr:row>27</xdr:row>
      <xdr:rowOff>257625</xdr:rowOff>
    </xdr:to>
    <xdr:pic>
      <xdr:nvPicPr>
        <xdr:cNvPr id="4" name="図 3">
          <a:extLst>
            <a:ext uri="{FF2B5EF4-FFF2-40B4-BE49-F238E27FC236}">
              <a16:creationId xmlns:a16="http://schemas.microsoft.com/office/drawing/2014/main" id="{0E16E9E2-81EF-F734-AD10-1C925CA0204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1591"/>
        <a:stretch>
          <a:fillRect/>
        </a:stretch>
      </xdr:blipFill>
      <xdr:spPr>
        <a:xfrm>
          <a:off x="723900" y="2419350"/>
          <a:ext cx="11781848" cy="462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42C6EA4-9870-4DE0-A43A-94B54D937D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133350</xdr:colOff>
      <xdr:row>11</xdr:row>
      <xdr:rowOff>38100</xdr:rowOff>
    </xdr:from>
    <xdr:to>
      <xdr:col>24</xdr:col>
      <xdr:colOff>485775</xdr:colOff>
      <xdr:row>27</xdr:row>
      <xdr:rowOff>248100</xdr:rowOff>
    </xdr:to>
    <xdr:pic>
      <xdr:nvPicPr>
        <xdr:cNvPr id="4" name="図 3">
          <a:extLst>
            <a:ext uri="{FF2B5EF4-FFF2-40B4-BE49-F238E27FC236}">
              <a16:creationId xmlns:a16="http://schemas.microsoft.com/office/drawing/2014/main" id="{341DE547-9C53-8B6A-D0A8-155CC652106A}"/>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809" r="665"/>
        <a:stretch>
          <a:fillRect/>
        </a:stretch>
      </xdr:blipFill>
      <xdr:spPr>
        <a:xfrm>
          <a:off x="771525" y="2409825"/>
          <a:ext cx="11601450" cy="462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D7F9081-E717-44A6-9D79-1952B156DD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104775</xdr:colOff>
      <xdr:row>11</xdr:row>
      <xdr:rowOff>38100</xdr:rowOff>
    </xdr:from>
    <xdr:to>
      <xdr:col>24</xdr:col>
      <xdr:colOff>485775</xdr:colOff>
      <xdr:row>27</xdr:row>
      <xdr:rowOff>248100</xdr:rowOff>
    </xdr:to>
    <xdr:pic>
      <xdr:nvPicPr>
        <xdr:cNvPr id="4" name="図 3">
          <a:extLst>
            <a:ext uri="{FF2B5EF4-FFF2-40B4-BE49-F238E27FC236}">
              <a16:creationId xmlns:a16="http://schemas.microsoft.com/office/drawing/2014/main" id="{D01F1C7A-332E-A7D8-F8D3-E7CFE7C556E1}"/>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644" r="1069"/>
        <a:stretch>
          <a:fillRect/>
        </a:stretch>
      </xdr:blipFill>
      <xdr:spPr>
        <a:xfrm>
          <a:off x="742950" y="2409825"/>
          <a:ext cx="11630025" cy="462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693BBA4-2886-4558-9D9F-0E7239A5A98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104775</xdr:colOff>
      <xdr:row>11</xdr:row>
      <xdr:rowOff>47625</xdr:rowOff>
    </xdr:from>
    <xdr:to>
      <xdr:col>25</xdr:col>
      <xdr:colOff>9525</xdr:colOff>
      <xdr:row>27</xdr:row>
      <xdr:rowOff>257625</xdr:rowOff>
    </xdr:to>
    <xdr:pic>
      <xdr:nvPicPr>
        <xdr:cNvPr id="4" name="図 3">
          <a:extLst>
            <a:ext uri="{FF2B5EF4-FFF2-40B4-BE49-F238E27FC236}">
              <a16:creationId xmlns:a16="http://schemas.microsoft.com/office/drawing/2014/main" id="{EB1C4021-D4B2-4C2B-2681-EF585A39D47D}"/>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882" r="911"/>
        <a:stretch>
          <a:fillRect/>
        </a:stretch>
      </xdr:blipFill>
      <xdr:spPr>
        <a:xfrm>
          <a:off x="742950" y="2419350"/>
          <a:ext cx="11668125" cy="462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C634C93-1B01-4F59-99FD-056C227314E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85725</xdr:colOff>
      <xdr:row>11</xdr:row>
      <xdr:rowOff>38100</xdr:rowOff>
    </xdr:from>
    <xdr:to>
      <xdr:col>24</xdr:col>
      <xdr:colOff>466725</xdr:colOff>
      <xdr:row>27</xdr:row>
      <xdr:rowOff>248100</xdr:rowOff>
    </xdr:to>
    <xdr:pic>
      <xdr:nvPicPr>
        <xdr:cNvPr id="4" name="図 3">
          <a:extLst>
            <a:ext uri="{FF2B5EF4-FFF2-40B4-BE49-F238E27FC236}">
              <a16:creationId xmlns:a16="http://schemas.microsoft.com/office/drawing/2014/main" id="{9EE25FC3-B871-2F7B-DBB5-E7C00A959BAB}"/>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886" r="802"/>
        <a:stretch>
          <a:fillRect/>
        </a:stretch>
      </xdr:blipFill>
      <xdr:spPr>
        <a:xfrm>
          <a:off x="723900" y="2409825"/>
          <a:ext cx="11630025" cy="462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F9D48BC-339A-4F87-974F-36138B2B420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85725</xdr:colOff>
      <xdr:row>11</xdr:row>
      <xdr:rowOff>47625</xdr:rowOff>
    </xdr:from>
    <xdr:to>
      <xdr:col>25</xdr:col>
      <xdr:colOff>5668</xdr:colOff>
      <xdr:row>27</xdr:row>
      <xdr:rowOff>257625</xdr:rowOff>
    </xdr:to>
    <xdr:pic>
      <xdr:nvPicPr>
        <xdr:cNvPr id="5" name="図 4">
          <a:extLst>
            <a:ext uri="{FF2B5EF4-FFF2-40B4-BE49-F238E27FC236}">
              <a16:creationId xmlns:a16="http://schemas.microsoft.com/office/drawing/2014/main" id="{D583A562-5BA9-0907-3CA6-12039D2C88A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23900" y="2419350"/>
          <a:ext cx="11683318" cy="462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3E066E9-DCB9-456B-9366-BDCD888D139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123825</xdr:colOff>
      <xdr:row>11</xdr:row>
      <xdr:rowOff>47625</xdr:rowOff>
    </xdr:from>
    <xdr:to>
      <xdr:col>24</xdr:col>
      <xdr:colOff>495300</xdr:colOff>
      <xdr:row>27</xdr:row>
      <xdr:rowOff>257625</xdr:rowOff>
    </xdr:to>
    <xdr:pic>
      <xdr:nvPicPr>
        <xdr:cNvPr id="3" name="図 2">
          <a:extLst>
            <a:ext uri="{FF2B5EF4-FFF2-40B4-BE49-F238E27FC236}">
              <a16:creationId xmlns:a16="http://schemas.microsoft.com/office/drawing/2014/main" id="{76FFC255-0E7B-955E-5525-F85D3427A3D9}"/>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806" r="963"/>
        <a:stretch>
          <a:fillRect/>
        </a:stretch>
      </xdr:blipFill>
      <xdr:spPr>
        <a:xfrm>
          <a:off x="762000" y="2419350"/>
          <a:ext cx="11620500" cy="462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32AA185F-AC78-4A36-A2EC-91876B040EE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152401</xdr:colOff>
      <xdr:row>11</xdr:row>
      <xdr:rowOff>38100</xdr:rowOff>
    </xdr:from>
    <xdr:to>
      <xdr:col>13</xdr:col>
      <xdr:colOff>283874</xdr:colOff>
      <xdr:row>27</xdr:row>
      <xdr:rowOff>248100</xdr:rowOff>
    </xdr:to>
    <xdr:pic>
      <xdr:nvPicPr>
        <xdr:cNvPr id="3" name="図 2">
          <a:extLst>
            <a:ext uri="{FF2B5EF4-FFF2-40B4-BE49-F238E27FC236}">
              <a16:creationId xmlns:a16="http://schemas.microsoft.com/office/drawing/2014/main" id="{26A1CE58-C0EA-C6F8-16C8-1CEBF6B223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90576" y="2409825"/>
          <a:ext cx="5713123" cy="462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3" name="図 2">
          <a:extLst>
            <a:ext uri="{FF2B5EF4-FFF2-40B4-BE49-F238E27FC236}">
              <a16:creationId xmlns:a16="http://schemas.microsoft.com/office/drawing/2014/main" id="{6CEC7898-0AF2-4134-CFD6-58DDDA4A29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4" name="図 3">
          <a:extLst>
            <a:ext uri="{FF2B5EF4-FFF2-40B4-BE49-F238E27FC236}">
              <a16:creationId xmlns:a16="http://schemas.microsoft.com/office/drawing/2014/main" id="{F784CF30-1C42-44FF-BF72-850F56451F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5" name="図 4">
          <a:extLst>
            <a:ext uri="{FF2B5EF4-FFF2-40B4-BE49-F238E27FC236}">
              <a16:creationId xmlns:a16="http://schemas.microsoft.com/office/drawing/2014/main" id="{C9542A19-E72D-4C13-835F-682817DC43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6" name="図 5">
          <a:extLst>
            <a:ext uri="{FF2B5EF4-FFF2-40B4-BE49-F238E27FC236}">
              <a16:creationId xmlns:a16="http://schemas.microsoft.com/office/drawing/2014/main" id="{B3C90ABD-F6A2-408F-852C-8AE1A88586B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266700</xdr:rowOff>
    </xdr:to>
    <xdr:pic>
      <xdr:nvPicPr>
        <xdr:cNvPr id="2" name="図 1">
          <a:extLst>
            <a:ext uri="{FF2B5EF4-FFF2-40B4-BE49-F238E27FC236}">
              <a16:creationId xmlns:a16="http://schemas.microsoft.com/office/drawing/2014/main" id="{9ECEF15C-34DE-4421-B273-51CF0CDA45D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5745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F885744-8163-49C4-86FF-E4DAFF31C1E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69187963-F39F-4D51-8BB4-E44563C7BC2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68C9446E-B367-4B4A-9C4B-F30C867F84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66675</xdr:colOff>
      <xdr:row>4</xdr:row>
      <xdr:rowOff>66675</xdr:rowOff>
    </xdr:from>
    <xdr:to>
      <xdr:col>10</xdr:col>
      <xdr:colOff>549375</xdr:colOff>
      <xdr:row>11</xdr:row>
      <xdr:rowOff>257175</xdr:rowOff>
    </xdr:to>
    <xdr:pic>
      <xdr:nvPicPr>
        <xdr:cNvPr id="2" name="図 1">
          <a:extLst>
            <a:ext uri="{FF2B5EF4-FFF2-40B4-BE49-F238E27FC236}">
              <a16:creationId xmlns:a16="http://schemas.microsoft.com/office/drawing/2014/main" id="{DA4E1542-DE29-427D-82A9-D7BB4508733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23950"/>
          <a:ext cx="3264000" cy="2457450"/>
        </a:xfrm>
        <a:prstGeom prst="rect">
          <a:avLst/>
        </a:prstGeom>
      </xdr:spPr>
    </xdr:pic>
    <xdr:clientData/>
  </xdr:twoCellAnchor>
  <xdr:twoCellAnchor editAs="oneCell">
    <xdr:from>
      <xdr:col>17</xdr:col>
      <xdr:colOff>57150</xdr:colOff>
      <xdr:row>4</xdr:row>
      <xdr:rowOff>66675</xdr:rowOff>
    </xdr:from>
    <xdr:to>
      <xdr:col>21</xdr:col>
      <xdr:colOff>539850</xdr:colOff>
      <xdr:row>11</xdr:row>
      <xdr:rowOff>257175</xdr:rowOff>
    </xdr:to>
    <xdr:pic>
      <xdr:nvPicPr>
        <xdr:cNvPr id="3" name="図 2">
          <a:extLst>
            <a:ext uri="{FF2B5EF4-FFF2-40B4-BE49-F238E27FC236}">
              <a16:creationId xmlns:a16="http://schemas.microsoft.com/office/drawing/2014/main" id="{4D910862-BA34-43A0-9883-9D2D17FEE64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23950"/>
          <a:ext cx="3264000" cy="2457450"/>
        </a:xfrm>
        <a:prstGeom prst="rect">
          <a:avLst/>
        </a:prstGeom>
      </xdr:spPr>
    </xdr:pic>
    <xdr:clientData/>
  </xdr:twoCellAnchor>
  <xdr:twoCellAnchor editAs="oneCell">
    <xdr:from>
      <xdr:col>6</xdr:col>
      <xdr:colOff>66675</xdr:colOff>
      <xdr:row>15</xdr:row>
      <xdr:rowOff>66675</xdr:rowOff>
    </xdr:from>
    <xdr:to>
      <xdr:col>10</xdr:col>
      <xdr:colOff>549375</xdr:colOff>
      <xdr:row>22</xdr:row>
      <xdr:rowOff>266700</xdr:rowOff>
    </xdr:to>
    <xdr:pic>
      <xdr:nvPicPr>
        <xdr:cNvPr id="4" name="図 3">
          <a:extLst>
            <a:ext uri="{FF2B5EF4-FFF2-40B4-BE49-F238E27FC236}">
              <a16:creationId xmlns:a16="http://schemas.microsoft.com/office/drawing/2014/main" id="{6A76478C-6EBF-45D9-95F7-D2E16CE57C4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67275"/>
          <a:ext cx="3264000" cy="2466975"/>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E54C61C-CB73-4D0D-9CE7-2E5D88688E3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7E03C09F-9F17-41C2-B88F-62971957433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66675</xdr:rowOff>
    </xdr:from>
    <xdr:to>
      <xdr:col>21</xdr:col>
      <xdr:colOff>539850</xdr:colOff>
      <xdr:row>11</xdr:row>
      <xdr:rowOff>266700</xdr:rowOff>
    </xdr:to>
    <xdr:pic>
      <xdr:nvPicPr>
        <xdr:cNvPr id="3" name="図 2">
          <a:extLst>
            <a:ext uri="{FF2B5EF4-FFF2-40B4-BE49-F238E27FC236}">
              <a16:creationId xmlns:a16="http://schemas.microsoft.com/office/drawing/2014/main" id="{1B5FD292-5F80-4231-817C-54A43D3EBB7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23950"/>
          <a:ext cx="3264000" cy="246697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0C69526-8576-4350-8832-CD235297A2E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3776401C-B9D5-4109-88BE-CB619B806AA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D3D9305-0D5A-448F-BBED-94DCBEE605E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1163BC1-0C18-48D6-9B88-69D9A4E15E5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66261</xdr:rowOff>
    </xdr:from>
    <xdr:to>
      <xdr:col>10</xdr:col>
      <xdr:colOff>549375</xdr:colOff>
      <xdr:row>22</xdr:row>
      <xdr:rowOff>265043</xdr:rowOff>
    </xdr:to>
    <xdr:pic>
      <xdr:nvPicPr>
        <xdr:cNvPr id="4" name="図 3">
          <a:extLst>
            <a:ext uri="{FF2B5EF4-FFF2-40B4-BE49-F238E27FC236}">
              <a16:creationId xmlns:a16="http://schemas.microsoft.com/office/drawing/2014/main" id="{B7C212C4-3217-4723-A22B-1CD78521859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1891"/>
          <a:ext cx="3265656" cy="2459935"/>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D8E5710-5CE6-48C3-AF97-60FEC42132F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8574566C-ECA5-497C-A62F-A8B410C0CDA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02A6F65-10C5-4A6C-BFF0-668F16CB3161}"/>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a14:imgEffect>
                </a14:imgLayer>
              </a14:imgProps>
            </a:ex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20D3A92-7053-4ACB-887D-BC8BC6125B0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90566ED-0F54-4467-AA1F-A4D3135CB54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977CB76-E311-49C9-B32B-5E109DF992C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A059DDE-A9A9-4A33-B6D5-8A6251FDC37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3445ABA-FB39-4101-B593-C9CC28980FA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E4C937F-90BA-41D4-9588-81D4022F238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58DF7A3B-DD4D-45DD-B7C0-EB0502BC6DA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208749</xdr:rowOff>
    </xdr:from>
    <xdr:to>
      <xdr:col>21</xdr:col>
      <xdr:colOff>539850</xdr:colOff>
      <xdr:row>11</xdr:row>
      <xdr:rowOff>124701</xdr:rowOff>
    </xdr:to>
    <xdr:pic>
      <xdr:nvPicPr>
        <xdr:cNvPr id="3" name="図 2">
          <a:extLst>
            <a:ext uri="{FF2B5EF4-FFF2-40B4-BE49-F238E27FC236}">
              <a16:creationId xmlns:a16="http://schemas.microsoft.com/office/drawing/2014/main" id="{E5C36D87-3933-498D-8D55-89A2EC04630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268923"/>
          <a:ext cx="3265656" cy="2177104"/>
        </a:xfrm>
        <a:prstGeom prst="rect">
          <a:avLst/>
        </a:prstGeom>
      </xdr:spPr>
    </xdr:pic>
    <xdr:clientData/>
  </xdr:twoCellAnchor>
  <xdr:twoCellAnchor editAs="oneCell">
    <xdr:from>
      <xdr:col>6</xdr:col>
      <xdr:colOff>66675</xdr:colOff>
      <xdr:row>15</xdr:row>
      <xdr:rowOff>91109</xdr:rowOff>
    </xdr:from>
    <xdr:to>
      <xdr:col>10</xdr:col>
      <xdr:colOff>549375</xdr:colOff>
      <xdr:row>22</xdr:row>
      <xdr:rowOff>248478</xdr:rowOff>
    </xdr:to>
    <xdr:pic>
      <xdr:nvPicPr>
        <xdr:cNvPr id="4" name="図 3">
          <a:extLst>
            <a:ext uri="{FF2B5EF4-FFF2-40B4-BE49-F238E27FC236}">
              <a16:creationId xmlns:a16="http://schemas.microsoft.com/office/drawing/2014/main" id="{D47B6A49-0007-43CE-A653-1A6BC3B3B7F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86739"/>
          <a:ext cx="3265656" cy="2418522"/>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F228B95F-0674-4533-BE38-BA0209A3633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54FA13C-82D7-4F57-804D-2D0CF54F0FD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E81D615-2200-47D8-9A8E-5D6E4517DCC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C0FE24D-D11E-4AF2-89C8-0001917D2D3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D58D385-E9D8-49A8-87BF-D17D08C9E70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64A4A87-6F69-443A-B0C9-20707032FD1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C8D2451-8841-412A-89C6-83EFFAC0EEF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85724</xdr:rowOff>
    </xdr:from>
    <xdr:to>
      <xdr:col>10</xdr:col>
      <xdr:colOff>549375</xdr:colOff>
      <xdr:row>22</xdr:row>
      <xdr:rowOff>247649</xdr:rowOff>
    </xdr:to>
    <xdr:pic>
      <xdr:nvPicPr>
        <xdr:cNvPr id="4" name="図 3">
          <a:extLst>
            <a:ext uri="{FF2B5EF4-FFF2-40B4-BE49-F238E27FC236}">
              <a16:creationId xmlns:a16="http://schemas.microsoft.com/office/drawing/2014/main" id="{E3895E48-1BB4-4026-8AA7-E2B9240FC8D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4"/>
          <a:ext cx="3264000" cy="2428875"/>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9EA483F-42C8-497B-95C1-4C236B9B403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C824AEF-7E9F-4E56-97AC-13E4A62BE60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EE264EE-0227-4C8C-8B36-7E2487ECE0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C537C01-E158-4ED8-AE0F-D1A0B82BEDF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8C5B370-7F10-4372-8766-FCC74808B31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C61A8E2-296D-4CB4-A027-5785476F128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2AB5DB4-F64E-42D3-8685-0DA0753C98F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AAC966F-9FA3-44D0-AC92-44D502F0CA2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0D5417A-47A5-4B60-8482-B6098D44A1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70516</xdr:colOff>
      <xdr:row>4</xdr:row>
      <xdr:rowOff>76200</xdr:rowOff>
    </xdr:from>
    <xdr:to>
      <xdr:col>10</xdr:col>
      <xdr:colOff>545534</xdr:colOff>
      <xdr:row>11</xdr:row>
      <xdr:rowOff>257250</xdr:rowOff>
    </xdr:to>
    <xdr:pic>
      <xdr:nvPicPr>
        <xdr:cNvPr id="2" name="図 1">
          <a:extLst>
            <a:ext uri="{FF2B5EF4-FFF2-40B4-BE49-F238E27FC236}">
              <a16:creationId xmlns:a16="http://schemas.microsoft.com/office/drawing/2014/main" id="{D039379F-C821-4177-9517-54945CE52F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6190" y="1136374"/>
          <a:ext cx="3257974"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ED0C6E2-D7B0-448E-BFAB-6A731E17957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14182B8-7EE9-4FAD-B06C-92096F96F25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9A5F3E4-8712-454D-907B-5D53D64719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3D63B61-2CDA-4A31-A56E-A27AE49607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82825</xdr:rowOff>
    </xdr:from>
    <xdr:to>
      <xdr:col>21</xdr:col>
      <xdr:colOff>539850</xdr:colOff>
      <xdr:row>11</xdr:row>
      <xdr:rowOff>240196</xdr:rowOff>
    </xdr:to>
    <xdr:pic>
      <xdr:nvPicPr>
        <xdr:cNvPr id="3" name="図 2">
          <a:extLst>
            <a:ext uri="{FF2B5EF4-FFF2-40B4-BE49-F238E27FC236}">
              <a16:creationId xmlns:a16="http://schemas.microsoft.com/office/drawing/2014/main" id="{063FEA4C-94A2-43D8-9EED-EE77CB7C490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2999"/>
          <a:ext cx="3265656" cy="2418523"/>
        </a:xfrm>
        <a:prstGeom prst="rect">
          <a:avLst/>
        </a:prstGeom>
      </xdr:spPr>
    </xdr:pic>
    <xdr:clientData/>
  </xdr:twoCellAnchor>
  <xdr:twoCellAnchor editAs="oneCell">
    <xdr:from>
      <xdr:col>6</xdr:col>
      <xdr:colOff>66675</xdr:colOff>
      <xdr:row>15</xdr:row>
      <xdr:rowOff>208749</xdr:rowOff>
    </xdr:from>
    <xdr:to>
      <xdr:col>10</xdr:col>
      <xdr:colOff>549375</xdr:colOff>
      <xdr:row>22</xdr:row>
      <xdr:rowOff>124700</xdr:rowOff>
    </xdr:to>
    <xdr:pic>
      <xdr:nvPicPr>
        <xdr:cNvPr id="4" name="図 3">
          <a:extLst>
            <a:ext uri="{FF2B5EF4-FFF2-40B4-BE49-F238E27FC236}">
              <a16:creationId xmlns:a16="http://schemas.microsoft.com/office/drawing/2014/main" id="{6D0CA936-DEB0-45E5-8DB8-8B8FA7A6816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5004379"/>
          <a:ext cx="3265656" cy="21771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2FFDA3A-5294-4BF2-8A24-047771059F5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86DFF43-2554-44A7-8A76-200425D83C8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0A6F585-FFF3-43E5-A29C-A62415883F8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80B019C-BEA9-4990-8F47-12AAF45D12E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2E54437-F5EB-4CBF-86DC-98102282198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FD6B827-D197-4961-A8BF-C83C2660A82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434C86C-3CDC-4B68-869C-534E91AB2D6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CA2A2BD-A845-4DF5-978D-952F0087EC4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A4F4E22-EB62-4DB4-9242-9C9106CF349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0E8E2E4-D9F3-4F68-95BA-E8DBD8BD24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66259</xdr:rowOff>
    </xdr:from>
    <xdr:to>
      <xdr:col>21</xdr:col>
      <xdr:colOff>539850</xdr:colOff>
      <xdr:row>11</xdr:row>
      <xdr:rowOff>256760</xdr:rowOff>
    </xdr:to>
    <xdr:pic>
      <xdr:nvPicPr>
        <xdr:cNvPr id="3" name="図 2">
          <a:extLst>
            <a:ext uri="{FF2B5EF4-FFF2-40B4-BE49-F238E27FC236}">
              <a16:creationId xmlns:a16="http://schemas.microsoft.com/office/drawing/2014/main" id="{4FE107AB-E294-4FC1-9AC6-5D235B1581D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3"/>
          <a:ext cx="3265656" cy="2451653"/>
        </a:xfrm>
        <a:prstGeom prst="rect">
          <a:avLst/>
        </a:prstGeom>
      </xdr:spPr>
    </xdr:pic>
    <xdr:clientData/>
  </xdr:twoCellAnchor>
  <xdr:twoCellAnchor editAs="oneCell">
    <xdr:from>
      <xdr:col>6</xdr:col>
      <xdr:colOff>66675</xdr:colOff>
      <xdr:row>15</xdr:row>
      <xdr:rowOff>208749</xdr:rowOff>
    </xdr:from>
    <xdr:to>
      <xdr:col>10</xdr:col>
      <xdr:colOff>549375</xdr:colOff>
      <xdr:row>22</xdr:row>
      <xdr:rowOff>124700</xdr:rowOff>
    </xdr:to>
    <xdr:pic>
      <xdr:nvPicPr>
        <xdr:cNvPr id="4" name="図 3">
          <a:extLst>
            <a:ext uri="{FF2B5EF4-FFF2-40B4-BE49-F238E27FC236}">
              <a16:creationId xmlns:a16="http://schemas.microsoft.com/office/drawing/2014/main" id="{82FE3C5B-F8A4-4B23-BEDC-CF0F85E6CF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5004379"/>
          <a:ext cx="3265656" cy="21771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C47E8DD-3EFF-44FA-9EE5-D48EEBFDF68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4546F81-09A6-4FCB-BC82-77326608CF9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549FD4F-C4D6-4F3C-BF22-7592B6DF030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248478</xdr:rowOff>
    </xdr:to>
    <xdr:pic>
      <xdr:nvPicPr>
        <xdr:cNvPr id="4" name="図 3">
          <a:extLst>
            <a:ext uri="{FF2B5EF4-FFF2-40B4-BE49-F238E27FC236}">
              <a16:creationId xmlns:a16="http://schemas.microsoft.com/office/drawing/2014/main" id="{9C10A140-6E66-415A-A518-88C6738FE0B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268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CD4552D-15B1-4C81-B3C1-05B4442EEE7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DB2E50DD-E456-4659-AB31-080285F0025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265044</xdr:rowOff>
    </xdr:to>
    <xdr:pic>
      <xdr:nvPicPr>
        <xdr:cNvPr id="3" name="図 2">
          <a:extLst>
            <a:ext uri="{FF2B5EF4-FFF2-40B4-BE49-F238E27FC236}">
              <a16:creationId xmlns:a16="http://schemas.microsoft.com/office/drawing/2014/main" id="{2439E773-E23C-4A4E-8070-053D040F9D1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8"/>
          <a:ext cx="3265656" cy="245165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B20BD296-1034-44B1-A49E-60A419330B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7690425-B5D6-428B-B60F-2EB50B5988C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D73F95C-B2F6-4A90-AE03-B79F88A8E66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E55E1EF-CC06-4363-B2CF-FEFB4B74CE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7E18BC9-AA9F-44F0-A24C-BC80A3FEE0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D8D9548-591D-48BA-BB08-7808EC91ED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8D42A51-588E-48B8-8796-5317AE8C48E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F5302AF-7B69-450B-A343-1AD007E75B6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A57DF89-8DFC-4439-B5FE-5B5217C357E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66261</xdr:rowOff>
    </xdr:from>
    <xdr:to>
      <xdr:col>21</xdr:col>
      <xdr:colOff>549375</xdr:colOff>
      <xdr:row>22</xdr:row>
      <xdr:rowOff>256760</xdr:rowOff>
    </xdr:to>
    <xdr:pic>
      <xdr:nvPicPr>
        <xdr:cNvPr id="5" name="図 4">
          <a:extLst>
            <a:ext uri="{FF2B5EF4-FFF2-40B4-BE49-F238E27FC236}">
              <a16:creationId xmlns:a16="http://schemas.microsoft.com/office/drawing/2014/main" id="{A0855761-6400-4376-8CC0-797F604A9D3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1"/>
          <a:ext cx="3265656" cy="245165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73961</xdr:colOff>
      <xdr:row>4</xdr:row>
      <xdr:rowOff>76200</xdr:rowOff>
    </xdr:from>
    <xdr:to>
      <xdr:col>10</xdr:col>
      <xdr:colOff>542089</xdr:colOff>
      <xdr:row>11</xdr:row>
      <xdr:rowOff>257250</xdr:rowOff>
    </xdr:to>
    <xdr:pic>
      <xdr:nvPicPr>
        <xdr:cNvPr id="2" name="図 1">
          <a:extLst>
            <a:ext uri="{FF2B5EF4-FFF2-40B4-BE49-F238E27FC236}">
              <a16:creationId xmlns:a16="http://schemas.microsoft.com/office/drawing/2014/main" id="{BE0DDDFD-13BD-4E56-A5CF-2530B7B5529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9635" y="1136374"/>
          <a:ext cx="3251084"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3B5D7F6-FB90-4445-A6B2-D573BA04218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BEE94B9A-D748-44B8-A437-5D0C6F893B0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2D79C34A-9F55-4E9F-80C8-FFB452AD6E60}"/>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a14:imgEffect>
                </a14:imgLayer>
              </a14:imgProps>
            </a:ex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4ECBEB0-62CB-41B7-BFAB-85809FA9F10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0463B38-87C2-4679-ADA3-A9DAD2232F8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DFD2D24-61A0-4CF9-B0F7-FCC12BAFFCB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2A889F0-8745-403F-9352-669AEA744FC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817ABF6-FD02-45E0-A899-BC8ACAC3476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CEB70BC-5BEC-4DDB-8B81-52A8F75C9DD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1AEB3EF-18C5-4CD0-A5FB-F6C3AA50D1E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8278559-B4B0-4DD4-9898-2EA785A53F9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CFA9873-6A90-4E4D-AC2C-1E72FCD0788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C3A6E51-B923-4657-B561-369C16CBB66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72258</xdr:rowOff>
    </xdr:from>
    <xdr:to>
      <xdr:col>10</xdr:col>
      <xdr:colOff>549375</xdr:colOff>
      <xdr:row>22</xdr:row>
      <xdr:rowOff>265042</xdr:rowOff>
    </xdr:to>
    <xdr:pic>
      <xdr:nvPicPr>
        <xdr:cNvPr id="4" name="図 3">
          <a:extLst>
            <a:ext uri="{FF2B5EF4-FFF2-40B4-BE49-F238E27FC236}">
              <a16:creationId xmlns:a16="http://schemas.microsoft.com/office/drawing/2014/main" id="{B33A61CF-13E1-4FB8-AE54-07FF9C9E148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7888"/>
          <a:ext cx="3265656" cy="2453937"/>
        </a:xfrm>
        <a:prstGeom prst="rect">
          <a:avLst/>
        </a:prstGeom>
      </xdr:spPr>
    </xdr:pic>
    <xdr:clientData/>
  </xdr:twoCellAnchor>
  <xdr:twoCellAnchor editAs="oneCell">
    <xdr:from>
      <xdr:col>17</xdr:col>
      <xdr:colOff>66675</xdr:colOff>
      <xdr:row>15</xdr:row>
      <xdr:rowOff>76201</xdr:rowOff>
    </xdr:from>
    <xdr:to>
      <xdr:col>21</xdr:col>
      <xdr:colOff>549375</xdr:colOff>
      <xdr:row>22</xdr:row>
      <xdr:rowOff>257175</xdr:rowOff>
    </xdr:to>
    <xdr:pic>
      <xdr:nvPicPr>
        <xdr:cNvPr id="5" name="図 4">
          <a:extLst>
            <a:ext uri="{FF2B5EF4-FFF2-40B4-BE49-F238E27FC236}">
              <a16:creationId xmlns:a16="http://schemas.microsoft.com/office/drawing/2014/main" id="{2B2E3AAC-FAAC-4959-8C78-F4054CFF241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1"/>
          <a:ext cx="3264000" cy="244792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56BCED7-E788-4E33-9413-4C45E37E198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84009165-E078-47D8-AF81-E35C5E04651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247650</xdr:rowOff>
    </xdr:to>
    <xdr:pic>
      <xdr:nvPicPr>
        <xdr:cNvPr id="4" name="図 3">
          <a:extLst>
            <a:ext uri="{FF2B5EF4-FFF2-40B4-BE49-F238E27FC236}">
              <a16:creationId xmlns:a16="http://schemas.microsoft.com/office/drawing/2014/main" id="{556BF5F3-2925-41F1-BEB2-AE37EC46AE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384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996C112-F553-493F-8CC8-A676384D825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139FB0C-134D-4D55-BBF9-8387DB7E503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1101F1B-7F37-41FB-8D62-9F227AB2448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FC5CA82-2446-4E8B-B0F4-3D7C78C4060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526F667-BEF0-422F-98B0-0A34AC3CF3A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7B2BB66-5084-480D-954A-58F72273B54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82BFE5D-A121-45B4-A506-04CA7EC6D7D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82828</xdr:rowOff>
    </xdr:from>
    <xdr:to>
      <xdr:col>10</xdr:col>
      <xdr:colOff>549375</xdr:colOff>
      <xdr:row>22</xdr:row>
      <xdr:rowOff>248479</xdr:rowOff>
    </xdr:to>
    <xdr:pic>
      <xdr:nvPicPr>
        <xdr:cNvPr id="4" name="図 3">
          <a:extLst>
            <a:ext uri="{FF2B5EF4-FFF2-40B4-BE49-F238E27FC236}">
              <a16:creationId xmlns:a16="http://schemas.microsoft.com/office/drawing/2014/main" id="{B508CCD8-FDFC-4DED-94DD-BD70E3A84C5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8"/>
          <a:ext cx="3265656" cy="24268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C2591C7-9274-4170-9674-C7B9D7CA676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143A80B-A98C-4A0A-A2F5-089C1A5DB76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2F616F4-9FF7-4AC4-BD2D-C978D2B35CB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DECF2C7-E6E5-4CE1-9E2D-0D374761461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38693D8-0B25-4373-8B53-DB7C7B163A6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66675</xdr:colOff>
      <xdr:row>4</xdr:row>
      <xdr:rowOff>66261</xdr:rowOff>
    </xdr:from>
    <xdr:to>
      <xdr:col>10</xdr:col>
      <xdr:colOff>549375</xdr:colOff>
      <xdr:row>11</xdr:row>
      <xdr:rowOff>256761</xdr:rowOff>
    </xdr:to>
    <xdr:pic>
      <xdr:nvPicPr>
        <xdr:cNvPr id="2" name="図 1">
          <a:extLst>
            <a:ext uri="{FF2B5EF4-FFF2-40B4-BE49-F238E27FC236}">
              <a16:creationId xmlns:a16="http://schemas.microsoft.com/office/drawing/2014/main" id="{560A584D-90B1-47DC-8A0F-83392DAF003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5"/>
          <a:ext cx="3265656" cy="245165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3A7DF30-FCBE-41A6-AE0F-D732CE0871D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66260</xdr:rowOff>
    </xdr:from>
    <xdr:to>
      <xdr:col>10</xdr:col>
      <xdr:colOff>549375</xdr:colOff>
      <xdr:row>22</xdr:row>
      <xdr:rowOff>265042</xdr:rowOff>
    </xdr:to>
    <xdr:pic>
      <xdr:nvPicPr>
        <xdr:cNvPr id="4" name="図 3">
          <a:extLst>
            <a:ext uri="{FF2B5EF4-FFF2-40B4-BE49-F238E27FC236}">
              <a16:creationId xmlns:a16="http://schemas.microsoft.com/office/drawing/2014/main" id="{8990315C-41C2-4273-B210-266D236539C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1890"/>
          <a:ext cx="3265656" cy="2459935"/>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F1336F6-85A2-48B3-8E4E-098D3E5CA6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016858C-A6A3-4868-9A4F-67A950570F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F414855-8AD9-4896-8890-997F4C3A5AB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6A03FFA-CF8E-48D0-9B86-88E012AC0E3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66261</xdr:rowOff>
    </xdr:from>
    <xdr:to>
      <xdr:col>21</xdr:col>
      <xdr:colOff>549375</xdr:colOff>
      <xdr:row>22</xdr:row>
      <xdr:rowOff>256760</xdr:rowOff>
    </xdr:to>
    <xdr:pic>
      <xdr:nvPicPr>
        <xdr:cNvPr id="5" name="図 4">
          <a:extLst>
            <a:ext uri="{FF2B5EF4-FFF2-40B4-BE49-F238E27FC236}">
              <a16:creationId xmlns:a16="http://schemas.microsoft.com/office/drawing/2014/main" id="{131BB076-7E9A-4689-9B4A-353B5E49D3C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1"/>
          <a:ext cx="3265656" cy="245165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1FA09AE-468D-4610-A668-CB065B8FB7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A78A827-75E8-4A63-B4E6-D60AE542BF5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C355009-EE8E-4B24-8CAB-3BB3B75CDB9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87E63FC-8CBC-46DA-9E01-A5CEC1BCC50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50C5D38-2BD0-4216-8E6C-D50D312AB7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50F054E-98B3-45FA-B18D-7409984557E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BC3B05E9-17CF-45D5-9BB2-889B93D7580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248478</xdr:rowOff>
    </xdr:to>
    <xdr:pic>
      <xdr:nvPicPr>
        <xdr:cNvPr id="5" name="図 4">
          <a:extLst>
            <a:ext uri="{FF2B5EF4-FFF2-40B4-BE49-F238E27FC236}">
              <a16:creationId xmlns:a16="http://schemas.microsoft.com/office/drawing/2014/main" id="{4815582A-8F99-4AD2-A653-1863370F774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3508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AA99C26-98E0-431A-AB54-7BF50FFE73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265043</xdr:rowOff>
    </xdr:to>
    <xdr:pic>
      <xdr:nvPicPr>
        <xdr:cNvPr id="3" name="図 2">
          <a:extLst>
            <a:ext uri="{FF2B5EF4-FFF2-40B4-BE49-F238E27FC236}">
              <a16:creationId xmlns:a16="http://schemas.microsoft.com/office/drawing/2014/main" id="{60FE98A5-46FF-4A82-B0B7-4BA1A6009AF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51653"/>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27FD70C-423E-4C84-80E6-78ACD7C7C3E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420F136-0865-4893-99D5-9006DA4D5D0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BEEEB6C-539E-459E-93FF-9D56B7C4167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62EB695-2E41-40C9-B570-C79B5246D1D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FBD003E-028E-49D0-B525-8BF71EAF0D0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5C3FB33-E703-4CAA-BE97-BFFF3685725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369336F-A1A7-4B31-B268-CDE09CCED19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97331E7-C47D-4387-94B8-6809BEB05C2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2D7C3BDA-2D98-41EC-A5C1-5AAEC381FB3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50977D0-67E7-4F41-A3AA-62CE4A1D8BF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9B9D50E-C6E1-4074-A0A6-1C7981B9E6A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E0FB3E2-A8ED-42D4-AAAA-C01702924EC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596CF9F-FFDB-4B1E-BAAB-85B8D3A9060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5438C9D-3B31-4561-B687-B8C1D233B86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5AD4D12-4486-48A3-ABBC-54A35F52622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DB523EEF-F892-4E0D-B920-972A69C6B364}"/>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50000"/>
                  </a14:imgEffect>
                </a14:imgLayer>
              </a14:imgProps>
            </a:ex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32E490E7-11AF-4BB1-A3F8-E0A2CF646C7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C9785C8-A8B0-49E5-AC11-DDD643D8D92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A356068-7E1E-42C4-B9DB-AACB93004CE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DDD47DE7-62BF-4444-884D-211A30D109A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609920A-C282-4E72-8F1C-1961340295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240195</xdr:rowOff>
    </xdr:to>
    <xdr:pic>
      <xdr:nvPicPr>
        <xdr:cNvPr id="5" name="図 4">
          <a:extLst>
            <a:ext uri="{FF2B5EF4-FFF2-40B4-BE49-F238E27FC236}">
              <a16:creationId xmlns:a16="http://schemas.microsoft.com/office/drawing/2014/main" id="{A8E9C8CA-BE23-4FD3-B86E-95D2CB787EAA}"/>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10419936" y="4870174"/>
          <a:ext cx="3265656" cy="242680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F2D91AF6-B50E-465A-B016-EE229583E63C}"/>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584C57E-F2C7-4206-A167-37001E0D041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F57CABF-435D-491A-A5C1-D9D90A2202C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3AC4560-5A0A-4250-9B9A-AB423A185C6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B9F5186-82A1-4504-AD92-01C94C87A32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4E3FB41A-53DE-4BA3-859D-DFBCA21AE491}"/>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25000"/>
                  </a14:imgEffect>
                </a14:imgLayer>
              </a14:imgProps>
            </a:ex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DD94A620-7E1F-49A8-B3D0-D302EDE6406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248478</xdr:rowOff>
    </xdr:to>
    <xdr:pic>
      <xdr:nvPicPr>
        <xdr:cNvPr id="5" name="図 4">
          <a:extLst>
            <a:ext uri="{FF2B5EF4-FFF2-40B4-BE49-F238E27FC236}">
              <a16:creationId xmlns:a16="http://schemas.microsoft.com/office/drawing/2014/main" id="{2E60C183-1B0A-41D0-B5C0-90BA6A84B0D8}"/>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sharpenSoften amount="25000"/>
                  </a14:imgEffect>
                </a14:imgLayer>
              </a14:imgProps>
            </a:ext>
            <a:ext uri="{28A0092B-C50C-407E-A947-70E740481C1C}">
              <a14:useLocalDpi xmlns:a14="http://schemas.microsoft.com/office/drawing/2010/main"/>
            </a:ext>
          </a:extLst>
        </a:blip>
        <a:srcRect/>
        <a:stretch/>
      </xdr:blipFill>
      <xdr:spPr>
        <a:xfrm>
          <a:off x="10419936" y="4870174"/>
          <a:ext cx="3265656" cy="243508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66675</xdr:colOff>
      <xdr:row>4</xdr:row>
      <xdr:rowOff>91110</xdr:rowOff>
    </xdr:from>
    <xdr:to>
      <xdr:col>10</xdr:col>
      <xdr:colOff>549375</xdr:colOff>
      <xdr:row>11</xdr:row>
      <xdr:rowOff>248478</xdr:rowOff>
    </xdr:to>
    <xdr:pic>
      <xdr:nvPicPr>
        <xdr:cNvPr id="2" name="図 1">
          <a:extLst>
            <a:ext uri="{FF2B5EF4-FFF2-40B4-BE49-F238E27FC236}">
              <a16:creationId xmlns:a16="http://schemas.microsoft.com/office/drawing/2014/main" id="{0944CD6B-7FCD-4972-BF75-39B9350B67BA}"/>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2349" y="1151284"/>
          <a:ext cx="3265656" cy="2418520"/>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3DD4FAF8-9F40-4F90-8CCF-50FFF20891C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23EA8428-8BF3-4D58-96B5-7FF3150F7CAD}"/>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AD6017F-BC34-471C-80A5-0155117529F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4340978-94B3-45F5-82FB-04068B6DB1A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AA6E934-EED1-4BB1-A043-547B935CB26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4D4BD15-56B9-4826-85DD-C9133EEA538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7A87D28-0A95-4340-A0BE-4E7B529B54F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248477</xdr:rowOff>
    </xdr:to>
    <xdr:pic>
      <xdr:nvPicPr>
        <xdr:cNvPr id="2" name="図 1">
          <a:extLst>
            <a:ext uri="{FF2B5EF4-FFF2-40B4-BE49-F238E27FC236}">
              <a16:creationId xmlns:a16="http://schemas.microsoft.com/office/drawing/2014/main" id="{62334E7F-F2A7-4016-9F27-1AFB0A8008E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35087"/>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248478</xdr:rowOff>
    </xdr:to>
    <xdr:pic>
      <xdr:nvPicPr>
        <xdr:cNvPr id="3" name="図 2">
          <a:extLst>
            <a:ext uri="{FF2B5EF4-FFF2-40B4-BE49-F238E27FC236}">
              <a16:creationId xmlns:a16="http://schemas.microsoft.com/office/drawing/2014/main" id="{BCEAE7A6-6D94-42BA-A558-4ED3003AD61D}"/>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25000"/>
                  </a14:imgEffect>
                </a14:imgLayer>
              </a14:imgProps>
            </a:ext>
            <a:ext uri="{28A0092B-C50C-407E-A947-70E740481C1C}">
              <a14:useLocalDpi xmlns:a14="http://schemas.microsoft.com/office/drawing/2010/main"/>
            </a:ext>
          </a:extLst>
        </a:blip>
        <a:srcRect/>
        <a:stretch/>
      </xdr:blipFill>
      <xdr:spPr>
        <a:xfrm>
          <a:off x="10410411" y="1143000"/>
          <a:ext cx="3265656" cy="2426804"/>
        </a:xfrm>
        <a:prstGeom prst="rect">
          <a:avLst/>
        </a:prstGeom>
      </xdr:spPr>
    </xdr:pic>
    <xdr:clientData/>
  </xdr:twoCellAnchor>
  <xdr:twoCellAnchor editAs="oneCell">
    <xdr:from>
      <xdr:col>6</xdr:col>
      <xdr:colOff>66675</xdr:colOff>
      <xdr:row>15</xdr:row>
      <xdr:rowOff>82826</xdr:rowOff>
    </xdr:from>
    <xdr:to>
      <xdr:col>10</xdr:col>
      <xdr:colOff>549375</xdr:colOff>
      <xdr:row>22</xdr:row>
      <xdr:rowOff>240194</xdr:rowOff>
    </xdr:to>
    <xdr:pic>
      <xdr:nvPicPr>
        <xdr:cNvPr id="4" name="図 3">
          <a:extLst>
            <a:ext uri="{FF2B5EF4-FFF2-40B4-BE49-F238E27FC236}">
              <a16:creationId xmlns:a16="http://schemas.microsoft.com/office/drawing/2014/main" id="{3DFE817D-653D-4FE5-BA52-7E16D7FB1D6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6"/>
          <a:ext cx="3265656" cy="2418521"/>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248478</xdr:rowOff>
    </xdr:to>
    <xdr:pic>
      <xdr:nvPicPr>
        <xdr:cNvPr id="5" name="図 4">
          <a:extLst>
            <a:ext uri="{FF2B5EF4-FFF2-40B4-BE49-F238E27FC236}">
              <a16:creationId xmlns:a16="http://schemas.microsoft.com/office/drawing/2014/main" id="{EE183885-2312-40CC-A82D-DE6EB851BBB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0174"/>
          <a:ext cx="3265656" cy="2435087"/>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248478</xdr:rowOff>
    </xdr:to>
    <xdr:pic>
      <xdr:nvPicPr>
        <xdr:cNvPr id="2" name="図 1">
          <a:extLst>
            <a:ext uri="{FF2B5EF4-FFF2-40B4-BE49-F238E27FC236}">
              <a16:creationId xmlns:a16="http://schemas.microsoft.com/office/drawing/2014/main" id="{CD6F08C3-D3C5-4EA7-ADE0-FD5ACE61744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35087"/>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4D301461-AF46-453D-8A35-A56D4E6C5F45}"/>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25000"/>
                  </a14:imgEffect>
                </a14:imgLayer>
              </a14:imgProps>
            </a:ex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637E8E9A-E9E8-4B27-9282-0E3EEAB3CF91}"/>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E32657B-1A3D-4AC6-BCF0-0A9018FB607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62B3481-DD5F-43D7-9167-EA78092FCE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4C84371-3D9D-45C4-A607-B372DC81095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7B7A3BE-D48A-4A65-BF7F-F8848C41098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A8FC775-EEE0-4E1B-8E3B-212914CE514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8D211C5-E7C4-4E40-AFD8-3763892877F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8401140-5E07-4E07-89E0-8AB3FB7045F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431A2AF-8E69-4F8E-BF1E-90E16A9244B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F1CC614-62CB-4EFE-B012-C822DF024DA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A945E803-C8E3-4D5B-8D95-92B2137D2AF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A499F2E4-9C85-4736-A966-313FBDA6CAD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248478</xdr:rowOff>
    </xdr:to>
    <xdr:pic>
      <xdr:nvPicPr>
        <xdr:cNvPr id="4" name="図 3">
          <a:extLst>
            <a:ext uri="{FF2B5EF4-FFF2-40B4-BE49-F238E27FC236}">
              <a16:creationId xmlns:a16="http://schemas.microsoft.com/office/drawing/2014/main" id="{8113BF45-4972-4CC2-888A-A00B5077A55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35087"/>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8656AF4-020F-4AAB-8FF6-356B57753D4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240195</xdr:rowOff>
    </xdr:to>
    <xdr:pic>
      <xdr:nvPicPr>
        <xdr:cNvPr id="2" name="図 1">
          <a:extLst>
            <a:ext uri="{FF2B5EF4-FFF2-40B4-BE49-F238E27FC236}">
              <a16:creationId xmlns:a16="http://schemas.microsoft.com/office/drawing/2014/main" id="{8ED1E375-6F5F-453D-80FE-7A18CFC8489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26805"/>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CD558AC9-A6F9-4F49-83DF-38EC96F52C9A}"/>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25000"/>
                  </a14:imgEffect>
                </a14:imgLayer>
              </a14:imgProps>
            </a:ex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240195</xdr:rowOff>
    </xdr:to>
    <xdr:pic>
      <xdr:nvPicPr>
        <xdr:cNvPr id="4" name="図 3">
          <a:extLst>
            <a:ext uri="{FF2B5EF4-FFF2-40B4-BE49-F238E27FC236}">
              <a16:creationId xmlns:a16="http://schemas.microsoft.com/office/drawing/2014/main" id="{3901FEEF-3BBE-4EE5-8CD4-39A32A699E9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0174"/>
          <a:ext cx="3265656" cy="2426804"/>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4A548300-0049-4BDF-9D2F-614D844F9B81}"/>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6C011947-1B54-4338-B607-49466489742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92B2A73-EE3A-487E-8282-E7DA7450E18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5C90CA0-AAF8-4D48-923C-7E0CB169AE0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47DBFDB-0730-4015-A594-8E27D6DCC3C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1F890BD-9C7F-4094-BB62-A4275D4D93D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EEE9B3F-A9C7-4514-82A5-A16E49D23DD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91109</xdr:rowOff>
    </xdr:from>
    <xdr:to>
      <xdr:col>10</xdr:col>
      <xdr:colOff>549375</xdr:colOff>
      <xdr:row>22</xdr:row>
      <xdr:rowOff>256760</xdr:rowOff>
    </xdr:to>
    <xdr:pic>
      <xdr:nvPicPr>
        <xdr:cNvPr id="4" name="図 3">
          <a:extLst>
            <a:ext uri="{FF2B5EF4-FFF2-40B4-BE49-F238E27FC236}">
              <a16:creationId xmlns:a16="http://schemas.microsoft.com/office/drawing/2014/main" id="{6B3738F4-5610-4487-BEFD-53E8453D44FA}"/>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sharpenSoften amount="25000"/>
                  </a14:imgEffect>
                </a14:imgLayer>
              </a14:imgProps>
            </a:ext>
            <a:ext uri="{28A0092B-C50C-407E-A947-70E740481C1C}">
              <a14:useLocalDpi xmlns:a14="http://schemas.microsoft.com/office/drawing/2010/main"/>
            </a:ext>
          </a:extLst>
        </a:blip>
        <a:srcRect/>
        <a:stretch/>
      </xdr:blipFill>
      <xdr:spPr>
        <a:xfrm>
          <a:off x="3222349" y="4886739"/>
          <a:ext cx="3265656" cy="2426804"/>
        </a:xfrm>
        <a:prstGeom prst="rect">
          <a:avLst/>
        </a:prstGeom>
      </xdr:spPr>
    </xdr:pic>
    <xdr:clientData/>
  </xdr:twoCellAnchor>
  <xdr:twoCellAnchor editAs="oneCell">
    <xdr:from>
      <xdr:col>17</xdr:col>
      <xdr:colOff>66675</xdr:colOff>
      <xdr:row>15</xdr:row>
      <xdr:rowOff>82827</xdr:rowOff>
    </xdr:from>
    <xdr:to>
      <xdr:col>21</xdr:col>
      <xdr:colOff>549375</xdr:colOff>
      <xdr:row>22</xdr:row>
      <xdr:rowOff>256760</xdr:rowOff>
    </xdr:to>
    <xdr:pic>
      <xdr:nvPicPr>
        <xdr:cNvPr id="5" name="図 4">
          <a:extLst>
            <a:ext uri="{FF2B5EF4-FFF2-40B4-BE49-F238E27FC236}">
              <a16:creationId xmlns:a16="http://schemas.microsoft.com/office/drawing/2014/main" id="{77BE003A-7810-4E15-8A82-074554D10EDB}"/>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8457"/>
          <a:ext cx="3265656" cy="243508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573795A-CC8C-45CC-B426-C41F4E64E4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248478</xdr:rowOff>
    </xdr:to>
    <xdr:pic>
      <xdr:nvPicPr>
        <xdr:cNvPr id="3" name="図 2">
          <a:extLst>
            <a:ext uri="{FF2B5EF4-FFF2-40B4-BE49-F238E27FC236}">
              <a16:creationId xmlns:a16="http://schemas.microsoft.com/office/drawing/2014/main" id="{1D45B1F5-C336-4A24-BF21-5557A3017AE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8"/>
          <a:ext cx="3265656" cy="2435086"/>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80A2CEAC-B7F5-443B-AB8A-50DCFB059E1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5481ADDF-462D-4D73-B8EA-C207885E4BB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F4EBCEE-2B70-4E13-99F5-9475497850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1C7901F-742B-41B1-8DFC-DD5FB42D00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248478</xdr:rowOff>
    </xdr:to>
    <xdr:pic>
      <xdr:nvPicPr>
        <xdr:cNvPr id="4" name="図 3">
          <a:extLst>
            <a:ext uri="{FF2B5EF4-FFF2-40B4-BE49-F238E27FC236}">
              <a16:creationId xmlns:a16="http://schemas.microsoft.com/office/drawing/2014/main" id="{D6D58B6A-5E0D-4159-8C4E-6F56EA616E3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26804"/>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C0CD7B64-4847-414D-BC71-D74C6613FA5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13765B96-7111-404E-9441-95CADB4DFB74}"/>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FFC4E0C-302F-4053-A54C-2183126504EE}"/>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rightnessContrast bright="-20000"/>
                  </a14:imgEffect>
                </a14:imgLayer>
              </a14:imgProps>
            </a:ex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248478</xdr:rowOff>
    </xdr:to>
    <xdr:pic>
      <xdr:nvPicPr>
        <xdr:cNvPr id="4" name="図 3">
          <a:extLst>
            <a:ext uri="{FF2B5EF4-FFF2-40B4-BE49-F238E27FC236}">
              <a16:creationId xmlns:a16="http://schemas.microsoft.com/office/drawing/2014/main" id="{CE7DDE60-B722-44A3-B9F6-A392C958759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222349" y="4870174"/>
          <a:ext cx="3265656" cy="2435087"/>
        </a:xfrm>
        <a:prstGeom prst="rect">
          <a:avLst/>
        </a:prstGeom>
      </xdr:spPr>
    </xdr:pic>
    <xdr:clientData/>
  </xdr:twoCellAnchor>
  <xdr:twoCellAnchor editAs="oneCell">
    <xdr:from>
      <xdr:col>17</xdr:col>
      <xdr:colOff>66675</xdr:colOff>
      <xdr:row>15</xdr:row>
      <xdr:rowOff>73331</xdr:rowOff>
    </xdr:from>
    <xdr:to>
      <xdr:col>21</xdr:col>
      <xdr:colOff>549375</xdr:colOff>
      <xdr:row>22</xdr:row>
      <xdr:rowOff>256759</xdr:rowOff>
    </xdr:to>
    <xdr:pic>
      <xdr:nvPicPr>
        <xdr:cNvPr id="5" name="図 4">
          <a:extLst>
            <a:ext uri="{FF2B5EF4-FFF2-40B4-BE49-F238E27FC236}">
              <a16:creationId xmlns:a16="http://schemas.microsoft.com/office/drawing/2014/main" id="{34CB3A8A-996E-4961-833D-5800E6516E8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0419936" y="4868961"/>
          <a:ext cx="3265656" cy="244458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2A44C869-E8AD-464C-964A-78574BDC1EB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B8AA470-F7DE-49F9-8EC5-CCF95361579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DF1596F-D699-47F1-B513-7FA2D80F04A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75B4EC5-400E-49B7-9927-9672F929236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256761</xdr:rowOff>
    </xdr:to>
    <xdr:pic>
      <xdr:nvPicPr>
        <xdr:cNvPr id="2" name="図 1">
          <a:extLst>
            <a:ext uri="{FF2B5EF4-FFF2-40B4-BE49-F238E27FC236}">
              <a16:creationId xmlns:a16="http://schemas.microsoft.com/office/drawing/2014/main" id="{F444036C-6011-4FEC-888C-79047A1662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43371"/>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2AE611FD-3550-4B0A-A425-E66639EADA3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3D74AF8-E4E8-4BBE-B501-65E8FAB65E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85C8DB6-A0AC-430C-86AE-CA62D67466D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4CF9794-9F34-464B-A3AE-3133FE83265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BEB5027-B4F6-4481-8D96-1DD1E8C8CC2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D14C8F3-C42A-4696-8B23-970442B8890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E6EAE70A-85C8-4F8A-97EB-5BB34FC4136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C73F086E-172D-4A8E-B147-E2365A4FDB56}"/>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256761</xdr:rowOff>
    </xdr:to>
    <xdr:pic>
      <xdr:nvPicPr>
        <xdr:cNvPr id="3" name="図 2">
          <a:extLst>
            <a:ext uri="{FF2B5EF4-FFF2-40B4-BE49-F238E27FC236}">
              <a16:creationId xmlns:a16="http://schemas.microsoft.com/office/drawing/2014/main" id="{4F5E5AE8-B6C1-490F-80AD-2463F7CD6D2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0411" y="1143000"/>
          <a:ext cx="3265656" cy="2435087"/>
        </a:xfrm>
        <a:prstGeom prst="rect">
          <a:avLst/>
        </a:prstGeom>
      </xdr:spPr>
    </xdr:pic>
    <xdr:clientData/>
  </xdr:twoCellAnchor>
  <xdr:twoCellAnchor editAs="oneCell">
    <xdr:from>
      <xdr:col>6</xdr:col>
      <xdr:colOff>66675</xdr:colOff>
      <xdr:row>15</xdr:row>
      <xdr:rowOff>208749</xdr:rowOff>
    </xdr:from>
    <xdr:to>
      <xdr:col>10</xdr:col>
      <xdr:colOff>549375</xdr:colOff>
      <xdr:row>22</xdr:row>
      <xdr:rowOff>124700</xdr:rowOff>
    </xdr:to>
    <xdr:pic>
      <xdr:nvPicPr>
        <xdr:cNvPr id="4" name="図 3">
          <a:extLst>
            <a:ext uri="{FF2B5EF4-FFF2-40B4-BE49-F238E27FC236}">
              <a16:creationId xmlns:a16="http://schemas.microsoft.com/office/drawing/2014/main" id="{7E4964BE-C47C-4297-BD12-990FBC3E17D2}"/>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a14:imgEffect>
                </a14:imgLayer>
              </a14:imgProps>
            </a:ext>
            <a:ext uri="{28A0092B-C50C-407E-A947-70E740481C1C}">
              <a14:useLocalDpi xmlns:a14="http://schemas.microsoft.com/office/drawing/2010/main"/>
            </a:ext>
          </a:extLst>
        </a:blip>
        <a:srcRect/>
        <a:stretch/>
      </xdr:blipFill>
      <xdr:spPr>
        <a:xfrm>
          <a:off x="3222349" y="5004379"/>
          <a:ext cx="3265656" cy="2177104"/>
        </a:xfrm>
        <a:prstGeom prst="rect">
          <a:avLst/>
        </a:prstGeom>
      </xdr:spPr>
    </xdr:pic>
    <xdr:clientData/>
  </xdr:twoCellAnchor>
  <xdr:twoCellAnchor editAs="oneCell">
    <xdr:from>
      <xdr:col>17</xdr:col>
      <xdr:colOff>66675</xdr:colOff>
      <xdr:row>15</xdr:row>
      <xdr:rowOff>208749</xdr:rowOff>
    </xdr:from>
    <xdr:to>
      <xdr:col>21</xdr:col>
      <xdr:colOff>549375</xdr:colOff>
      <xdr:row>22</xdr:row>
      <xdr:rowOff>124700</xdr:rowOff>
    </xdr:to>
    <xdr:pic>
      <xdr:nvPicPr>
        <xdr:cNvPr id="5" name="図 4">
          <a:extLst>
            <a:ext uri="{FF2B5EF4-FFF2-40B4-BE49-F238E27FC236}">
              <a16:creationId xmlns:a16="http://schemas.microsoft.com/office/drawing/2014/main" id="{05665EAF-042B-4DAB-B755-AA9BDCF53CB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0419936" y="5004379"/>
          <a:ext cx="3265656" cy="217710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281F13E-CBBB-405D-A60E-BB624A09144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65E9B1C-7710-4F1D-8753-9BDFBA525AD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C3887D9-B152-498E-A1C0-BEFD565D701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B36BA4B-EE29-4676-9C1D-30C3F6CCD0B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B6A229E-F778-48DF-A702-AABC18C5530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DA996915-FF05-4700-9FED-F5015FC1E20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ACEDBF38-0A92-440B-8F5C-BAD4891E61D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1DCA57A0-20F2-47E8-9C8C-7E131AADB49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07B9EF2B-B83F-4FB6-9076-2BA5957C72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2D95E13-B11A-4840-90C9-C252FDFD28A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4A19831-C394-4425-977F-52DFD79B35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537904F-842C-4FB2-9838-0C6121E549C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312A3DC-EA77-4A10-87EC-A811C844445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C1E03C2-FD9D-4256-93F9-FA9B41E7963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DFE0DE2A-AEBA-4239-9CC4-10D28AB069C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208749</xdr:rowOff>
    </xdr:from>
    <xdr:to>
      <xdr:col>21</xdr:col>
      <xdr:colOff>549375</xdr:colOff>
      <xdr:row>22</xdr:row>
      <xdr:rowOff>124700</xdr:rowOff>
    </xdr:to>
    <xdr:pic>
      <xdr:nvPicPr>
        <xdr:cNvPr id="5" name="図 4">
          <a:extLst>
            <a:ext uri="{FF2B5EF4-FFF2-40B4-BE49-F238E27FC236}">
              <a16:creationId xmlns:a16="http://schemas.microsoft.com/office/drawing/2014/main" id="{FB4C0692-94EB-43C3-A0EE-49ED6EF6E06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5004379"/>
          <a:ext cx="3265656" cy="2177104"/>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6</xdr:col>
      <xdr:colOff>66675</xdr:colOff>
      <xdr:row>4</xdr:row>
      <xdr:rowOff>91108</xdr:rowOff>
    </xdr:from>
    <xdr:to>
      <xdr:col>10</xdr:col>
      <xdr:colOff>549375</xdr:colOff>
      <xdr:row>11</xdr:row>
      <xdr:rowOff>248477</xdr:rowOff>
    </xdr:to>
    <xdr:pic>
      <xdr:nvPicPr>
        <xdr:cNvPr id="2" name="図 1">
          <a:extLst>
            <a:ext uri="{FF2B5EF4-FFF2-40B4-BE49-F238E27FC236}">
              <a16:creationId xmlns:a16="http://schemas.microsoft.com/office/drawing/2014/main" id="{4FC7746F-CE7A-4758-9284-D24C628481C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1282"/>
          <a:ext cx="3265656" cy="2418521"/>
        </a:xfrm>
        <a:prstGeom prst="rect">
          <a:avLst/>
        </a:prstGeom>
      </xdr:spPr>
    </xdr:pic>
    <xdr:clientData/>
  </xdr:twoCellAnchor>
  <xdr:twoCellAnchor editAs="oneCell">
    <xdr:from>
      <xdr:col>17</xdr:col>
      <xdr:colOff>57150</xdr:colOff>
      <xdr:row>4</xdr:row>
      <xdr:rowOff>91110</xdr:rowOff>
    </xdr:from>
    <xdr:to>
      <xdr:col>21</xdr:col>
      <xdr:colOff>539850</xdr:colOff>
      <xdr:row>11</xdr:row>
      <xdr:rowOff>231913</xdr:rowOff>
    </xdr:to>
    <xdr:pic>
      <xdr:nvPicPr>
        <xdr:cNvPr id="3" name="図 2">
          <a:extLst>
            <a:ext uri="{FF2B5EF4-FFF2-40B4-BE49-F238E27FC236}">
              <a16:creationId xmlns:a16="http://schemas.microsoft.com/office/drawing/2014/main" id="{7C4E5F58-29DA-4F7E-B292-0C4D9413B79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51284"/>
          <a:ext cx="3265656" cy="2401955"/>
        </a:xfrm>
        <a:prstGeom prst="rect">
          <a:avLst/>
        </a:prstGeom>
      </xdr:spPr>
    </xdr:pic>
    <xdr:clientData/>
  </xdr:twoCellAnchor>
  <xdr:twoCellAnchor editAs="oneCell">
    <xdr:from>
      <xdr:col>6</xdr:col>
      <xdr:colOff>70916</xdr:colOff>
      <xdr:row>15</xdr:row>
      <xdr:rowOff>76200</xdr:rowOff>
    </xdr:from>
    <xdr:to>
      <xdr:col>10</xdr:col>
      <xdr:colOff>545133</xdr:colOff>
      <xdr:row>22</xdr:row>
      <xdr:rowOff>257250</xdr:rowOff>
    </xdr:to>
    <xdr:pic>
      <xdr:nvPicPr>
        <xdr:cNvPr id="4" name="図 3">
          <a:extLst>
            <a:ext uri="{FF2B5EF4-FFF2-40B4-BE49-F238E27FC236}">
              <a16:creationId xmlns:a16="http://schemas.microsoft.com/office/drawing/2014/main" id="{FAB381B3-55A3-4FBE-A560-184F950BD53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6590" y="4871830"/>
          <a:ext cx="3257173"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51FB44E-8FB1-4C21-9B3A-94F4F3334C7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6</xdr:col>
      <xdr:colOff>66675</xdr:colOff>
      <xdr:row>4</xdr:row>
      <xdr:rowOff>91109</xdr:rowOff>
    </xdr:from>
    <xdr:to>
      <xdr:col>10</xdr:col>
      <xdr:colOff>549375</xdr:colOff>
      <xdr:row>11</xdr:row>
      <xdr:rowOff>256761</xdr:rowOff>
    </xdr:to>
    <xdr:pic>
      <xdr:nvPicPr>
        <xdr:cNvPr id="2" name="図 1">
          <a:extLst>
            <a:ext uri="{FF2B5EF4-FFF2-40B4-BE49-F238E27FC236}">
              <a16:creationId xmlns:a16="http://schemas.microsoft.com/office/drawing/2014/main" id="{543130FD-A320-46DF-A336-3BA5BEFCF32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1283"/>
          <a:ext cx="3265656" cy="2426804"/>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515DD2F-E3C4-499A-A39B-C2F035BF7C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2896A48-5248-4DC2-80D4-1D29AE7970A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82827</xdr:rowOff>
    </xdr:from>
    <xdr:to>
      <xdr:col>21</xdr:col>
      <xdr:colOff>549375</xdr:colOff>
      <xdr:row>22</xdr:row>
      <xdr:rowOff>256760</xdr:rowOff>
    </xdr:to>
    <xdr:pic>
      <xdr:nvPicPr>
        <xdr:cNvPr id="5" name="図 4">
          <a:extLst>
            <a:ext uri="{FF2B5EF4-FFF2-40B4-BE49-F238E27FC236}">
              <a16:creationId xmlns:a16="http://schemas.microsoft.com/office/drawing/2014/main" id="{E1786AD4-C175-4439-A4E4-14ABD7E86696}"/>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9936" y="4878457"/>
          <a:ext cx="3265656" cy="2435086"/>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248478</xdr:rowOff>
    </xdr:to>
    <xdr:pic>
      <xdr:nvPicPr>
        <xdr:cNvPr id="2" name="図 1">
          <a:extLst>
            <a:ext uri="{FF2B5EF4-FFF2-40B4-BE49-F238E27FC236}">
              <a16:creationId xmlns:a16="http://schemas.microsoft.com/office/drawing/2014/main" id="{9F431CB5-FD26-4925-BD54-FD97AA55D223}"/>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2349" y="1143000"/>
          <a:ext cx="3265656" cy="2426804"/>
        </a:xfrm>
        <a:prstGeom prst="rect">
          <a:avLst/>
        </a:prstGeom>
      </xdr:spPr>
    </xdr:pic>
    <xdr:clientData/>
  </xdr:twoCellAnchor>
  <xdr:twoCellAnchor editAs="oneCell">
    <xdr:from>
      <xdr:col>17</xdr:col>
      <xdr:colOff>57150</xdr:colOff>
      <xdr:row>4</xdr:row>
      <xdr:rowOff>91109</xdr:rowOff>
    </xdr:from>
    <xdr:to>
      <xdr:col>21</xdr:col>
      <xdr:colOff>539850</xdr:colOff>
      <xdr:row>11</xdr:row>
      <xdr:rowOff>256761</xdr:rowOff>
    </xdr:to>
    <xdr:pic>
      <xdr:nvPicPr>
        <xdr:cNvPr id="3" name="図 2">
          <a:extLst>
            <a:ext uri="{FF2B5EF4-FFF2-40B4-BE49-F238E27FC236}">
              <a16:creationId xmlns:a16="http://schemas.microsoft.com/office/drawing/2014/main" id="{1E274DBE-C02B-41A8-A3EE-1D517E63AD9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0411" y="1151283"/>
          <a:ext cx="3265656" cy="2426804"/>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E002EEFB-DC98-4C0E-AB0A-091CB2B1F7D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98CCA3C-A3B6-410D-A520-26086356B2D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2EE1450-8F1D-4434-810E-A12FA19F042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A5F171E-872F-4992-98BE-D2E112ABEA9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82826</xdr:rowOff>
    </xdr:from>
    <xdr:to>
      <xdr:col>10</xdr:col>
      <xdr:colOff>549375</xdr:colOff>
      <xdr:row>22</xdr:row>
      <xdr:rowOff>248477</xdr:rowOff>
    </xdr:to>
    <xdr:pic>
      <xdr:nvPicPr>
        <xdr:cNvPr id="4" name="図 3">
          <a:extLst>
            <a:ext uri="{FF2B5EF4-FFF2-40B4-BE49-F238E27FC236}">
              <a16:creationId xmlns:a16="http://schemas.microsoft.com/office/drawing/2014/main" id="{420395FA-F26F-4A84-9C43-11FD0192F29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6"/>
          <a:ext cx="3265656" cy="24268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C02D3C3-15B0-4410-92DC-9BCF2D51D7A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DBB1696F-8726-496D-8E06-78F85DD80C7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256761</xdr:rowOff>
    </xdr:to>
    <xdr:pic>
      <xdr:nvPicPr>
        <xdr:cNvPr id="3" name="図 2">
          <a:extLst>
            <a:ext uri="{FF2B5EF4-FFF2-40B4-BE49-F238E27FC236}">
              <a16:creationId xmlns:a16="http://schemas.microsoft.com/office/drawing/2014/main" id="{D8A8891F-396D-4D82-AA93-684CFDAAD2C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5F332A8-CA30-47FF-9483-BCB7C2FB60F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74545</xdr:rowOff>
    </xdr:from>
    <xdr:to>
      <xdr:col>21</xdr:col>
      <xdr:colOff>549375</xdr:colOff>
      <xdr:row>22</xdr:row>
      <xdr:rowOff>256760</xdr:rowOff>
    </xdr:to>
    <xdr:pic>
      <xdr:nvPicPr>
        <xdr:cNvPr id="5" name="図 4">
          <a:extLst>
            <a:ext uri="{FF2B5EF4-FFF2-40B4-BE49-F238E27FC236}">
              <a16:creationId xmlns:a16="http://schemas.microsoft.com/office/drawing/2014/main" id="{F38005DA-23FD-4D86-A9BA-F924A700938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5"/>
          <a:ext cx="3265656" cy="2443368"/>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3BD74D7A-B7E2-4669-AC9C-D2B3E5ED8998}"/>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248478</xdr:rowOff>
    </xdr:to>
    <xdr:pic>
      <xdr:nvPicPr>
        <xdr:cNvPr id="3" name="図 2">
          <a:extLst>
            <a:ext uri="{FF2B5EF4-FFF2-40B4-BE49-F238E27FC236}">
              <a16:creationId xmlns:a16="http://schemas.microsoft.com/office/drawing/2014/main" id="{1BBEF02D-EBC0-4466-AC61-A4BD32F3115A}"/>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rightnessContrast bright="40000"/>
                  </a14:imgEffect>
                </a14:imgLayer>
              </a14:imgProps>
            </a:ext>
            <a:ext uri="{28A0092B-C50C-407E-A947-70E740481C1C}">
              <a14:useLocalDpi xmlns:a14="http://schemas.microsoft.com/office/drawing/2010/main"/>
            </a:ext>
          </a:extLst>
        </a:blip>
        <a:srcRect/>
        <a:stretch/>
      </xdr:blipFill>
      <xdr:spPr>
        <a:xfrm>
          <a:off x="10410411" y="1143000"/>
          <a:ext cx="3265656" cy="2426804"/>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B7F4138A-5B3E-4550-9749-2A5E2388C42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2D67915-1D62-4FA6-85D7-120EAE772322}"/>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0544C00-8EB0-42D5-B9AE-EDC0DA27785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0B6F9CE-7F44-48E4-BCFD-B513A9335F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85725</xdr:rowOff>
    </xdr:from>
    <xdr:to>
      <xdr:col>10</xdr:col>
      <xdr:colOff>549375</xdr:colOff>
      <xdr:row>22</xdr:row>
      <xdr:rowOff>257175</xdr:rowOff>
    </xdr:to>
    <xdr:pic>
      <xdr:nvPicPr>
        <xdr:cNvPr id="4" name="図 3">
          <a:extLst>
            <a:ext uri="{FF2B5EF4-FFF2-40B4-BE49-F238E27FC236}">
              <a16:creationId xmlns:a16="http://schemas.microsoft.com/office/drawing/2014/main" id="{C43381DF-09D1-4A0D-A0F5-4D10E602EB7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86325"/>
          <a:ext cx="3264000" cy="2438400"/>
        </a:xfrm>
        <a:prstGeom prst="rect">
          <a:avLst/>
        </a:prstGeom>
      </xdr:spPr>
    </xdr:pic>
    <xdr:clientData/>
  </xdr:twoCellAnchor>
  <xdr:twoCellAnchor editAs="oneCell">
    <xdr:from>
      <xdr:col>17</xdr:col>
      <xdr:colOff>70663</xdr:colOff>
      <xdr:row>15</xdr:row>
      <xdr:rowOff>76200</xdr:rowOff>
    </xdr:from>
    <xdr:to>
      <xdr:col>21</xdr:col>
      <xdr:colOff>545386</xdr:colOff>
      <xdr:row>22</xdr:row>
      <xdr:rowOff>257250</xdr:rowOff>
    </xdr:to>
    <xdr:pic>
      <xdr:nvPicPr>
        <xdr:cNvPr id="5" name="図 4">
          <a:extLst>
            <a:ext uri="{FF2B5EF4-FFF2-40B4-BE49-F238E27FC236}">
              <a16:creationId xmlns:a16="http://schemas.microsoft.com/office/drawing/2014/main" id="{5C7BEC1A-49CD-4796-BD56-075B92C5B6C1}"/>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23924" y="4871830"/>
          <a:ext cx="3257679" cy="2442203"/>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6</xdr:col>
      <xdr:colOff>66675</xdr:colOff>
      <xdr:row>4</xdr:row>
      <xdr:rowOff>91109</xdr:rowOff>
    </xdr:from>
    <xdr:to>
      <xdr:col>10</xdr:col>
      <xdr:colOff>549375</xdr:colOff>
      <xdr:row>11</xdr:row>
      <xdr:rowOff>240196</xdr:rowOff>
    </xdr:to>
    <xdr:pic>
      <xdr:nvPicPr>
        <xdr:cNvPr id="2" name="図 1">
          <a:extLst>
            <a:ext uri="{FF2B5EF4-FFF2-40B4-BE49-F238E27FC236}">
              <a16:creationId xmlns:a16="http://schemas.microsoft.com/office/drawing/2014/main" id="{2D2C084B-D792-493B-9B1E-332A2B204B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1283"/>
          <a:ext cx="3265656" cy="2410239"/>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19AA579-C526-455B-9BF7-B3A375896F0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248478</xdr:rowOff>
    </xdr:to>
    <xdr:pic>
      <xdr:nvPicPr>
        <xdr:cNvPr id="4" name="図 3">
          <a:extLst>
            <a:ext uri="{FF2B5EF4-FFF2-40B4-BE49-F238E27FC236}">
              <a16:creationId xmlns:a16="http://schemas.microsoft.com/office/drawing/2014/main" id="{3912F906-89C0-43DA-B149-C48D04656B84}"/>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3222349" y="4878457"/>
          <a:ext cx="3265656" cy="2426804"/>
        </a:xfrm>
        <a:prstGeom prst="rect">
          <a:avLst/>
        </a:prstGeom>
      </xdr:spPr>
    </xdr:pic>
    <xdr:clientData/>
  </xdr:twoCellAnchor>
  <xdr:twoCellAnchor editAs="oneCell">
    <xdr:from>
      <xdr:col>17</xdr:col>
      <xdr:colOff>66675</xdr:colOff>
      <xdr:row>15</xdr:row>
      <xdr:rowOff>82827</xdr:rowOff>
    </xdr:from>
    <xdr:to>
      <xdr:col>21</xdr:col>
      <xdr:colOff>549375</xdr:colOff>
      <xdr:row>22</xdr:row>
      <xdr:rowOff>265043</xdr:rowOff>
    </xdr:to>
    <xdr:pic>
      <xdr:nvPicPr>
        <xdr:cNvPr id="5" name="図 4">
          <a:extLst>
            <a:ext uri="{FF2B5EF4-FFF2-40B4-BE49-F238E27FC236}">
              <a16:creationId xmlns:a16="http://schemas.microsoft.com/office/drawing/2014/main" id="{6851CBC0-CE5F-4080-8DD4-C9084B6C9A7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8457"/>
          <a:ext cx="3265656" cy="2443369"/>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5FFFB59-10C1-4E6D-B3E9-BB4E67AA9C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CDB5D90-5327-4BCF-8261-3BD5FDA99F9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52EE21C-3C01-419C-BF1F-8EC1C63D199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98B6F74-CAAC-41D0-A9A4-B01A5605009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5217109-34A7-42E0-86F8-795264E3EF2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A300D7E-2199-4891-8811-5AA38024F85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74543</xdr:rowOff>
    </xdr:from>
    <xdr:to>
      <xdr:col>10</xdr:col>
      <xdr:colOff>549375</xdr:colOff>
      <xdr:row>22</xdr:row>
      <xdr:rowOff>256759</xdr:rowOff>
    </xdr:to>
    <xdr:pic>
      <xdr:nvPicPr>
        <xdr:cNvPr id="4" name="図 3">
          <a:extLst>
            <a:ext uri="{FF2B5EF4-FFF2-40B4-BE49-F238E27FC236}">
              <a16:creationId xmlns:a16="http://schemas.microsoft.com/office/drawing/2014/main" id="{489ECB19-3D31-48FC-84F0-F1C7A997B0A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3"/>
          <a:ext cx="3265656" cy="2443369"/>
        </a:xfrm>
        <a:prstGeom prst="rect">
          <a:avLst/>
        </a:prstGeom>
      </xdr:spPr>
    </xdr:pic>
    <xdr:clientData/>
  </xdr:twoCellAnchor>
  <xdr:twoCellAnchor editAs="oneCell">
    <xdr:from>
      <xdr:col>17</xdr:col>
      <xdr:colOff>72842</xdr:colOff>
      <xdr:row>15</xdr:row>
      <xdr:rowOff>76200</xdr:rowOff>
    </xdr:from>
    <xdr:to>
      <xdr:col>21</xdr:col>
      <xdr:colOff>543207</xdr:colOff>
      <xdr:row>22</xdr:row>
      <xdr:rowOff>257250</xdr:rowOff>
    </xdr:to>
    <xdr:pic>
      <xdr:nvPicPr>
        <xdr:cNvPr id="5" name="図 4">
          <a:extLst>
            <a:ext uri="{FF2B5EF4-FFF2-40B4-BE49-F238E27FC236}">
              <a16:creationId xmlns:a16="http://schemas.microsoft.com/office/drawing/2014/main" id="{BC5B9315-5DDF-4EEA-953F-B0C9A2177785}"/>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a:ext>
          </a:extLst>
        </a:blip>
        <a:srcRect/>
        <a:stretch/>
      </xdr:blipFill>
      <xdr:spPr>
        <a:xfrm>
          <a:off x="10426103" y="4871830"/>
          <a:ext cx="3253321" cy="244220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265044</xdr:rowOff>
    </xdr:to>
    <xdr:pic>
      <xdr:nvPicPr>
        <xdr:cNvPr id="2" name="図 1">
          <a:extLst>
            <a:ext uri="{FF2B5EF4-FFF2-40B4-BE49-F238E27FC236}">
              <a16:creationId xmlns:a16="http://schemas.microsoft.com/office/drawing/2014/main" id="{B923E8D3-900F-4297-ABF1-81406D05558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F61A5D0-C7FA-48C1-A1A4-158CC14ADB3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0D8C0B0-67DD-45D7-BDC2-D31E18BE6DD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8316223-9F2B-4FF4-8C59-5743FF80BA5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C96800A-B39C-4D0B-AAA4-3AA72599326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8787E8C-568B-44ED-996B-D9957B130C9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1C87C545-C240-4300-B7E2-685601CAA6B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72270</xdr:colOff>
      <xdr:row>15</xdr:row>
      <xdr:rowOff>76200</xdr:rowOff>
    </xdr:from>
    <xdr:to>
      <xdr:col>21</xdr:col>
      <xdr:colOff>543779</xdr:colOff>
      <xdr:row>22</xdr:row>
      <xdr:rowOff>257250</xdr:rowOff>
    </xdr:to>
    <xdr:pic>
      <xdr:nvPicPr>
        <xdr:cNvPr id="5" name="図 4">
          <a:extLst>
            <a:ext uri="{FF2B5EF4-FFF2-40B4-BE49-F238E27FC236}">
              <a16:creationId xmlns:a16="http://schemas.microsoft.com/office/drawing/2014/main" id="{6BE2E842-E8CD-4B10-BCB5-7A1EF60B132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5531" y="4871830"/>
          <a:ext cx="3254465" cy="244220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6</xdr:col>
      <xdr:colOff>66675</xdr:colOff>
      <xdr:row>4</xdr:row>
      <xdr:rowOff>74544</xdr:rowOff>
    </xdr:from>
    <xdr:to>
      <xdr:col>10</xdr:col>
      <xdr:colOff>549375</xdr:colOff>
      <xdr:row>11</xdr:row>
      <xdr:rowOff>265044</xdr:rowOff>
    </xdr:to>
    <xdr:pic>
      <xdr:nvPicPr>
        <xdr:cNvPr id="2" name="図 1">
          <a:extLst>
            <a:ext uri="{FF2B5EF4-FFF2-40B4-BE49-F238E27FC236}">
              <a16:creationId xmlns:a16="http://schemas.microsoft.com/office/drawing/2014/main" id="{7A21C8F0-FBBB-4D15-BBC8-0F19C66732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8"/>
          <a:ext cx="3265656" cy="2451652"/>
        </a:xfrm>
        <a:prstGeom prst="rect">
          <a:avLst/>
        </a:prstGeom>
      </xdr:spPr>
    </xdr:pic>
    <xdr:clientData/>
  </xdr:twoCellAnchor>
  <xdr:twoCellAnchor editAs="oneCell">
    <xdr:from>
      <xdr:col>17</xdr:col>
      <xdr:colOff>60577</xdr:colOff>
      <xdr:row>4</xdr:row>
      <xdr:rowOff>76200</xdr:rowOff>
    </xdr:from>
    <xdr:to>
      <xdr:col>21</xdr:col>
      <xdr:colOff>536422</xdr:colOff>
      <xdr:row>11</xdr:row>
      <xdr:rowOff>257250</xdr:rowOff>
    </xdr:to>
    <xdr:pic>
      <xdr:nvPicPr>
        <xdr:cNvPr id="3" name="図 2">
          <a:extLst>
            <a:ext uri="{FF2B5EF4-FFF2-40B4-BE49-F238E27FC236}">
              <a16:creationId xmlns:a16="http://schemas.microsoft.com/office/drawing/2014/main" id="{4B3106ED-4599-40FB-9051-031D8AD0FD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3838" y="1136374"/>
          <a:ext cx="3258801"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CFC3C13-196A-4A46-B2ED-0448DC3769D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D0EA69A-8A0E-4EBD-957E-5DAEDACBF28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285505A-CE1F-4592-BDA1-3A58D086BF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33668" y="1133475"/>
          <a:ext cx="3254613" cy="244800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8E17781-4F8D-42FD-B652-E426B2BB61E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5043" y="1133475"/>
          <a:ext cx="3254613" cy="2448000"/>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F842DAC-B065-4E30-94C4-8DCA1FEF36E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3668" y="4876800"/>
          <a:ext cx="3254614" cy="2448000"/>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C431B52-B287-4C62-8FC8-A6BC53CC4B2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34568" y="4876800"/>
          <a:ext cx="3254614" cy="244800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E6487A4-1AF6-4097-AC94-8600F1D59283}"/>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756E54D-3CD5-4C30-818F-EA12E116CBA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82826</xdr:rowOff>
    </xdr:from>
    <xdr:to>
      <xdr:col>10</xdr:col>
      <xdr:colOff>549375</xdr:colOff>
      <xdr:row>22</xdr:row>
      <xdr:rowOff>256760</xdr:rowOff>
    </xdr:to>
    <xdr:pic>
      <xdr:nvPicPr>
        <xdr:cNvPr id="4" name="図 3">
          <a:extLst>
            <a:ext uri="{FF2B5EF4-FFF2-40B4-BE49-F238E27FC236}">
              <a16:creationId xmlns:a16="http://schemas.microsoft.com/office/drawing/2014/main" id="{48429767-A502-49EE-AAB3-BA001DFA479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6"/>
          <a:ext cx="3265656" cy="2435087"/>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3CB3AF62-473C-4DD3-A496-C81830CA2923}"/>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sharpenSoften amount="25000"/>
                  </a14:imgEffect>
                </a14:imgLayer>
              </a14:imgProps>
            </a:ex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6</xdr:col>
      <xdr:colOff>66675</xdr:colOff>
      <xdr:row>4</xdr:row>
      <xdr:rowOff>82825</xdr:rowOff>
    </xdr:from>
    <xdr:to>
      <xdr:col>10</xdr:col>
      <xdr:colOff>549375</xdr:colOff>
      <xdr:row>11</xdr:row>
      <xdr:rowOff>256760</xdr:rowOff>
    </xdr:to>
    <xdr:pic>
      <xdr:nvPicPr>
        <xdr:cNvPr id="2" name="図 1">
          <a:extLst>
            <a:ext uri="{FF2B5EF4-FFF2-40B4-BE49-F238E27FC236}">
              <a16:creationId xmlns:a16="http://schemas.microsoft.com/office/drawing/2014/main" id="{F3EF546B-0788-4E71-8735-0EFE7F8D07D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2999"/>
          <a:ext cx="3265656" cy="2435087"/>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BBA33D7-D9C4-43B2-BD9E-64C7AF3C50F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B2714C2-A3B8-40CE-A0C3-60ECDA90E58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DF9F045-4AAD-46EB-920F-90541CA17D4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6E49BA0-0A84-466B-AFF3-7E71167D8F8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412E7E7-569F-4E7E-B382-7D0EDC8EC76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3AE020B-2104-4190-AC70-EE48671581E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CA3406B-BDFC-4E17-A87B-16FE74D2DAE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6207512-0E90-4505-822E-FA4091B178E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256761</xdr:rowOff>
    </xdr:to>
    <xdr:pic>
      <xdr:nvPicPr>
        <xdr:cNvPr id="3" name="図 2">
          <a:extLst>
            <a:ext uri="{FF2B5EF4-FFF2-40B4-BE49-F238E27FC236}">
              <a16:creationId xmlns:a16="http://schemas.microsoft.com/office/drawing/2014/main" id="{CA2152D8-C618-49F9-9BEA-CAF36617CF5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43371"/>
        </a:xfrm>
        <a:prstGeom prst="rect">
          <a:avLst/>
        </a:prstGeom>
      </xdr:spPr>
    </xdr:pic>
    <xdr:clientData/>
  </xdr:twoCellAnchor>
  <xdr:twoCellAnchor editAs="oneCell">
    <xdr:from>
      <xdr:col>6</xdr:col>
      <xdr:colOff>66675</xdr:colOff>
      <xdr:row>15</xdr:row>
      <xdr:rowOff>74543</xdr:rowOff>
    </xdr:from>
    <xdr:to>
      <xdr:col>10</xdr:col>
      <xdr:colOff>549375</xdr:colOff>
      <xdr:row>22</xdr:row>
      <xdr:rowOff>256759</xdr:rowOff>
    </xdr:to>
    <xdr:pic>
      <xdr:nvPicPr>
        <xdr:cNvPr id="4" name="図 3">
          <a:extLst>
            <a:ext uri="{FF2B5EF4-FFF2-40B4-BE49-F238E27FC236}">
              <a16:creationId xmlns:a16="http://schemas.microsoft.com/office/drawing/2014/main" id="{4F0F50D8-2462-4F67-A3FD-2B7BAF59A8D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3"/>
          <a:ext cx="3265656" cy="2443369"/>
        </a:xfrm>
        <a:prstGeom prst="rect">
          <a:avLst/>
        </a:prstGeom>
      </xdr:spPr>
    </xdr:pic>
    <xdr:clientData/>
  </xdr:twoCellAnchor>
  <xdr:twoCellAnchor editAs="oneCell">
    <xdr:from>
      <xdr:col>17</xdr:col>
      <xdr:colOff>64727</xdr:colOff>
      <xdr:row>15</xdr:row>
      <xdr:rowOff>66261</xdr:rowOff>
    </xdr:from>
    <xdr:to>
      <xdr:col>21</xdr:col>
      <xdr:colOff>551324</xdr:colOff>
      <xdr:row>22</xdr:row>
      <xdr:rowOff>256759</xdr:rowOff>
    </xdr:to>
    <xdr:pic>
      <xdr:nvPicPr>
        <xdr:cNvPr id="5" name="図 4">
          <a:extLst>
            <a:ext uri="{FF2B5EF4-FFF2-40B4-BE49-F238E27FC236}">
              <a16:creationId xmlns:a16="http://schemas.microsoft.com/office/drawing/2014/main" id="{82A45C6C-F100-4591-AD37-0D41C41BF43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7988" y="4861891"/>
          <a:ext cx="3269553" cy="2451651"/>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73586B4-B401-4F41-88DF-F61E84014D8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FC576E7-603F-452D-8238-B1187860652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E858A68-F4CD-45A7-8FB8-A2D2A2CD8A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8005582-6051-452C-B2E2-2A35A8B069A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27DD922-1EDC-4BE9-A13D-2FB4E215CC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15C74BA-9BEF-4F0A-A2AC-D23179D7EED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B11BA5F3-C8EE-455A-9F17-15620516016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C0FA0CF-D336-4801-9283-A422BCA2CD6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E321F90D-0252-40D8-8874-E2A98C13165A}"/>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E2164CF8-A395-4699-BC97-2800A54AB55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D8A9A3E-523A-4641-A352-0F9CEFF2116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B3434DB-4279-46EA-B598-7E0FD63099B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785EB72-227E-4B9D-854A-125CF240980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206878F-4024-4631-B887-2A0B4A53AD0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601D17A-D365-427F-853A-0C3985F7D01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C7B20FA-F1A8-4BC5-A942-3C9E281AA6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069D16F-AD1C-4509-BA59-99B5A3C8844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596AED3B-5646-4B9E-9834-92E1BD138A2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F8FE907-E37C-4456-AEE3-B0669733FE1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C0EF268-FFA1-4BD9-A88F-D6F4648012A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D8F1FAA-1F2D-4263-889A-06994E8531C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EF21AAA-8DD7-4D39-8E76-C165019F597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70590</xdr:colOff>
      <xdr:row>15</xdr:row>
      <xdr:rowOff>74543</xdr:rowOff>
    </xdr:from>
    <xdr:to>
      <xdr:col>10</xdr:col>
      <xdr:colOff>545459</xdr:colOff>
      <xdr:row>22</xdr:row>
      <xdr:rowOff>256759</xdr:rowOff>
    </xdr:to>
    <xdr:pic>
      <xdr:nvPicPr>
        <xdr:cNvPr id="4" name="図 3">
          <a:extLst>
            <a:ext uri="{FF2B5EF4-FFF2-40B4-BE49-F238E27FC236}">
              <a16:creationId xmlns:a16="http://schemas.microsoft.com/office/drawing/2014/main" id="{B27FA66F-F70C-42AD-AD0A-6E43D36F396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6264" y="4870173"/>
          <a:ext cx="3257825" cy="2443369"/>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256761</xdr:rowOff>
    </xdr:to>
    <xdr:pic>
      <xdr:nvPicPr>
        <xdr:cNvPr id="5" name="図 4">
          <a:extLst>
            <a:ext uri="{FF2B5EF4-FFF2-40B4-BE49-F238E27FC236}">
              <a16:creationId xmlns:a16="http://schemas.microsoft.com/office/drawing/2014/main" id="{91F89B13-121F-4648-885B-AF8DE24098B9}"/>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10419936" y="4870174"/>
          <a:ext cx="3265656" cy="244337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248478</xdr:rowOff>
    </xdr:to>
    <xdr:pic>
      <xdr:nvPicPr>
        <xdr:cNvPr id="2" name="図 1">
          <a:extLst>
            <a:ext uri="{FF2B5EF4-FFF2-40B4-BE49-F238E27FC236}">
              <a16:creationId xmlns:a16="http://schemas.microsoft.com/office/drawing/2014/main" id="{12755A41-BA55-4333-ACCF-3D7B80418C4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26804"/>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248478</xdr:rowOff>
    </xdr:to>
    <xdr:pic>
      <xdr:nvPicPr>
        <xdr:cNvPr id="3" name="図 2">
          <a:extLst>
            <a:ext uri="{FF2B5EF4-FFF2-40B4-BE49-F238E27FC236}">
              <a16:creationId xmlns:a16="http://schemas.microsoft.com/office/drawing/2014/main" id="{1DD6EF57-9845-4898-AE12-AA7EE7D1BFE5}"/>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0411" y="1134718"/>
          <a:ext cx="3265656" cy="2435086"/>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84EC07EF-DDDB-4336-B60C-006DECBA9B1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66675</xdr:colOff>
      <xdr:row>15</xdr:row>
      <xdr:rowOff>82827</xdr:rowOff>
    </xdr:from>
    <xdr:to>
      <xdr:col>21</xdr:col>
      <xdr:colOff>549375</xdr:colOff>
      <xdr:row>22</xdr:row>
      <xdr:rowOff>256760</xdr:rowOff>
    </xdr:to>
    <xdr:pic>
      <xdr:nvPicPr>
        <xdr:cNvPr id="5" name="図 4">
          <a:extLst>
            <a:ext uri="{FF2B5EF4-FFF2-40B4-BE49-F238E27FC236}">
              <a16:creationId xmlns:a16="http://schemas.microsoft.com/office/drawing/2014/main" id="{76D93E64-9854-449F-A804-E3BF4839361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8457"/>
          <a:ext cx="3265656" cy="2435086"/>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5949150-3B83-4010-99CE-03582550E25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11FB560-3CD6-4BEE-AFAE-11C8C946C14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3455036-1EE4-48F6-9983-6189E1B4873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DA0FFE8-2266-4552-A702-05C5FA942C7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4844BAB-93FE-4E0F-917C-B75A57238AE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28225DB-4488-4175-9BA4-85B6ECFD65F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A42B902-F3CC-4A96-AAA8-A30BF31A62A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0E788DD4-C851-4C5D-A420-AB64DA5090E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63183A5-22A2-447C-B2F4-F881406217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699F1A7-C8FC-4FE3-89C8-92205D88D9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2DBBED7-B3BA-4189-A37C-86498FCD99D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7F1B2B6-29A8-4778-B372-AC58F016BD0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002E82E-A32F-4F16-B275-9F917CD68C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EB2AF3A-7058-4706-9495-C6A9F30FBDB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248478</xdr:rowOff>
    </xdr:to>
    <xdr:pic>
      <xdr:nvPicPr>
        <xdr:cNvPr id="4" name="図 3">
          <a:extLst>
            <a:ext uri="{FF2B5EF4-FFF2-40B4-BE49-F238E27FC236}">
              <a16:creationId xmlns:a16="http://schemas.microsoft.com/office/drawing/2014/main" id="{C0BC4EA5-C0BE-4DFE-823D-29E3CE3EA8C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26804"/>
        </a:xfrm>
        <a:prstGeom prst="rect">
          <a:avLst/>
        </a:prstGeom>
      </xdr:spPr>
    </xdr:pic>
    <xdr:clientData/>
  </xdr:twoCellAnchor>
  <xdr:twoCellAnchor editAs="oneCell">
    <xdr:from>
      <xdr:col>17</xdr:col>
      <xdr:colOff>66675</xdr:colOff>
      <xdr:row>15</xdr:row>
      <xdr:rowOff>208749</xdr:rowOff>
    </xdr:from>
    <xdr:to>
      <xdr:col>21</xdr:col>
      <xdr:colOff>549375</xdr:colOff>
      <xdr:row>22</xdr:row>
      <xdr:rowOff>124700</xdr:rowOff>
    </xdr:to>
    <xdr:pic>
      <xdr:nvPicPr>
        <xdr:cNvPr id="5" name="図 4">
          <a:extLst>
            <a:ext uri="{FF2B5EF4-FFF2-40B4-BE49-F238E27FC236}">
              <a16:creationId xmlns:a16="http://schemas.microsoft.com/office/drawing/2014/main" id="{BCE9D0ED-61AF-46B4-A38B-1801E98EA858}"/>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9936" y="5004379"/>
          <a:ext cx="3265656" cy="2177104"/>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6</xdr:col>
      <xdr:colOff>66675</xdr:colOff>
      <xdr:row>4</xdr:row>
      <xdr:rowOff>99390</xdr:rowOff>
    </xdr:from>
    <xdr:to>
      <xdr:col>10</xdr:col>
      <xdr:colOff>549375</xdr:colOff>
      <xdr:row>11</xdr:row>
      <xdr:rowOff>248477</xdr:rowOff>
    </xdr:to>
    <xdr:pic>
      <xdr:nvPicPr>
        <xdr:cNvPr id="2" name="図 1">
          <a:extLst>
            <a:ext uri="{FF2B5EF4-FFF2-40B4-BE49-F238E27FC236}">
              <a16:creationId xmlns:a16="http://schemas.microsoft.com/office/drawing/2014/main" id="{9802AA1C-DACF-4B00-9A0D-50CECE23B27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9564"/>
          <a:ext cx="3265656" cy="2410239"/>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4A1770C3-E97C-4AC5-AD5A-D131EDFB8E61}"/>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91109</xdr:rowOff>
    </xdr:from>
    <xdr:to>
      <xdr:col>10</xdr:col>
      <xdr:colOff>549375</xdr:colOff>
      <xdr:row>22</xdr:row>
      <xdr:rowOff>256759</xdr:rowOff>
    </xdr:to>
    <xdr:pic>
      <xdr:nvPicPr>
        <xdr:cNvPr id="4" name="図 3">
          <a:extLst>
            <a:ext uri="{FF2B5EF4-FFF2-40B4-BE49-F238E27FC236}">
              <a16:creationId xmlns:a16="http://schemas.microsoft.com/office/drawing/2014/main" id="{B55AE05B-0265-4B76-BDF8-BF5CCE7084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86739"/>
          <a:ext cx="3265656" cy="24268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3FACFFF-5D61-4CF5-ADA8-5A1A51C8BF1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E6CEE52-A216-47D2-A999-19A15CE3924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0B65B97-019B-4356-A347-DBC6189B26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91AE568-B5A6-4C77-9B6E-BC3C37E90D1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0D44CB7-FA06-4C2C-A380-7EEDED6A2AE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6</xdr:col>
      <xdr:colOff>66675</xdr:colOff>
      <xdr:row>4</xdr:row>
      <xdr:rowOff>91108</xdr:rowOff>
    </xdr:from>
    <xdr:to>
      <xdr:col>10</xdr:col>
      <xdr:colOff>549375</xdr:colOff>
      <xdr:row>11</xdr:row>
      <xdr:rowOff>248477</xdr:rowOff>
    </xdr:to>
    <xdr:pic>
      <xdr:nvPicPr>
        <xdr:cNvPr id="2" name="図 1">
          <a:extLst>
            <a:ext uri="{FF2B5EF4-FFF2-40B4-BE49-F238E27FC236}">
              <a16:creationId xmlns:a16="http://schemas.microsoft.com/office/drawing/2014/main" id="{0EA49C7F-DCE5-4153-9015-4925E3E29CA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1282"/>
          <a:ext cx="3265656" cy="2418521"/>
        </a:xfrm>
        <a:prstGeom prst="rect">
          <a:avLst/>
        </a:prstGeom>
      </xdr:spPr>
    </xdr:pic>
    <xdr:clientData/>
  </xdr:twoCellAnchor>
  <xdr:twoCellAnchor editAs="oneCell">
    <xdr:from>
      <xdr:col>17</xdr:col>
      <xdr:colOff>32302</xdr:colOff>
      <xdr:row>4</xdr:row>
      <xdr:rowOff>74543</xdr:rowOff>
    </xdr:from>
    <xdr:to>
      <xdr:col>21</xdr:col>
      <xdr:colOff>515002</xdr:colOff>
      <xdr:row>11</xdr:row>
      <xdr:rowOff>256760</xdr:rowOff>
    </xdr:to>
    <xdr:pic>
      <xdr:nvPicPr>
        <xdr:cNvPr id="3" name="図 2">
          <a:extLst>
            <a:ext uri="{FF2B5EF4-FFF2-40B4-BE49-F238E27FC236}">
              <a16:creationId xmlns:a16="http://schemas.microsoft.com/office/drawing/2014/main" id="{7360E292-8C35-42D4-BCEC-6D00C60CA091}"/>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40000"/>
                  </a14:imgEffect>
                </a14:imgLayer>
              </a14:imgProps>
            </a:ext>
            <a:ext uri="{28A0092B-C50C-407E-A947-70E740481C1C}">
              <a14:useLocalDpi xmlns:a14="http://schemas.microsoft.com/office/drawing/2010/main"/>
            </a:ext>
          </a:extLst>
        </a:blip>
        <a:srcRect/>
        <a:stretch/>
      </xdr:blipFill>
      <xdr:spPr>
        <a:xfrm>
          <a:off x="10385563" y="1134717"/>
          <a:ext cx="3265656" cy="2443369"/>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708D8A72-836E-469F-8803-8BDEC2235BC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72EE3DF-A4D2-4684-BBDB-6DFD4199E78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E9EAFA4-4E22-4B6B-8048-B735AB80E18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801FEC3-BE9E-4A38-A106-9A093DD0D9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A23A9E5-8E80-4D6F-9639-7A5830142D7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F006A2C-C1F7-4069-A700-16AF18C8CE8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883264E-D812-41BF-ACF9-62D441E6E8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3AC1DC4-23D6-439B-8325-200506EB9FB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1FFE1ADD-2DF6-4266-A60F-188CD7A473D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79268</xdr:rowOff>
    </xdr:from>
    <xdr:to>
      <xdr:col>21</xdr:col>
      <xdr:colOff>549375</xdr:colOff>
      <xdr:row>22</xdr:row>
      <xdr:rowOff>260318</xdr:rowOff>
    </xdr:to>
    <xdr:pic>
      <xdr:nvPicPr>
        <xdr:cNvPr id="5" name="図 4">
          <a:extLst>
            <a:ext uri="{FF2B5EF4-FFF2-40B4-BE49-F238E27FC236}">
              <a16:creationId xmlns:a16="http://schemas.microsoft.com/office/drawing/2014/main" id="{2F38F88A-0E3B-4375-9907-E0CBFE08CAE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9868"/>
          <a:ext cx="3264000" cy="244800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248477</xdr:rowOff>
    </xdr:to>
    <xdr:pic>
      <xdr:nvPicPr>
        <xdr:cNvPr id="2" name="図 1">
          <a:extLst>
            <a:ext uri="{FF2B5EF4-FFF2-40B4-BE49-F238E27FC236}">
              <a16:creationId xmlns:a16="http://schemas.microsoft.com/office/drawing/2014/main" id="{8D141B42-DF42-4FDE-9727-193DA494A126}"/>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40000"/>
                  </a14:imgEffect>
                </a14:imgLayer>
              </a14:imgProps>
            </a:ext>
            <a:ext uri="{28A0092B-C50C-407E-A947-70E740481C1C}">
              <a14:useLocalDpi xmlns:a14="http://schemas.microsoft.com/office/drawing/2010/main"/>
            </a:ext>
          </a:extLst>
        </a:blip>
        <a:srcRect/>
        <a:stretch/>
      </xdr:blipFill>
      <xdr:spPr>
        <a:xfrm>
          <a:off x="3222349" y="1134716"/>
          <a:ext cx="3265656" cy="2435087"/>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33E640F-D368-4132-8B14-AC89BBF0E5C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18F8F5D-ED77-48AD-8AD8-285AF0F6401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248478</xdr:rowOff>
    </xdr:to>
    <xdr:pic>
      <xdr:nvPicPr>
        <xdr:cNvPr id="5" name="図 4">
          <a:extLst>
            <a:ext uri="{FF2B5EF4-FFF2-40B4-BE49-F238E27FC236}">
              <a16:creationId xmlns:a16="http://schemas.microsoft.com/office/drawing/2014/main" id="{7C9EA96B-1305-4E70-8DED-456890A48F7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19936" y="4870174"/>
          <a:ext cx="3265656" cy="2435087"/>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1B7D22B-A7E1-459D-9B11-CC48488596F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66260</xdr:rowOff>
    </xdr:from>
    <xdr:to>
      <xdr:col>21</xdr:col>
      <xdr:colOff>539850</xdr:colOff>
      <xdr:row>11</xdr:row>
      <xdr:rowOff>265043</xdr:rowOff>
    </xdr:to>
    <xdr:pic>
      <xdr:nvPicPr>
        <xdr:cNvPr id="3" name="図 2">
          <a:extLst>
            <a:ext uri="{FF2B5EF4-FFF2-40B4-BE49-F238E27FC236}">
              <a16:creationId xmlns:a16="http://schemas.microsoft.com/office/drawing/2014/main" id="{233B5A89-A3F2-482C-B887-44E3E61670D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4"/>
          <a:ext cx="3265656" cy="2459935"/>
        </a:xfrm>
        <a:prstGeom prst="rect">
          <a:avLst/>
        </a:prstGeom>
      </xdr:spPr>
    </xdr:pic>
    <xdr:clientData/>
  </xdr:twoCellAnchor>
  <xdr:twoCellAnchor editAs="oneCell">
    <xdr:from>
      <xdr:col>6</xdr:col>
      <xdr:colOff>66675</xdr:colOff>
      <xdr:row>15</xdr:row>
      <xdr:rowOff>208749</xdr:rowOff>
    </xdr:from>
    <xdr:to>
      <xdr:col>10</xdr:col>
      <xdr:colOff>549375</xdr:colOff>
      <xdr:row>22</xdr:row>
      <xdr:rowOff>124700</xdr:rowOff>
    </xdr:to>
    <xdr:pic>
      <xdr:nvPicPr>
        <xdr:cNvPr id="4" name="図 3">
          <a:extLst>
            <a:ext uri="{FF2B5EF4-FFF2-40B4-BE49-F238E27FC236}">
              <a16:creationId xmlns:a16="http://schemas.microsoft.com/office/drawing/2014/main" id="{036A20EC-C255-4EC8-94F1-CB6CBE2FAC7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5004379"/>
          <a:ext cx="3265656" cy="2177104"/>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A06441E-6F74-457B-8F2D-18FE12E2655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6</xdr:col>
      <xdr:colOff>81634</xdr:colOff>
      <xdr:row>4</xdr:row>
      <xdr:rowOff>82826</xdr:rowOff>
    </xdr:from>
    <xdr:to>
      <xdr:col>10</xdr:col>
      <xdr:colOff>534416</xdr:colOff>
      <xdr:row>11</xdr:row>
      <xdr:rowOff>248478</xdr:rowOff>
    </xdr:to>
    <xdr:pic>
      <xdr:nvPicPr>
        <xdr:cNvPr id="2" name="図 1">
          <a:extLst>
            <a:ext uri="{FF2B5EF4-FFF2-40B4-BE49-F238E27FC236}">
              <a16:creationId xmlns:a16="http://schemas.microsoft.com/office/drawing/2014/main" id="{D147E99A-961D-4A7C-9C30-E537BAC9F1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37308" y="1143000"/>
          <a:ext cx="3235738" cy="2426804"/>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64A370A-F97C-4D11-9C0D-6EEE4ED12E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33297B4-7D9A-4F80-BADA-C117207C006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8881A0A-5D72-48BB-B59B-2C1C91C4EE5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6</xdr:col>
      <xdr:colOff>66675</xdr:colOff>
      <xdr:row>4</xdr:row>
      <xdr:rowOff>91108</xdr:rowOff>
    </xdr:from>
    <xdr:to>
      <xdr:col>10</xdr:col>
      <xdr:colOff>549375</xdr:colOff>
      <xdr:row>11</xdr:row>
      <xdr:rowOff>240195</xdr:rowOff>
    </xdr:to>
    <xdr:pic>
      <xdr:nvPicPr>
        <xdr:cNvPr id="2" name="図 1">
          <a:extLst>
            <a:ext uri="{FF2B5EF4-FFF2-40B4-BE49-F238E27FC236}">
              <a16:creationId xmlns:a16="http://schemas.microsoft.com/office/drawing/2014/main" id="{507CDE90-E048-4697-A77B-EFBF2655A5C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51282"/>
          <a:ext cx="3265656" cy="2410239"/>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6BC1FCC0-525F-42EF-A76F-5976E01F57E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29E08BE-48FD-4868-8D81-A42CCBD9C4E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A2B932F-9B83-4B81-BC56-C7CB91B494C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A2FCB13-5B65-49ED-970F-B3CA441AAE5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A2A5CB6-DA31-4C2B-96E9-899BD724277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F2CF14B-91BD-41AE-828B-E381FAD4963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72005</xdr:colOff>
      <xdr:row>15</xdr:row>
      <xdr:rowOff>73970</xdr:rowOff>
    </xdr:from>
    <xdr:to>
      <xdr:col>21</xdr:col>
      <xdr:colOff>544044</xdr:colOff>
      <xdr:row>22</xdr:row>
      <xdr:rowOff>259481</xdr:rowOff>
    </xdr:to>
    <xdr:pic>
      <xdr:nvPicPr>
        <xdr:cNvPr id="5" name="図 4">
          <a:extLst>
            <a:ext uri="{FF2B5EF4-FFF2-40B4-BE49-F238E27FC236}">
              <a16:creationId xmlns:a16="http://schemas.microsoft.com/office/drawing/2014/main" id="{69A2FA3D-9FDB-422B-87B3-E15D704E4BB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46928" y="4865778"/>
          <a:ext cx="3256270" cy="2442203"/>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1903016-4752-44BD-8E41-D30441304EA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1AFE855-8925-418C-A0C2-DDC9B41566B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911BD315-ED14-42A6-B449-589AE2F1BD5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4D060C2-20C5-49D2-AF30-15AF9F870AF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6</xdr:col>
      <xdr:colOff>66675</xdr:colOff>
      <xdr:row>4</xdr:row>
      <xdr:rowOff>74544</xdr:rowOff>
    </xdr:from>
    <xdr:to>
      <xdr:col>10</xdr:col>
      <xdr:colOff>549375</xdr:colOff>
      <xdr:row>11</xdr:row>
      <xdr:rowOff>240196</xdr:rowOff>
    </xdr:to>
    <xdr:pic>
      <xdr:nvPicPr>
        <xdr:cNvPr id="2" name="図 1">
          <a:extLst>
            <a:ext uri="{FF2B5EF4-FFF2-40B4-BE49-F238E27FC236}">
              <a16:creationId xmlns:a16="http://schemas.microsoft.com/office/drawing/2014/main" id="{6BF79BA8-BC56-479B-A801-97B8B3FD7E0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8"/>
          <a:ext cx="3265656" cy="2426804"/>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5DBB643-C9F7-4704-9C25-7D21CD327D7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BCECD9D9-4067-4D15-A2E1-820E6FAA89A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B93CFEA-24C0-4392-B1D8-2164870D5F9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BD15258-458F-4262-ABA4-0B85466F4CF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65454</xdr:colOff>
      <xdr:row>4</xdr:row>
      <xdr:rowOff>76200</xdr:rowOff>
    </xdr:from>
    <xdr:to>
      <xdr:col>21</xdr:col>
      <xdr:colOff>531545</xdr:colOff>
      <xdr:row>11</xdr:row>
      <xdr:rowOff>257250</xdr:rowOff>
    </xdr:to>
    <xdr:pic>
      <xdr:nvPicPr>
        <xdr:cNvPr id="3" name="図 2">
          <a:extLst>
            <a:ext uri="{FF2B5EF4-FFF2-40B4-BE49-F238E27FC236}">
              <a16:creationId xmlns:a16="http://schemas.microsoft.com/office/drawing/2014/main" id="{3422B153-1D23-4BD7-BF2B-B11FBD9C21F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40377" y="1138604"/>
          <a:ext cx="3250322" cy="2437742"/>
        </a:xfrm>
        <a:prstGeom prst="rect">
          <a:avLst/>
        </a:prstGeom>
      </xdr:spPr>
    </xdr:pic>
    <xdr:clientData/>
  </xdr:twoCellAnchor>
  <xdr:twoCellAnchor editAs="oneCell">
    <xdr:from>
      <xdr:col>6</xdr:col>
      <xdr:colOff>52998</xdr:colOff>
      <xdr:row>15</xdr:row>
      <xdr:rowOff>83527</xdr:rowOff>
    </xdr:from>
    <xdr:to>
      <xdr:col>10</xdr:col>
      <xdr:colOff>519089</xdr:colOff>
      <xdr:row>22</xdr:row>
      <xdr:rowOff>264577</xdr:rowOff>
    </xdr:to>
    <xdr:pic>
      <xdr:nvPicPr>
        <xdr:cNvPr id="4" name="図 3">
          <a:extLst>
            <a:ext uri="{FF2B5EF4-FFF2-40B4-BE49-F238E27FC236}">
              <a16:creationId xmlns:a16="http://schemas.microsoft.com/office/drawing/2014/main" id="{644877C5-821D-4E14-99A7-1F8F0CC8129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18229" y="4875335"/>
          <a:ext cx="3250322" cy="243774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BC57CE6-F637-4F19-B98C-D862F740F1B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9C921F8-0843-4B06-87EC-DC91EA47FA1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CB0FD54-0451-4C5F-8F91-01802B43F5D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74979</xdr:colOff>
      <xdr:row>15</xdr:row>
      <xdr:rowOff>76200</xdr:rowOff>
    </xdr:from>
    <xdr:to>
      <xdr:col>10</xdr:col>
      <xdr:colOff>541070</xdr:colOff>
      <xdr:row>22</xdr:row>
      <xdr:rowOff>257250</xdr:rowOff>
    </xdr:to>
    <xdr:pic>
      <xdr:nvPicPr>
        <xdr:cNvPr id="4" name="図 3">
          <a:extLst>
            <a:ext uri="{FF2B5EF4-FFF2-40B4-BE49-F238E27FC236}">
              <a16:creationId xmlns:a16="http://schemas.microsoft.com/office/drawing/2014/main" id="{C8F99E83-E611-4BE6-9048-078E421573F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40210" y="4868008"/>
          <a:ext cx="3250322" cy="2437742"/>
        </a:xfrm>
        <a:prstGeom prst="rect">
          <a:avLst/>
        </a:prstGeom>
      </xdr:spPr>
    </xdr:pic>
    <xdr:clientData/>
  </xdr:twoCellAnchor>
  <xdr:twoCellAnchor editAs="oneCell">
    <xdr:from>
      <xdr:col>17</xdr:col>
      <xdr:colOff>66675</xdr:colOff>
      <xdr:row>15</xdr:row>
      <xdr:rowOff>65941</xdr:rowOff>
    </xdr:from>
    <xdr:to>
      <xdr:col>21</xdr:col>
      <xdr:colOff>549375</xdr:colOff>
      <xdr:row>22</xdr:row>
      <xdr:rowOff>249114</xdr:rowOff>
    </xdr:to>
    <xdr:pic>
      <xdr:nvPicPr>
        <xdr:cNvPr id="5" name="図 4">
          <a:extLst>
            <a:ext uri="{FF2B5EF4-FFF2-40B4-BE49-F238E27FC236}">
              <a16:creationId xmlns:a16="http://schemas.microsoft.com/office/drawing/2014/main" id="{81FC8796-7B07-4E29-BC28-0BE81D018A5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41598" y="4857749"/>
          <a:ext cx="3266931" cy="2439865"/>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AB8E409-D166-40F4-9979-CA92F342C7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248478</xdr:rowOff>
    </xdr:to>
    <xdr:pic>
      <xdr:nvPicPr>
        <xdr:cNvPr id="3" name="図 2">
          <a:extLst>
            <a:ext uri="{FF2B5EF4-FFF2-40B4-BE49-F238E27FC236}">
              <a16:creationId xmlns:a16="http://schemas.microsoft.com/office/drawing/2014/main" id="{D16FEE08-46B7-408B-958C-16800C72B9F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35087"/>
        </a:xfrm>
        <a:prstGeom prst="rect">
          <a:avLst/>
        </a:prstGeom>
      </xdr:spPr>
    </xdr:pic>
    <xdr:clientData/>
  </xdr:twoCellAnchor>
  <xdr:twoCellAnchor editAs="oneCell">
    <xdr:from>
      <xdr:col>6</xdr:col>
      <xdr:colOff>66675</xdr:colOff>
      <xdr:row>15</xdr:row>
      <xdr:rowOff>91109</xdr:rowOff>
    </xdr:from>
    <xdr:to>
      <xdr:col>10</xdr:col>
      <xdr:colOff>549375</xdr:colOff>
      <xdr:row>22</xdr:row>
      <xdr:rowOff>256760</xdr:rowOff>
    </xdr:to>
    <xdr:pic>
      <xdr:nvPicPr>
        <xdr:cNvPr id="4" name="図 3">
          <a:extLst>
            <a:ext uri="{FF2B5EF4-FFF2-40B4-BE49-F238E27FC236}">
              <a16:creationId xmlns:a16="http://schemas.microsoft.com/office/drawing/2014/main" id="{32012D9B-9DAC-4525-A0EA-8A604CA9058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86739"/>
          <a:ext cx="3265656" cy="2426804"/>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240195</xdr:rowOff>
    </xdr:to>
    <xdr:pic>
      <xdr:nvPicPr>
        <xdr:cNvPr id="5" name="図 4">
          <a:extLst>
            <a:ext uri="{FF2B5EF4-FFF2-40B4-BE49-F238E27FC236}">
              <a16:creationId xmlns:a16="http://schemas.microsoft.com/office/drawing/2014/main" id="{7563155B-49C8-4515-A624-633B4DC5CA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26805"/>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6</xdr:col>
      <xdr:colOff>73877</xdr:colOff>
      <xdr:row>4</xdr:row>
      <xdr:rowOff>76200</xdr:rowOff>
    </xdr:from>
    <xdr:to>
      <xdr:col>10</xdr:col>
      <xdr:colOff>542172</xdr:colOff>
      <xdr:row>11</xdr:row>
      <xdr:rowOff>257250</xdr:rowOff>
    </xdr:to>
    <xdr:pic>
      <xdr:nvPicPr>
        <xdr:cNvPr id="2" name="図 1">
          <a:extLst>
            <a:ext uri="{FF2B5EF4-FFF2-40B4-BE49-F238E27FC236}">
              <a16:creationId xmlns:a16="http://schemas.microsoft.com/office/drawing/2014/main" id="{29C0EA7F-4F49-4FA5-B454-68F657759EB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9551" y="1136374"/>
          <a:ext cx="3251251" cy="2442202"/>
        </a:xfrm>
        <a:prstGeom prst="rect">
          <a:avLst/>
        </a:prstGeom>
      </xdr:spPr>
    </xdr:pic>
    <xdr:clientData/>
  </xdr:twoCellAnchor>
  <xdr:twoCellAnchor editAs="oneCell">
    <xdr:from>
      <xdr:col>17</xdr:col>
      <xdr:colOff>57150</xdr:colOff>
      <xdr:row>4</xdr:row>
      <xdr:rowOff>82825</xdr:rowOff>
    </xdr:from>
    <xdr:to>
      <xdr:col>21</xdr:col>
      <xdr:colOff>539850</xdr:colOff>
      <xdr:row>11</xdr:row>
      <xdr:rowOff>256760</xdr:rowOff>
    </xdr:to>
    <xdr:pic>
      <xdr:nvPicPr>
        <xdr:cNvPr id="3" name="図 2">
          <a:extLst>
            <a:ext uri="{FF2B5EF4-FFF2-40B4-BE49-F238E27FC236}">
              <a16:creationId xmlns:a16="http://schemas.microsoft.com/office/drawing/2014/main" id="{CD7C3D2E-B07B-4B33-92F1-35FD179F703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2999"/>
          <a:ext cx="3265656" cy="2435087"/>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845A1A12-9E29-4F31-99C0-C5251606AFD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D7DFEBE-2E05-4797-8B11-3292D55B704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E3E6A95-4075-4A9E-AE29-E17FBC8CA22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2DCF6BB-0B86-4838-834D-AE00AE68BFB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534E8BE-8A65-466A-9736-FB44B7FA870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F1FA9C9-39F3-44C0-A738-CBA62E172A9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AC69C48-1895-4510-B2E6-CEDF775B358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09CDBEE-18B6-4A5B-80DD-A280DECEC25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17</xdr:col>
      <xdr:colOff>66675</xdr:colOff>
      <xdr:row>15</xdr:row>
      <xdr:rowOff>76200</xdr:rowOff>
    </xdr:from>
    <xdr:to>
      <xdr:col>21</xdr:col>
      <xdr:colOff>539989</xdr:colOff>
      <xdr:row>22</xdr:row>
      <xdr:rowOff>257250</xdr:rowOff>
    </xdr:to>
    <xdr:pic>
      <xdr:nvPicPr>
        <xdr:cNvPr id="7" name="図 6">
          <a:extLst>
            <a:ext uri="{FF2B5EF4-FFF2-40B4-BE49-F238E27FC236}">
              <a16:creationId xmlns:a16="http://schemas.microsoft.com/office/drawing/2014/main" id="{D16DCD01-F8B2-4894-93E4-071EBFB3028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4876800"/>
          <a:ext cx="3254614" cy="2448000"/>
        </a:xfrm>
        <a:prstGeom prst="rect">
          <a:avLst/>
        </a:prstGeom>
      </xdr:spPr>
    </xdr:pic>
    <xdr:clientData/>
  </xdr:twoCellAnchor>
  <xdr:twoCellAnchor editAs="oneCell">
    <xdr:from>
      <xdr:col>6</xdr:col>
      <xdr:colOff>66675</xdr:colOff>
      <xdr:row>15</xdr:row>
      <xdr:rowOff>76200</xdr:rowOff>
    </xdr:from>
    <xdr:to>
      <xdr:col>10</xdr:col>
      <xdr:colOff>539988</xdr:colOff>
      <xdr:row>22</xdr:row>
      <xdr:rowOff>257250</xdr:rowOff>
    </xdr:to>
    <xdr:pic>
      <xdr:nvPicPr>
        <xdr:cNvPr id="8" name="図 7">
          <a:extLst>
            <a:ext uri="{FF2B5EF4-FFF2-40B4-BE49-F238E27FC236}">
              <a16:creationId xmlns:a16="http://schemas.microsoft.com/office/drawing/2014/main" id="{5683ED71-DA94-41E6-B22C-106774FBD59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54613" cy="244800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17</xdr:col>
      <xdr:colOff>76200</xdr:colOff>
      <xdr:row>15</xdr:row>
      <xdr:rowOff>76200</xdr:rowOff>
    </xdr:from>
    <xdr:to>
      <xdr:col>21</xdr:col>
      <xdr:colOff>558900</xdr:colOff>
      <xdr:row>22</xdr:row>
      <xdr:rowOff>238125</xdr:rowOff>
    </xdr:to>
    <xdr:pic>
      <xdr:nvPicPr>
        <xdr:cNvPr id="6" name="図 5">
          <a:extLst>
            <a:ext uri="{FF2B5EF4-FFF2-40B4-BE49-F238E27FC236}">
              <a16:creationId xmlns:a16="http://schemas.microsoft.com/office/drawing/2014/main" id="{541B47F8-4CD1-4523-BDBF-5CCFFF688D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39400" y="4876800"/>
          <a:ext cx="3264000" cy="2428875"/>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7" name="図 6">
          <a:extLst>
            <a:ext uri="{FF2B5EF4-FFF2-40B4-BE49-F238E27FC236}">
              <a16:creationId xmlns:a16="http://schemas.microsoft.com/office/drawing/2014/main" id="{AF08F39D-9899-4193-AF8F-8AC32CCC18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4</xdr:row>
      <xdr:rowOff>76200</xdr:rowOff>
    </xdr:from>
    <xdr:to>
      <xdr:col>21</xdr:col>
      <xdr:colOff>539988</xdr:colOff>
      <xdr:row>11</xdr:row>
      <xdr:rowOff>257250</xdr:rowOff>
    </xdr:to>
    <xdr:pic>
      <xdr:nvPicPr>
        <xdr:cNvPr id="8" name="図 7">
          <a:extLst>
            <a:ext uri="{FF2B5EF4-FFF2-40B4-BE49-F238E27FC236}">
              <a16:creationId xmlns:a16="http://schemas.microsoft.com/office/drawing/2014/main" id="{2B2D3749-FD0D-45BC-8695-75739AA2276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1133475"/>
          <a:ext cx="3254613" cy="2448000"/>
        </a:xfrm>
        <a:prstGeom prst="rect">
          <a:avLst/>
        </a:prstGeom>
      </xdr:spPr>
    </xdr:pic>
    <xdr:clientData/>
  </xdr:twoCellAnchor>
  <xdr:twoCellAnchor editAs="oneCell">
    <xdr:from>
      <xdr:col>6</xdr:col>
      <xdr:colOff>66675</xdr:colOff>
      <xdr:row>4</xdr:row>
      <xdr:rowOff>76200</xdr:rowOff>
    </xdr:from>
    <xdr:to>
      <xdr:col>10</xdr:col>
      <xdr:colOff>539989</xdr:colOff>
      <xdr:row>11</xdr:row>
      <xdr:rowOff>257250</xdr:rowOff>
    </xdr:to>
    <xdr:pic>
      <xdr:nvPicPr>
        <xdr:cNvPr id="9" name="図 8">
          <a:extLst>
            <a:ext uri="{FF2B5EF4-FFF2-40B4-BE49-F238E27FC236}">
              <a16:creationId xmlns:a16="http://schemas.microsoft.com/office/drawing/2014/main" id="{8F2FEBF9-9087-46C9-A309-A51CE79BD43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1133475"/>
          <a:ext cx="3254614" cy="244800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21A4E26-ED47-4D39-AE11-5E3C58BA0A6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5E1FB1E-766A-43DE-8406-570CA9247B1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twoCellAnchor editAs="oneCell">
    <xdr:from>
      <xdr:col>17</xdr:col>
      <xdr:colOff>66675</xdr:colOff>
      <xdr:row>4</xdr:row>
      <xdr:rowOff>76200</xdr:rowOff>
    </xdr:from>
    <xdr:to>
      <xdr:col>21</xdr:col>
      <xdr:colOff>539988</xdr:colOff>
      <xdr:row>11</xdr:row>
      <xdr:rowOff>257250</xdr:rowOff>
    </xdr:to>
    <xdr:pic>
      <xdr:nvPicPr>
        <xdr:cNvPr id="6" name="図 5">
          <a:extLst>
            <a:ext uri="{FF2B5EF4-FFF2-40B4-BE49-F238E27FC236}">
              <a16:creationId xmlns:a16="http://schemas.microsoft.com/office/drawing/2014/main" id="{0A1C6CF9-01E1-4257-B9C5-9283EDE02B6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9875" y="1133475"/>
          <a:ext cx="3254613" cy="2448000"/>
        </a:xfrm>
        <a:prstGeom prst="rect">
          <a:avLst/>
        </a:prstGeom>
      </xdr:spPr>
    </xdr:pic>
    <xdr:clientData/>
  </xdr:twoCellAnchor>
  <xdr:twoCellAnchor editAs="oneCell">
    <xdr:from>
      <xdr:col>6</xdr:col>
      <xdr:colOff>66675</xdr:colOff>
      <xdr:row>4</xdr:row>
      <xdr:rowOff>76200</xdr:rowOff>
    </xdr:from>
    <xdr:to>
      <xdr:col>10</xdr:col>
      <xdr:colOff>549375</xdr:colOff>
      <xdr:row>11</xdr:row>
      <xdr:rowOff>238126</xdr:rowOff>
    </xdr:to>
    <xdr:pic>
      <xdr:nvPicPr>
        <xdr:cNvPr id="7" name="図 6">
          <a:extLst>
            <a:ext uri="{FF2B5EF4-FFF2-40B4-BE49-F238E27FC236}">
              <a16:creationId xmlns:a16="http://schemas.microsoft.com/office/drawing/2014/main" id="{FFF3D74F-E502-4E62-8FF5-810ACBEC799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1133475"/>
          <a:ext cx="3264000" cy="2428876"/>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13620C9-036B-4B79-891D-9B73813A593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4744775-D6C5-4529-8FF4-21DC874DBD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70540</xdr:colOff>
      <xdr:row>15</xdr:row>
      <xdr:rowOff>79098</xdr:rowOff>
    </xdr:from>
    <xdr:to>
      <xdr:col>10</xdr:col>
      <xdr:colOff>545510</xdr:colOff>
      <xdr:row>22</xdr:row>
      <xdr:rowOff>254351</xdr:rowOff>
    </xdr:to>
    <xdr:pic>
      <xdr:nvPicPr>
        <xdr:cNvPr id="4" name="図 3">
          <a:extLst>
            <a:ext uri="{FF2B5EF4-FFF2-40B4-BE49-F238E27FC236}">
              <a16:creationId xmlns:a16="http://schemas.microsoft.com/office/drawing/2014/main" id="{8FE11D39-3F0D-4AFA-AE7B-0208B163CC4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2840" y="4879698"/>
          <a:ext cx="3256270" cy="2442203"/>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9DF0234A-7030-491E-AD64-9B8BA2C9CCE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A42C72A-861F-4E53-B642-2D33B3460EB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94C716E-27D5-4E5B-B410-E296496CAE3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DB1DA1C-195A-4E03-B881-1882896D456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2E101B5-B903-4231-9203-2C3AD259E95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256761</xdr:rowOff>
    </xdr:to>
    <xdr:pic>
      <xdr:nvPicPr>
        <xdr:cNvPr id="2" name="図 1">
          <a:extLst>
            <a:ext uri="{FF2B5EF4-FFF2-40B4-BE49-F238E27FC236}">
              <a16:creationId xmlns:a16="http://schemas.microsoft.com/office/drawing/2014/main" id="{E8C64350-097C-4434-8CD0-4FFC7CF4A00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43371"/>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3646C65D-5208-4E86-ACB8-9ED170BEB39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76540668-41DD-4324-B619-A25DE9A474B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65847</xdr:colOff>
      <xdr:row>15</xdr:row>
      <xdr:rowOff>85725</xdr:rowOff>
    </xdr:from>
    <xdr:to>
      <xdr:col>21</xdr:col>
      <xdr:colOff>550203</xdr:colOff>
      <xdr:row>22</xdr:row>
      <xdr:rowOff>257174</xdr:rowOff>
    </xdr:to>
    <xdr:pic>
      <xdr:nvPicPr>
        <xdr:cNvPr id="5" name="図 4">
          <a:extLst>
            <a:ext uri="{FF2B5EF4-FFF2-40B4-BE49-F238E27FC236}">
              <a16:creationId xmlns:a16="http://schemas.microsoft.com/office/drawing/2014/main" id="{825ED98E-50A8-472B-B86C-C8CAFA719A6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047" y="4886325"/>
          <a:ext cx="3265656" cy="2438399"/>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208B725-7CB0-4BA8-95FE-E15F07FF5E1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E01B742-7794-40FF-9E7A-6D3666195A0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141EBC4-FDB8-492A-8898-218077B2C80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EF49BB5-811A-4D33-AD9F-FB62CD1A951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5FD60D9-88C5-4D4C-A68F-F674A4D873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256761</xdr:rowOff>
    </xdr:to>
    <xdr:pic>
      <xdr:nvPicPr>
        <xdr:cNvPr id="3" name="図 2">
          <a:extLst>
            <a:ext uri="{FF2B5EF4-FFF2-40B4-BE49-F238E27FC236}">
              <a16:creationId xmlns:a16="http://schemas.microsoft.com/office/drawing/2014/main" id="{D9317723-8105-4841-8EEE-5DC8D0A9162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EB8BA2F6-C7F3-472C-9CF7-5F0D01D92A1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47822D5-BB39-4261-84BC-A8F1D5F4073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BD03607-51F0-44D7-AE2F-FFCD29B46BF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D93E699-6CE7-4143-BC09-9E3AA930296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75B250C-DEAF-4DE8-A840-AD21ADE6EA9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248477</xdr:rowOff>
    </xdr:to>
    <xdr:pic>
      <xdr:nvPicPr>
        <xdr:cNvPr id="5" name="図 4">
          <a:extLst>
            <a:ext uri="{FF2B5EF4-FFF2-40B4-BE49-F238E27FC236}">
              <a16:creationId xmlns:a16="http://schemas.microsoft.com/office/drawing/2014/main" id="{01FB1096-8ACB-4B76-A1A6-55689169EE9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35086"/>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265044</xdr:rowOff>
    </xdr:to>
    <xdr:pic>
      <xdr:nvPicPr>
        <xdr:cNvPr id="2" name="図 1">
          <a:extLst>
            <a:ext uri="{FF2B5EF4-FFF2-40B4-BE49-F238E27FC236}">
              <a16:creationId xmlns:a16="http://schemas.microsoft.com/office/drawing/2014/main" id="{364EC279-E757-4D7C-BA9C-F57987E903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F1DEC50-65EE-45C3-AE70-A1B36752D50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CE836E8-2F8C-46FB-A120-925D9A35B02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21605B6-E3A4-41EC-AF5D-BA391C4D321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FF6230D-94B7-4C0A-987E-61548EC339C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116B8FF-1995-4608-80AA-9A6CD0A309C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66262</xdr:rowOff>
    </xdr:from>
    <xdr:to>
      <xdr:col>10</xdr:col>
      <xdr:colOff>549375</xdr:colOff>
      <xdr:row>22</xdr:row>
      <xdr:rowOff>265043</xdr:rowOff>
    </xdr:to>
    <xdr:pic>
      <xdr:nvPicPr>
        <xdr:cNvPr id="4" name="図 3">
          <a:extLst>
            <a:ext uri="{FF2B5EF4-FFF2-40B4-BE49-F238E27FC236}">
              <a16:creationId xmlns:a16="http://schemas.microsoft.com/office/drawing/2014/main" id="{75432348-05CE-4ED4-9C94-452F707F7BA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1892"/>
          <a:ext cx="3265656" cy="2459934"/>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13D69903-90D3-42E9-82C8-013C4B14598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256760</xdr:rowOff>
    </xdr:to>
    <xdr:pic>
      <xdr:nvPicPr>
        <xdr:cNvPr id="2" name="図 1">
          <a:extLst>
            <a:ext uri="{FF2B5EF4-FFF2-40B4-BE49-F238E27FC236}">
              <a16:creationId xmlns:a16="http://schemas.microsoft.com/office/drawing/2014/main" id="{541F4D79-4E82-4638-B52B-A594F45D319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69"/>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81764955-CFF6-4604-B0FB-F5102AF10E9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52AF746-5D78-4EE7-8797-F37C24A607A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4B244EB-3AB4-4B6B-A696-CA18D918AFB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rot="10800000">
          <a:off x="10424629" y="4871830"/>
          <a:ext cx="3256270" cy="2442203"/>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7462DAF-0F52-4E14-9DD1-B4E94FCD5A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07758A30-A60B-453A-992E-6FAB49B278B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67503</xdr:colOff>
      <xdr:row>15</xdr:row>
      <xdr:rowOff>73302</xdr:rowOff>
    </xdr:from>
    <xdr:to>
      <xdr:col>10</xdr:col>
      <xdr:colOff>548547</xdr:colOff>
      <xdr:row>22</xdr:row>
      <xdr:rowOff>260149</xdr:rowOff>
    </xdr:to>
    <xdr:pic>
      <xdr:nvPicPr>
        <xdr:cNvPr id="4" name="図 3">
          <a:extLst>
            <a:ext uri="{FF2B5EF4-FFF2-40B4-BE49-F238E27FC236}">
              <a16:creationId xmlns:a16="http://schemas.microsoft.com/office/drawing/2014/main" id="{AFDA0093-E2FC-47F0-AC9C-7CB4F0A76CC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3177" y="4868932"/>
          <a:ext cx="3264000" cy="2448000"/>
        </a:xfrm>
        <a:prstGeom prst="rect">
          <a:avLst/>
        </a:prstGeom>
      </xdr:spPr>
    </xdr:pic>
    <xdr:clientData/>
  </xdr:twoCellAnchor>
  <xdr:twoCellAnchor editAs="oneCell">
    <xdr:from>
      <xdr:col>17</xdr:col>
      <xdr:colOff>66675</xdr:colOff>
      <xdr:row>15</xdr:row>
      <xdr:rowOff>66262</xdr:rowOff>
    </xdr:from>
    <xdr:to>
      <xdr:col>21</xdr:col>
      <xdr:colOff>549375</xdr:colOff>
      <xdr:row>22</xdr:row>
      <xdr:rowOff>265043</xdr:rowOff>
    </xdr:to>
    <xdr:pic>
      <xdr:nvPicPr>
        <xdr:cNvPr id="5" name="図 4">
          <a:extLst>
            <a:ext uri="{FF2B5EF4-FFF2-40B4-BE49-F238E27FC236}">
              <a16:creationId xmlns:a16="http://schemas.microsoft.com/office/drawing/2014/main" id="{B03ED093-5F67-4BA0-94AD-E1D734D2B48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2"/>
          <a:ext cx="3265656" cy="2459934"/>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6</xdr:col>
      <xdr:colOff>66675</xdr:colOff>
      <xdr:row>4</xdr:row>
      <xdr:rowOff>208749</xdr:rowOff>
    </xdr:from>
    <xdr:to>
      <xdr:col>10</xdr:col>
      <xdr:colOff>549375</xdr:colOff>
      <xdr:row>11</xdr:row>
      <xdr:rowOff>124701</xdr:rowOff>
    </xdr:to>
    <xdr:pic>
      <xdr:nvPicPr>
        <xdr:cNvPr id="2" name="図 1">
          <a:extLst>
            <a:ext uri="{FF2B5EF4-FFF2-40B4-BE49-F238E27FC236}">
              <a16:creationId xmlns:a16="http://schemas.microsoft.com/office/drawing/2014/main" id="{C1584BAD-1859-4273-94E1-A128BC0BDF5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268923"/>
          <a:ext cx="3265656" cy="2177104"/>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256761</xdr:rowOff>
    </xdr:to>
    <xdr:pic>
      <xdr:nvPicPr>
        <xdr:cNvPr id="3" name="図 2">
          <a:extLst>
            <a:ext uri="{FF2B5EF4-FFF2-40B4-BE49-F238E27FC236}">
              <a16:creationId xmlns:a16="http://schemas.microsoft.com/office/drawing/2014/main" id="{225401ED-A3B3-44B2-BF9B-4C271360CBE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5656" cy="2435087"/>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C035182C-14A0-42F5-8D07-4F5E2BF4418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DBD39A3-DF08-4587-927A-780D7F541A9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9A90B45-8D1C-44CB-9509-88C5742D586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EC2E42A-B94C-45AB-B2F6-F8A17BDA5FF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3F00881F-8618-49E6-9391-791A0630B96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B4043F84-F81F-4DB3-88B6-8DE792C52195}"/>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265044</xdr:rowOff>
    </xdr:to>
    <xdr:pic>
      <xdr:nvPicPr>
        <xdr:cNvPr id="2" name="図 1">
          <a:extLst>
            <a:ext uri="{FF2B5EF4-FFF2-40B4-BE49-F238E27FC236}">
              <a16:creationId xmlns:a16="http://schemas.microsoft.com/office/drawing/2014/main" id="{1FFBE610-678C-4528-BFB1-7F317BF3658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028C9D7-0773-4E27-83B3-8DDD6D3FB03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93418A7-B96F-4F69-A16A-0476D217A56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092D082-5DE1-4FC0-86ED-3D6C7821A96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EB2365F-2FC5-403F-AF93-A817210FB2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2D8AB183-FE54-44E5-A8EF-CB25DAF4CD8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B4F7EDDC-32F1-41B0-BCBF-F4508449253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256759</xdr:rowOff>
    </xdr:to>
    <xdr:pic>
      <xdr:nvPicPr>
        <xdr:cNvPr id="5" name="図 4">
          <a:extLst>
            <a:ext uri="{FF2B5EF4-FFF2-40B4-BE49-F238E27FC236}">
              <a16:creationId xmlns:a16="http://schemas.microsoft.com/office/drawing/2014/main" id="{A07DACDB-D325-4CE7-820B-8897ACB6B3C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43369"/>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F652DB8-6634-4B56-8AC3-0D2D62F0CE3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248478</xdr:rowOff>
    </xdr:to>
    <xdr:pic>
      <xdr:nvPicPr>
        <xdr:cNvPr id="3" name="図 2">
          <a:extLst>
            <a:ext uri="{FF2B5EF4-FFF2-40B4-BE49-F238E27FC236}">
              <a16:creationId xmlns:a16="http://schemas.microsoft.com/office/drawing/2014/main" id="{B295DC5B-B1DF-456A-9744-AA9E9F0B5C1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6E4DCD2-E543-4A0F-8EF3-E8A1A07C205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66261</xdr:rowOff>
    </xdr:from>
    <xdr:to>
      <xdr:col>21</xdr:col>
      <xdr:colOff>549375</xdr:colOff>
      <xdr:row>22</xdr:row>
      <xdr:rowOff>256760</xdr:rowOff>
    </xdr:to>
    <xdr:pic>
      <xdr:nvPicPr>
        <xdr:cNvPr id="5" name="図 4">
          <a:extLst>
            <a:ext uri="{FF2B5EF4-FFF2-40B4-BE49-F238E27FC236}">
              <a16:creationId xmlns:a16="http://schemas.microsoft.com/office/drawing/2014/main" id="{7B9A4161-1BC9-4361-BDFF-7572CE1917B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1"/>
          <a:ext cx="3265656" cy="2451652"/>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9D29620-4964-41A6-B3F2-F841A45796E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F5CDCE89-D94D-4C63-BAA8-1629751465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358D6E6A-86C7-40E1-8C21-ADC99D06294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DDD410D8-B66E-4163-ABCC-39197D909C6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84156A7-0EA0-4936-81B3-77F51243B60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9ADE86F-9432-45D4-A9CB-958AF57AAA2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B78F726E-54A2-43F8-86C4-F0B3276D0E6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66262</xdr:rowOff>
    </xdr:from>
    <xdr:to>
      <xdr:col>21</xdr:col>
      <xdr:colOff>549375</xdr:colOff>
      <xdr:row>22</xdr:row>
      <xdr:rowOff>256761</xdr:rowOff>
    </xdr:to>
    <xdr:pic>
      <xdr:nvPicPr>
        <xdr:cNvPr id="5" name="図 4">
          <a:extLst>
            <a:ext uri="{FF2B5EF4-FFF2-40B4-BE49-F238E27FC236}">
              <a16:creationId xmlns:a16="http://schemas.microsoft.com/office/drawing/2014/main" id="{C5A67B10-7B9C-43EF-961C-37AFC59F277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2"/>
          <a:ext cx="3265656" cy="2451652"/>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975B1C1B-518C-4189-A728-6033D87152E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81655A7-36E8-40D3-BF32-81B4455FA82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AEB037B-623E-48D5-81AF-FFBDAD3017D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AC082AF-040A-4ECF-9DE2-8E5E76D79CB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7EA151C-A382-4DBB-8B59-FA4BC8326E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FD7D8A3-6FD2-4351-A18D-C3A1A85C2EA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28B7228-A1C7-4023-9140-1C096FE79C5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0E8A7CC2-ED68-4EDB-938A-EAE12AC615C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34F4E57-5A33-4103-B216-A3BF23A2E37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23D95BC-DFF7-43C8-A0C2-1608C6DB13F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92F3268C-588D-4AB7-A18D-01414777630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0CEA47EF-B9DC-4F9F-9DD1-F8673E10814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E500B5D-457E-4393-872B-235BCBA058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7E5E558-FA05-4205-8AF1-16DEF709587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56F4E6C-62AF-4011-8836-FD39FF352E8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A384CDC-218F-4F1E-8619-A01D46ACBE6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6D5AF1D-20BA-47BC-9E57-F76CE0A1F95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9FF8481-6158-44DF-BFD9-8E93F13417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40520CB-95E6-41FE-94DD-2639A63D442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B4A8183-848E-4FFD-B820-2CDB6B36AC9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C0ACAB3-5484-404A-8EB2-537006CB0EA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28EC7507-4AAB-44F1-9C15-18C43A38927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5BD9143A-7461-44D8-8315-7F07228D6EA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256760</xdr:rowOff>
    </xdr:to>
    <xdr:pic>
      <xdr:nvPicPr>
        <xdr:cNvPr id="5" name="図 4">
          <a:extLst>
            <a:ext uri="{FF2B5EF4-FFF2-40B4-BE49-F238E27FC236}">
              <a16:creationId xmlns:a16="http://schemas.microsoft.com/office/drawing/2014/main" id="{6F9F38A7-5976-4128-A1DC-D1E950744A3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4337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1A8ABA2D-C06E-4A2B-A124-EA564D3352A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4CD40AB-0053-4DFC-9CC0-AFF2EC75F4E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E755345-5A33-4BE7-B052-3F9627931A7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2BEDACE-1935-4721-A5B1-28B6397F64F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E97F8EB-E211-4B04-BAF4-3987CD75787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0FBC456-138E-4BB8-A893-698ED52611A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5512C51-6A49-4A49-82EB-E388F1B6A2E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B942556-5A69-438D-9BA4-4D08145014E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DE6A0CB-00CC-4AB7-A060-90A2BBAC958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C3CB9C6-3D8A-4ABF-9A37-BA8DDD030BD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9A28FA3-7F68-4426-8919-C35C331D8D1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66262</xdr:rowOff>
    </xdr:from>
    <xdr:to>
      <xdr:col>21</xdr:col>
      <xdr:colOff>549375</xdr:colOff>
      <xdr:row>22</xdr:row>
      <xdr:rowOff>256761</xdr:rowOff>
    </xdr:to>
    <xdr:pic>
      <xdr:nvPicPr>
        <xdr:cNvPr id="5" name="図 4">
          <a:extLst>
            <a:ext uri="{FF2B5EF4-FFF2-40B4-BE49-F238E27FC236}">
              <a16:creationId xmlns:a16="http://schemas.microsoft.com/office/drawing/2014/main" id="{B2C91EB4-0894-48BF-88A6-D0F90E289EB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2"/>
          <a:ext cx="3265656" cy="2451652"/>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D39FF80-FA4F-492F-9A66-6B85434247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5347656-FF7D-4529-BFDE-2C08E7961BC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B61C6D9-6355-4D3D-9358-AE4BE3C8138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248478</xdr:rowOff>
    </xdr:to>
    <xdr:pic>
      <xdr:nvPicPr>
        <xdr:cNvPr id="5" name="図 4">
          <a:extLst>
            <a:ext uri="{FF2B5EF4-FFF2-40B4-BE49-F238E27FC236}">
              <a16:creationId xmlns:a16="http://schemas.microsoft.com/office/drawing/2014/main" id="{34A1C75B-8BF3-480E-AAFB-80E9A9EF65D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35087"/>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248477</xdr:rowOff>
    </xdr:to>
    <xdr:pic>
      <xdr:nvPicPr>
        <xdr:cNvPr id="2" name="図 1">
          <a:extLst>
            <a:ext uri="{FF2B5EF4-FFF2-40B4-BE49-F238E27FC236}">
              <a16:creationId xmlns:a16="http://schemas.microsoft.com/office/drawing/2014/main" id="{1FD483F6-6582-44B8-84C3-446493F651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35087"/>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BE66D0E-5B0C-43F9-A5A3-10089227551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5B8FE78-F21E-4CCD-BF5F-CAE0C9C56BE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6CBB61F-1DAA-489A-A3DE-6E167FAE781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B072E36-C81A-4739-9835-F33968D7F74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66260</xdr:rowOff>
    </xdr:from>
    <xdr:to>
      <xdr:col>21</xdr:col>
      <xdr:colOff>539850</xdr:colOff>
      <xdr:row>11</xdr:row>
      <xdr:rowOff>265043</xdr:rowOff>
    </xdr:to>
    <xdr:pic>
      <xdr:nvPicPr>
        <xdr:cNvPr id="3" name="図 2">
          <a:extLst>
            <a:ext uri="{FF2B5EF4-FFF2-40B4-BE49-F238E27FC236}">
              <a16:creationId xmlns:a16="http://schemas.microsoft.com/office/drawing/2014/main" id="{BE3A3E39-126A-473E-AA93-4BA478415D2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4"/>
          <a:ext cx="3265656" cy="2459935"/>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B3BADDB-3A96-4FD7-9090-CE8D062D959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FA64E1B-C1C1-447B-B877-F4D239547A8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941DCC7-3219-483D-875F-0D310FBE03A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32758F5B-1239-416A-829E-28AA9886B36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319619D-02FC-41C8-97B8-2999DA22D9B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174E416-93D9-4412-A1CE-7881657E799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4E8AE423-26C6-4F0A-82E2-CC924644B0F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265043</xdr:rowOff>
    </xdr:to>
    <xdr:pic>
      <xdr:nvPicPr>
        <xdr:cNvPr id="3" name="図 2">
          <a:extLst>
            <a:ext uri="{FF2B5EF4-FFF2-40B4-BE49-F238E27FC236}">
              <a16:creationId xmlns:a16="http://schemas.microsoft.com/office/drawing/2014/main" id="{78833649-B609-4D09-9F73-0467ED58207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51653"/>
        </a:xfrm>
        <a:prstGeom prst="rect">
          <a:avLst/>
        </a:prstGeom>
      </xdr:spPr>
    </xdr:pic>
    <xdr:clientData/>
  </xdr:twoCellAnchor>
  <xdr:twoCellAnchor editAs="oneCell">
    <xdr:from>
      <xdr:col>6</xdr:col>
      <xdr:colOff>70513</xdr:colOff>
      <xdr:row>15</xdr:row>
      <xdr:rowOff>76200</xdr:rowOff>
    </xdr:from>
    <xdr:to>
      <xdr:col>10</xdr:col>
      <xdr:colOff>545537</xdr:colOff>
      <xdr:row>22</xdr:row>
      <xdr:rowOff>257250</xdr:rowOff>
    </xdr:to>
    <xdr:pic>
      <xdr:nvPicPr>
        <xdr:cNvPr id="4" name="図 3">
          <a:extLst>
            <a:ext uri="{FF2B5EF4-FFF2-40B4-BE49-F238E27FC236}">
              <a16:creationId xmlns:a16="http://schemas.microsoft.com/office/drawing/2014/main" id="{E60F5279-AD76-49B5-A991-C58E8974146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6187" y="4871830"/>
          <a:ext cx="3257980" cy="2442203"/>
        </a:xfrm>
        <a:prstGeom prst="rect">
          <a:avLst/>
        </a:prstGeom>
      </xdr:spPr>
    </xdr:pic>
    <xdr:clientData/>
  </xdr:twoCellAnchor>
  <xdr:twoCellAnchor editAs="oneCell">
    <xdr:from>
      <xdr:col>17</xdr:col>
      <xdr:colOff>66675</xdr:colOff>
      <xdr:row>15</xdr:row>
      <xdr:rowOff>66261</xdr:rowOff>
    </xdr:from>
    <xdr:to>
      <xdr:col>21</xdr:col>
      <xdr:colOff>549375</xdr:colOff>
      <xdr:row>22</xdr:row>
      <xdr:rowOff>256760</xdr:rowOff>
    </xdr:to>
    <xdr:pic>
      <xdr:nvPicPr>
        <xdr:cNvPr id="5" name="図 4">
          <a:extLst>
            <a:ext uri="{FF2B5EF4-FFF2-40B4-BE49-F238E27FC236}">
              <a16:creationId xmlns:a16="http://schemas.microsoft.com/office/drawing/2014/main" id="{145E6212-C473-4EA9-A5DB-3472B3C06B0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1"/>
          <a:ext cx="3265656" cy="2451652"/>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F3CA15F-100D-4033-A957-56FDA5E45A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741886C-19DE-429E-9DF0-948FEE00520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17130FD0-7F38-4192-89BA-BF8480C40BF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C5B3D3C-65FD-46E8-917A-0E2DDA9D6AA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47FF65B-CD30-42A2-A159-B8906E1F07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B1F1EE36-2740-4716-BF87-8A418BDA1FB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E6A9BF94-1D2E-4F00-87E4-5168C9070B5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DC686406-AA44-4C37-B7F6-E0ADB54EA05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CE725EA2-D11D-4EA0-89AC-0FFBDA5D80A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256761</xdr:rowOff>
    </xdr:to>
    <xdr:pic>
      <xdr:nvPicPr>
        <xdr:cNvPr id="3" name="図 2">
          <a:extLst>
            <a:ext uri="{FF2B5EF4-FFF2-40B4-BE49-F238E27FC236}">
              <a16:creationId xmlns:a16="http://schemas.microsoft.com/office/drawing/2014/main" id="{06BE556B-DC7B-4307-B408-0D7600FFFB2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DFA9C95-8228-4333-B949-76E6BC2AB1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1EE2ED5-6A3A-4842-A2AA-1FF0C1D9AAE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9A53399-A42D-40CC-B87C-38CBB99AFF4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61BE2DCA-1942-4DFB-9A94-423C7D75A47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67503</xdr:colOff>
      <xdr:row>15</xdr:row>
      <xdr:rowOff>73302</xdr:rowOff>
    </xdr:from>
    <xdr:to>
      <xdr:col>10</xdr:col>
      <xdr:colOff>548547</xdr:colOff>
      <xdr:row>22</xdr:row>
      <xdr:rowOff>260149</xdr:rowOff>
    </xdr:to>
    <xdr:pic>
      <xdr:nvPicPr>
        <xdr:cNvPr id="4" name="図 3">
          <a:extLst>
            <a:ext uri="{FF2B5EF4-FFF2-40B4-BE49-F238E27FC236}">
              <a16:creationId xmlns:a16="http://schemas.microsoft.com/office/drawing/2014/main" id="{1EECEE2B-45CD-4B02-8E1F-0F7C583CF31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3177" y="4868932"/>
          <a:ext cx="3264000" cy="2448000"/>
        </a:xfrm>
        <a:prstGeom prst="rect">
          <a:avLst/>
        </a:prstGeom>
      </xdr:spPr>
    </xdr:pic>
    <xdr:clientData/>
  </xdr:twoCellAnchor>
  <xdr:twoCellAnchor editAs="oneCell">
    <xdr:from>
      <xdr:col>17</xdr:col>
      <xdr:colOff>67503</xdr:colOff>
      <xdr:row>15</xdr:row>
      <xdr:rowOff>74544</xdr:rowOff>
    </xdr:from>
    <xdr:to>
      <xdr:col>21</xdr:col>
      <xdr:colOff>548547</xdr:colOff>
      <xdr:row>22</xdr:row>
      <xdr:rowOff>265043</xdr:rowOff>
    </xdr:to>
    <xdr:pic>
      <xdr:nvPicPr>
        <xdr:cNvPr id="5" name="図 4">
          <a:extLst>
            <a:ext uri="{FF2B5EF4-FFF2-40B4-BE49-F238E27FC236}">
              <a16:creationId xmlns:a16="http://schemas.microsoft.com/office/drawing/2014/main" id="{6018EDCB-CA18-4044-8447-35C8F30DE1E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0764" y="4870174"/>
          <a:ext cx="3264000" cy="2451652"/>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1427297-B525-417C-AFE4-EE8AE106CC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256762</xdr:rowOff>
    </xdr:to>
    <xdr:pic>
      <xdr:nvPicPr>
        <xdr:cNvPr id="3" name="図 2">
          <a:extLst>
            <a:ext uri="{FF2B5EF4-FFF2-40B4-BE49-F238E27FC236}">
              <a16:creationId xmlns:a16="http://schemas.microsoft.com/office/drawing/2014/main" id="{F851BDD7-E866-4630-8C14-0F93E5729C90}"/>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0411" y="1134718"/>
          <a:ext cx="3265656" cy="2443370"/>
        </a:xfrm>
        <a:prstGeom prst="rect">
          <a:avLst/>
        </a:prstGeom>
      </xdr:spPr>
    </xdr:pic>
    <xdr:clientData/>
  </xdr:twoCellAnchor>
  <xdr:twoCellAnchor editAs="oneCell">
    <xdr:from>
      <xdr:col>6</xdr:col>
      <xdr:colOff>66675</xdr:colOff>
      <xdr:row>15</xdr:row>
      <xdr:rowOff>82826</xdr:rowOff>
    </xdr:from>
    <xdr:to>
      <xdr:col>10</xdr:col>
      <xdr:colOff>549375</xdr:colOff>
      <xdr:row>22</xdr:row>
      <xdr:rowOff>265042</xdr:rowOff>
    </xdr:to>
    <xdr:pic>
      <xdr:nvPicPr>
        <xdr:cNvPr id="4" name="図 3">
          <a:extLst>
            <a:ext uri="{FF2B5EF4-FFF2-40B4-BE49-F238E27FC236}">
              <a16:creationId xmlns:a16="http://schemas.microsoft.com/office/drawing/2014/main" id="{94A4A647-B7AB-4DD8-B2E2-4A0823AC433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8456"/>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5550B68-72D2-4EE3-95D7-3799C436997C}"/>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850044F-7295-4B8A-884C-A6C8702C90F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159616B-3647-4965-A854-780543018BA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EE939501-791E-4DD9-B441-D4283A5B3F5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1E58B9C-0C33-4133-96FC-C322D52C68C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4C9D70E1-2B9B-421C-84BC-40B26C97E58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A0EAC51-4539-4070-9A8E-9793F40946E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A67CAE4-0622-4797-9C3D-3CFED686C8D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91D5A4FA-1271-4C8F-88B9-6AB7A5218AD2}"/>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38AB6FD-53AF-4EC6-BC2E-8394BB2095F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7134FCE-88F6-466E-BE04-6BE29620B43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940A68ED-966F-48B3-8800-47F888AC65C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313A76C-CE66-4E8E-8BBF-F86CCA777DB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DFBBEC1-EC59-450D-A09C-FCC85ED04EC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869F12B-5AD8-4854-9759-0FD85881C7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66260</xdr:rowOff>
    </xdr:from>
    <xdr:to>
      <xdr:col>10</xdr:col>
      <xdr:colOff>549375</xdr:colOff>
      <xdr:row>22</xdr:row>
      <xdr:rowOff>265042</xdr:rowOff>
    </xdr:to>
    <xdr:pic>
      <xdr:nvPicPr>
        <xdr:cNvPr id="4" name="図 3">
          <a:extLst>
            <a:ext uri="{FF2B5EF4-FFF2-40B4-BE49-F238E27FC236}">
              <a16:creationId xmlns:a16="http://schemas.microsoft.com/office/drawing/2014/main" id="{C48ABB1C-F113-41F2-929B-398940BF49A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1890"/>
          <a:ext cx="3265656" cy="2459935"/>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E74DE47-414E-41B8-A1DF-22AF5E11253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6</xdr:col>
      <xdr:colOff>66675</xdr:colOff>
      <xdr:row>4</xdr:row>
      <xdr:rowOff>66260</xdr:rowOff>
    </xdr:from>
    <xdr:to>
      <xdr:col>10</xdr:col>
      <xdr:colOff>549375</xdr:colOff>
      <xdr:row>11</xdr:row>
      <xdr:rowOff>265043</xdr:rowOff>
    </xdr:to>
    <xdr:pic>
      <xdr:nvPicPr>
        <xdr:cNvPr id="2" name="図 1">
          <a:extLst>
            <a:ext uri="{FF2B5EF4-FFF2-40B4-BE49-F238E27FC236}">
              <a16:creationId xmlns:a16="http://schemas.microsoft.com/office/drawing/2014/main" id="{4F30A039-C5C3-43E7-AC5B-E5BC9C4CA55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4"/>
          <a:ext cx="3265656" cy="2459935"/>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B2F7316-8C82-4DE6-AC23-CF79ADA815E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9C5E01D-A351-4D83-9887-DDA51736AC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6C85DF9-7D9F-48DD-8794-D0D1CA3FC72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8A49709-3F77-4CDE-B3E2-7AFF1B4C82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E48E49E-FAB1-4C9F-8A5A-A58409C786D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A103B903-709D-42B2-A991-2D6101B1831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90CA5C4-7166-44C3-876C-CC37DB0235AA}"/>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4139542-86E4-494F-932A-4F83BAF24D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1060A93-85BC-4C77-A81C-F1008E200AA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93DB317C-3655-4BE1-AE04-9A69D7AEC8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92964094-9B77-48A2-9F5D-06E8108B407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6</xdr:col>
      <xdr:colOff>66675</xdr:colOff>
      <xdr:row>4</xdr:row>
      <xdr:rowOff>74544</xdr:rowOff>
    </xdr:from>
    <xdr:to>
      <xdr:col>10</xdr:col>
      <xdr:colOff>549375</xdr:colOff>
      <xdr:row>11</xdr:row>
      <xdr:rowOff>265044</xdr:rowOff>
    </xdr:to>
    <xdr:pic>
      <xdr:nvPicPr>
        <xdr:cNvPr id="2" name="図 1">
          <a:extLst>
            <a:ext uri="{FF2B5EF4-FFF2-40B4-BE49-F238E27FC236}">
              <a16:creationId xmlns:a16="http://schemas.microsoft.com/office/drawing/2014/main" id="{0CA45D18-8524-4BA3-8592-33F3A2598AD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8"/>
          <a:ext cx="3265656" cy="2451652"/>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CDBE2083-709E-470E-8D3A-A892697B674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48973A9-9949-4EA2-B059-A00418E63FE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CC32463-15AD-43D4-8124-65AFBB82938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A47E7CD-0702-4F7D-B7EE-22FC969753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54E13CF-C2FF-4EED-9183-6EDFC0774AF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25CBA2A-B53C-44BB-950E-D9E30EBEFE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1456DF0-0620-4DDC-86D8-BACCDE1EC1F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3D27273-D053-4646-8D81-BCFD6F45199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7DAE4B68-CBCF-48F0-9056-9E1E610BC76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5F2B492-558B-45F3-9F37-8BD007DC8A4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6651AD9-CD76-441F-A334-59179AC87C7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265044</xdr:rowOff>
    </xdr:to>
    <xdr:pic>
      <xdr:nvPicPr>
        <xdr:cNvPr id="2" name="図 1">
          <a:extLst>
            <a:ext uri="{FF2B5EF4-FFF2-40B4-BE49-F238E27FC236}">
              <a16:creationId xmlns:a16="http://schemas.microsoft.com/office/drawing/2014/main" id="{02F0706F-A916-484A-8B98-A44736EEE92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43370"/>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265044</xdr:rowOff>
    </xdr:to>
    <xdr:pic>
      <xdr:nvPicPr>
        <xdr:cNvPr id="3" name="図 2">
          <a:extLst>
            <a:ext uri="{FF2B5EF4-FFF2-40B4-BE49-F238E27FC236}">
              <a16:creationId xmlns:a16="http://schemas.microsoft.com/office/drawing/2014/main" id="{4D6BE385-0BBB-4636-A51F-058742A3E6E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8"/>
          <a:ext cx="3265656" cy="245165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9E1B5925-F8AC-4EBD-AE11-4A008B08B2B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72005</xdr:colOff>
      <xdr:row>15</xdr:row>
      <xdr:rowOff>73970</xdr:rowOff>
    </xdr:from>
    <xdr:to>
      <xdr:col>21</xdr:col>
      <xdr:colOff>544044</xdr:colOff>
      <xdr:row>22</xdr:row>
      <xdr:rowOff>259481</xdr:rowOff>
    </xdr:to>
    <xdr:pic>
      <xdr:nvPicPr>
        <xdr:cNvPr id="5" name="図 4">
          <a:extLst>
            <a:ext uri="{FF2B5EF4-FFF2-40B4-BE49-F238E27FC236}">
              <a16:creationId xmlns:a16="http://schemas.microsoft.com/office/drawing/2014/main" id="{7E60614D-A98C-40CB-BFFD-074EC6DE435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46928" y="4865778"/>
          <a:ext cx="3256270" cy="2442203"/>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F9F607B-79F7-4B52-ADA2-57D16D72640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C1C76C3-79D1-419E-9C65-52C2E387386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1105F8C-EF64-4130-B219-9413707848B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A046CF5-CD12-4732-B751-E9A59BE9964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146286E-F8F1-4A5D-8FD7-374FC39DB4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AF69F59-7E33-4E1D-9423-A70D00D9E1C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9633BF8D-B6EB-45A5-927B-6CD9A8AE8D2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86E1F9D-5CBD-4604-AB40-37CB1FA24AE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DAB2782-7273-46B6-801A-B065CDD4B47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5FB4D84-B2CB-42ED-BE01-F9CAE6CCECA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3EDB86A-6A09-4839-A219-DDCC2CF82C8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621F06C-AB1F-49E4-A59C-10FF2B22A05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7B36BF4-98C2-430F-A948-156ED62247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928FFAA-D0AB-4D57-A6FB-765308189B5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8F2C77C-636D-41F7-85F7-C47B2138B54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3668" y="4876800"/>
          <a:ext cx="3254614" cy="2448000"/>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544C5F9-9363-43D3-A235-4079194B35E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8B2E2B7-F4E7-4006-BCFE-3106FDA0D8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E011B86-B707-46CC-8FB5-7793F31D6DF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E624D94-20AD-4A8B-BF3D-1C33AFD2967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AB36359-47B7-481D-88A7-C7853428E9B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19C0F26-3CB3-4E11-8E99-928E4358DCC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A352FED-7940-4914-9A5C-42CDA3D0A45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F7523F0-D1F7-438A-BEF0-667EDB10157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66260</xdr:rowOff>
    </xdr:from>
    <xdr:to>
      <xdr:col>21</xdr:col>
      <xdr:colOff>549375</xdr:colOff>
      <xdr:row>22</xdr:row>
      <xdr:rowOff>265042</xdr:rowOff>
    </xdr:to>
    <xdr:pic>
      <xdr:nvPicPr>
        <xdr:cNvPr id="5" name="図 4">
          <a:extLst>
            <a:ext uri="{FF2B5EF4-FFF2-40B4-BE49-F238E27FC236}">
              <a16:creationId xmlns:a16="http://schemas.microsoft.com/office/drawing/2014/main" id="{951F3951-56EA-494B-8CFE-8035EC0D8D7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0"/>
          <a:ext cx="3265656" cy="2459935"/>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2CBFE55-6AF7-4A35-80D1-8F86BABE7F6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1D56274-33BE-4C06-9F35-BEBE9720CAA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7E024C7-9B03-42F8-85EF-77BB8D7516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7B5DD658-9B0B-45FA-BCF2-7E894BE4A77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A3DBE517-CE98-4D23-B454-C0D14B79DC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1F5EF032-394C-46D2-B1B6-EB80150D1F2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78638716-6126-4C3B-93A2-126FEBD6C9CF}"/>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sharpenSoften amount="25000"/>
                  </a14:imgEffect>
                </a14:imgLayer>
              </a14:imgProps>
            </a:ex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E355DCF-8C1C-4A35-B994-FA289B7906DB}"/>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editAs="oneCell">
    <xdr:from>
      <xdr:col>6</xdr:col>
      <xdr:colOff>66675</xdr:colOff>
      <xdr:row>4</xdr:row>
      <xdr:rowOff>66260</xdr:rowOff>
    </xdr:from>
    <xdr:to>
      <xdr:col>10</xdr:col>
      <xdr:colOff>549375</xdr:colOff>
      <xdr:row>11</xdr:row>
      <xdr:rowOff>273325</xdr:rowOff>
    </xdr:to>
    <xdr:pic>
      <xdr:nvPicPr>
        <xdr:cNvPr id="2" name="図 1">
          <a:extLst>
            <a:ext uri="{FF2B5EF4-FFF2-40B4-BE49-F238E27FC236}">
              <a16:creationId xmlns:a16="http://schemas.microsoft.com/office/drawing/2014/main" id="{59C69878-E981-468C-8CD1-6A277B76704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4"/>
          <a:ext cx="3265656" cy="2468217"/>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248478</xdr:rowOff>
    </xdr:to>
    <xdr:pic>
      <xdr:nvPicPr>
        <xdr:cNvPr id="3" name="図 2">
          <a:extLst>
            <a:ext uri="{FF2B5EF4-FFF2-40B4-BE49-F238E27FC236}">
              <a16:creationId xmlns:a16="http://schemas.microsoft.com/office/drawing/2014/main" id="{E9BEF018-D1BE-4C6F-A569-86DBA41FB54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0B42A2A-6075-4EAE-BDCD-6C6125E15AE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E865DE3-F0D6-47BA-BD65-0EA957216A8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BCC45C28-5EE4-41EF-BC5F-1A996C21FF1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05C7CAE-103B-4DE3-BA64-68EB3440DC5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10DEE85-7522-40D2-87F7-0D5FF96235C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256759</xdr:rowOff>
    </xdr:to>
    <xdr:pic>
      <xdr:nvPicPr>
        <xdr:cNvPr id="5" name="図 4">
          <a:extLst>
            <a:ext uri="{FF2B5EF4-FFF2-40B4-BE49-F238E27FC236}">
              <a16:creationId xmlns:a16="http://schemas.microsoft.com/office/drawing/2014/main" id="{D53DD7A2-F73F-403C-AEAE-23F054538DE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43369"/>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E7EF382-DA49-4D46-922C-3D8ECF9F0A4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15495F82-07BC-4868-BA96-84C6DAC915D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C58F8783-F52A-48DC-8333-E6E73EF274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256760</xdr:rowOff>
    </xdr:to>
    <xdr:pic>
      <xdr:nvPicPr>
        <xdr:cNvPr id="5" name="図 4">
          <a:extLst>
            <a:ext uri="{FF2B5EF4-FFF2-40B4-BE49-F238E27FC236}">
              <a16:creationId xmlns:a16="http://schemas.microsoft.com/office/drawing/2014/main" id="{50AFCA3C-97A6-421A-94D8-727FBEF65B1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43370"/>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0B4FD62E-E9EA-433B-BE51-1EDBEC30C3F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65942</xdr:rowOff>
    </xdr:from>
    <xdr:to>
      <xdr:col>21</xdr:col>
      <xdr:colOff>539850</xdr:colOff>
      <xdr:row>11</xdr:row>
      <xdr:rowOff>271096</xdr:rowOff>
    </xdr:to>
    <xdr:pic>
      <xdr:nvPicPr>
        <xdr:cNvPr id="3" name="図 2">
          <a:extLst>
            <a:ext uri="{FF2B5EF4-FFF2-40B4-BE49-F238E27FC236}">
              <a16:creationId xmlns:a16="http://schemas.microsoft.com/office/drawing/2014/main" id="{EDC331D3-244C-45AE-B151-F106E2D4638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32073" y="1128346"/>
          <a:ext cx="3266931" cy="2461846"/>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AE9B559-820F-4700-AE98-4AE382EB15E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82825</xdr:rowOff>
    </xdr:from>
    <xdr:to>
      <xdr:col>21</xdr:col>
      <xdr:colOff>549375</xdr:colOff>
      <xdr:row>22</xdr:row>
      <xdr:rowOff>256759</xdr:rowOff>
    </xdr:to>
    <xdr:pic>
      <xdr:nvPicPr>
        <xdr:cNvPr id="5" name="図 4">
          <a:extLst>
            <a:ext uri="{FF2B5EF4-FFF2-40B4-BE49-F238E27FC236}">
              <a16:creationId xmlns:a16="http://schemas.microsoft.com/office/drawing/2014/main" id="{65FAA124-03B6-453B-B1F0-C535BD0A911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5"/>
          <a:ext cx="3265656" cy="2435087"/>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editAs="oneCell">
    <xdr:from>
      <xdr:col>6</xdr:col>
      <xdr:colOff>72029</xdr:colOff>
      <xdr:row>4</xdr:row>
      <xdr:rowOff>76200</xdr:rowOff>
    </xdr:from>
    <xdr:to>
      <xdr:col>10</xdr:col>
      <xdr:colOff>544020</xdr:colOff>
      <xdr:row>11</xdr:row>
      <xdr:rowOff>257250</xdr:rowOff>
    </xdr:to>
    <xdr:pic>
      <xdr:nvPicPr>
        <xdr:cNvPr id="2" name="図 1">
          <a:extLst>
            <a:ext uri="{FF2B5EF4-FFF2-40B4-BE49-F238E27FC236}">
              <a16:creationId xmlns:a16="http://schemas.microsoft.com/office/drawing/2014/main" id="{5EC5BEDC-DFC4-4833-A7A7-F2C0B2799C2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703" y="1136374"/>
          <a:ext cx="3254947"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454B988-C615-439F-BC4D-30DCA64DD46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71889</xdr:colOff>
      <xdr:row>15</xdr:row>
      <xdr:rowOff>76200</xdr:rowOff>
    </xdr:from>
    <xdr:to>
      <xdr:col>10</xdr:col>
      <xdr:colOff>544161</xdr:colOff>
      <xdr:row>22</xdr:row>
      <xdr:rowOff>257250</xdr:rowOff>
    </xdr:to>
    <xdr:pic>
      <xdr:nvPicPr>
        <xdr:cNvPr id="4" name="図 3">
          <a:extLst>
            <a:ext uri="{FF2B5EF4-FFF2-40B4-BE49-F238E27FC236}">
              <a16:creationId xmlns:a16="http://schemas.microsoft.com/office/drawing/2014/main" id="{36F7BDFC-BBBC-4063-BDC7-47300CAFF1F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563" y="4871830"/>
          <a:ext cx="3255228"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D609452-DF96-4FBA-BD92-138C6795D2C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9601E2D-95E4-4EB5-9B99-88BA293733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91108</xdr:rowOff>
    </xdr:from>
    <xdr:to>
      <xdr:col>21</xdr:col>
      <xdr:colOff>539850</xdr:colOff>
      <xdr:row>11</xdr:row>
      <xdr:rowOff>240195</xdr:rowOff>
    </xdr:to>
    <xdr:pic>
      <xdr:nvPicPr>
        <xdr:cNvPr id="3" name="図 2">
          <a:extLst>
            <a:ext uri="{FF2B5EF4-FFF2-40B4-BE49-F238E27FC236}">
              <a16:creationId xmlns:a16="http://schemas.microsoft.com/office/drawing/2014/main" id="{9C761791-77E1-4CAA-AFE9-1D9314F7DD1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51282"/>
          <a:ext cx="3265656" cy="2410239"/>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256760</xdr:rowOff>
    </xdr:to>
    <xdr:pic>
      <xdr:nvPicPr>
        <xdr:cNvPr id="4" name="図 3">
          <a:extLst>
            <a:ext uri="{FF2B5EF4-FFF2-40B4-BE49-F238E27FC236}">
              <a16:creationId xmlns:a16="http://schemas.microsoft.com/office/drawing/2014/main" id="{B4EC6AC0-D1E3-4488-9121-15E87A40A7C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35086"/>
        </a:xfrm>
        <a:prstGeom prst="rect">
          <a:avLst/>
        </a:prstGeom>
      </xdr:spPr>
    </xdr:pic>
    <xdr:clientData/>
  </xdr:twoCellAnchor>
  <xdr:twoCellAnchor editAs="oneCell">
    <xdr:from>
      <xdr:col>17</xdr:col>
      <xdr:colOff>66675</xdr:colOff>
      <xdr:row>15</xdr:row>
      <xdr:rowOff>82828</xdr:rowOff>
    </xdr:from>
    <xdr:to>
      <xdr:col>21</xdr:col>
      <xdr:colOff>549375</xdr:colOff>
      <xdr:row>22</xdr:row>
      <xdr:rowOff>240195</xdr:rowOff>
    </xdr:to>
    <xdr:pic>
      <xdr:nvPicPr>
        <xdr:cNvPr id="5" name="図 4">
          <a:extLst>
            <a:ext uri="{FF2B5EF4-FFF2-40B4-BE49-F238E27FC236}">
              <a16:creationId xmlns:a16="http://schemas.microsoft.com/office/drawing/2014/main" id="{6B34A94D-C32F-4650-9657-EC1F260140F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8"/>
          <a:ext cx="3265656" cy="2418520"/>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265044</xdr:rowOff>
    </xdr:to>
    <xdr:pic>
      <xdr:nvPicPr>
        <xdr:cNvPr id="2" name="図 1">
          <a:extLst>
            <a:ext uri="{FF2B5EF4-FFF2-40B4-BE49-F238E27FC236}">
              <a16:creationId xmlns:a16="http://schemas.microsoft.com/office/drawing/2014/main" id="{F1D83930-B699-4B55-836B-FAF540B2A3C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43370"/>
        </a:xfrm>
        <a:prstGeom prst="rect">
          <a:avLst/>
        </a:prstGeom>
      </xdr:spPr>
    </xdr:pic>
    <xdr:clientData/>
  </xdr:twoCellAnchor>
  <xdr:twoCellAnchor editAs="oneCell">
    <xdr:from>
      <xdr:col>17</xdr:col>
      <xdr:colOff>57150</xdr:colOff>
      <xdr:row>4</xdr:row>
      <xdr:rowOff>82827</xdr:rowOff>
    </xdr:from>
    <xdr:to>
      <xdr:col>21</xdr:col>
      <xdr:colOff>539850</xdr:colOff>
      <xdr:row>11</xdr:row>
      <xdr:rowOff>248478</xdr:rowOff>
    </xdr:to>
    <xdr:pic>
      <xdr:nvPicPr>
        <xdr:cNvPr id="3" name="図 2">
          <a:extLst>
            <a:ext uri="{FF2B5EF4-FFF2-40B4-BE49-F238E27FC236}">
              <a16:creationId xmlns:a16="http://schemas.microsoft.com/office/drawing/2014/main" id="{1F959730-4BEB-4FAE-92CE-6B154D5D0929}"/>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50000"/>
                  </a14:imgEffect>
                </a14:imgLayer>
              </a14:imgProps>
            </a:ext>
            <a:ext uri="{28A0092B-C50C-407E-A947-70E740481C1C}">
              <a14:useLocalDpi xmlns:a14="http://schemas.microsoft.com/office/drawing/2010/main"/>
            </a:ext>
          </a:extLst>
        </a:blip>
        <a:srcRect/>
        <a:stretch/>
      </xdr:blipFill>
      <xdr:spPr>
        <a:xfrm>
          <a:off x="10410411" y="1143001"/>
          <a:ext cx="3265656" cy="2426803"/>
        </a:xfrm>
        <a:prstGeom prst="rect">
          <a:avLst/>
        </a:prstGeom>
      </xdr:spPr>
    </xdr:pic>
    <xdr:clientData/>
  </xdr:twoCellAnchor>
  <xdr:twoCellAnchor editAs="oneCell">
    <xdr:from>
      <xdr:col>6</xdr:col>
      <xdr:colOff>72253</xdr:colOff>
      <xdr:row>15</xdr:row>
      <xdr:rowOff>76200</xdr:rowOff>
    </xdr:from>
    <xdr:to>
      <xdr:col>10</xdr:col>
      <xdr:colOff>543797</xdr:colOff>
      <xdr:row>22</xdr:row>
      <xdr:rowOff>257250</xdr:rowOff>
    </xdr:to>
    <xdr:pic>
      <xdr:nvPicPr>
        <xdr:cNvPr id="4" name="図 3">
          <a:extLst>
            <a:ext uri="{FF2B5EF4-FFF2-40B4-BE49-F238E27FC236}">
              <a16:creationId xmlns:a16="http://schemas.microsoft.com/office/drawing/2014/main" id="{784082A3-B380-411B-98DF-78DE32E4ECF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927" y="4871830"/>
          <a:ext cx="3254500" cy="2442203"/>
        </a:xfrm>
        <a:prstGeom prst="rect">
          <a:avLst/>
        </a:prstGeom>
      </xdr:spPr>
    </xdr:pic>
    <xdr:clientData/>
  </xdr:twoCellAnchor>
  <xdr:twoCellAnchor editAs="oneCell">
    <xdr:from>
      <xdr:col>17</xdr:col>
      <xdr:colOff>66675</xdr:colOff>
      <xdr:row>15</xdr:row>
      <xdr:rowOff>76199</xdr:rowOff>
    </xdr:from>
    <xdr:to>
      <xdr:col>21</xdr:col>
      <xdr:colOff>549375</xdr:colOff>
      <xdr:row>22</xdr:row>
      <xdr:rowOff>257174</xdr:rowOff>
    </xdr:to>
    <xdr:pic>
      <xdr:nvPicPr>
        <xdr:cNvPr id="5" name="図 4">
          <a:extLst>
            <a:ext uri="{FF2B5EF4-FFF2-40B4-BE49-F238E27FC236}">
              <a16:creationId xmlns:a16="http://schemas.microsoft.com/office/drawing/2014/main" id="{B0E2043B-824E-4785-88D5-3ABCA1080391}"/>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9875" y="4876799"/>
          <a:ext cx="3264000" cy="2447925"/>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editAs="oneCell">
    <xdr:from>
      <xdr:col>6</xdr:col>
      <xdr:colOff>66675</xdr:colOff>
      <xdr:row>4</xdr:row>
      <xdr:rowOff>82825</xdr:rowOff>
    </xdr:from>
    <xdr:to>
      <xdr:col>10</xdr:col>
      <xdr:colOff>549375</xdr:colOff>
      <xdr:row>11</xdr:row>
      <xdr:rowOff>256761</xdr:rowOff>
    </xdr:to>
    <xdr:pic>
      <xdr:nvPicPr>
        <xdr:cNvPr id="2" name="図 1">
          <a:extLst>
            <a:ext uri="{FF2B5EF4-FFF2-40B4-BE49-F238E27FC236}">
              <a16:creationId xmlns:a16="http://schemas.microsoft.com/office/drawing/2014/main" id="{FEA144BF-3411-4034-9CF6-BA4FE9D9F5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2999"/>
          <a:ext cx="3265656" cy="2435088"/>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386A943-FA38-4497-B296-65681F7F28C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C889C21-C7E2-42D9-BD31-B72BC4112CF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D7AD1F1-694A-492D-901F-43190D724F2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editAs="oneCell">
    <xdr:from>
      <xdr:col>6</xdr:col>
      <xdr:colOff>72615</xdr:colOff>
      <xdr:row>4</xdr:row>
      <xdr:rowOff>76200</xdr:rowOff>
    </xdr:from>
    <xdr:to>
      <xdr:col>10</xdr:col>
      <xdr:colOff>543435</xdr:colOff>
      <xdr:row>11</xdr:row>
      <xdr:rowOff>257250</xdr:rowOff>
    </xdr:to>
    <xdr:pic>
      <xdr:nvPicPr>
        <xdr:cNvPr id="2" name="図 1">
          <a:extLst>
            <a:ext uri="{FF2B5EF4-FFF2-40B4-BE49-F238E27FC236}">
              <a16:creationId xmlns:a16="http://schemas.microsoft.com/office/drawing/2014/main" id="{FAA8094F-4E88-49C4-9DB5-DBE27A7370E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289" y="1136374"/>
          <a:ext cx="3253776"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9B8696D-7192-43B0-8B4F-CCCAEAEDD6F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483F7B2-DFBE-4A94-8029-E03AB37C509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ACB995E-C8B1-466E-9D3A-7D1B430A32D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DA1CDE3-CD9D-4A1E-AAEF-CBB759724FB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51D782B-7981-4596-AA65-2EE5FE67B13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70059</xdr:colOff>
      <xdr:row>15</xdr:row>
      <xdr:rowOff>76200</xdr:rowOff>
    </xdr:from>
    <xdr:to>
      <xdr:col>10</xdr:col>
      <xdr:colOff>545991</xdr:colOff>
      <xdr:row>22</xdr:row>
      <xdr:rowOff>257250</xdr:rowOff>
    </xdr:to>
    <xdr:pic>
      <xdr:nvPicPr>
        <xdr:cNvPr id="4" name="図 3">
          <a:extLst>
            <a:ext uri="{FF2B5EF4-FFF2-40B4-BE49-F238E27FC236}">
              <a16:creationId xmlns:a16="http://schemas.microsoft.com/office/drawing/2014/main" id="{031D4B49-933A-4A75-B598-A6F94FF5815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5733" y="4871830"/>
          <a:ext cx="3258888" cy="2442203"/>
        </a:xfrm>
        <a:prstGeom prst="rect">
          <a:avLst/>
        </a:prstGeom>
      </xdr:spPr>
    </xdr:pic>
    <xdr:clientData/>
  </xdr:twoCellAnchor>
  <xdr:twoCellAnchor editAs="oneCell">
    <xdr:from>
      <xdr:col>17</xdr:col>
      <xdr:colOff>66675</xdr:colOff>
      <xdr:row>15</xdr:row>
      <xdr:rowOff>82826</xdr:rowOff>
    </xdr:from>
    <xdr:to>
      <xdr:col>21</xdr:col>
      <xdr:colOff>549375</xdr:colOff>
      <xdr:row>22</xdr:row>
      <xdr:rowOff>248477</xdr:rowOff>
    </xdr:to>
    <xdr:pic>
      <xdr:nvPicPr>
        <xdr:cNvPr id="5" name="図 4">
          <a:extLst>
            <a:ext uri="{FF2B5EF4-FFF2-40B4-BE49-F238E27FC236}">
              <a16:creationId xmlns:a16="http://schemas.microsoft.com/office/drawing/2014/main" id="{3D4BAE83-3B20-4BA1-8FBF-13E9026041F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6"/>
          <a:ext cx="3265656" cy="2426804"/>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editAs="oneCell">
    <xdr:from>
      <xdr:col>6</xdr:col>
      <xdr:colOff>70180</xdr:colOff>
      <xdr:row>4</xdr:row>
      <xdr:rowOff>76200</xdr:rowOff>
    </xdr:from>
    <xdr:to>
      <xdr:col>10</xdr:col>
      <xdr:colOff>545870</xdr:colOff>
      <xdr:row>11</xdr:row>
      <xdr:rowOff>257250</xdr:rowOff>
    </xdr:to>
    <xdr:pic>
      <xdr:nvPicPr>
        <xdr:cNvPr id="2" name="図 1">
          <a:extLst>
            <a:ext uri="{FF2B5EF4-FFF2-40B4-BE49-F238E27FC236}">
              <a16:creationId xmlns:a16="http://schemas.microsoft.com/office/drawing/2014/main" id="{0FF7D796-55DF-4CCF-9EDB-1B922D856EF7}"/>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a:ext>
          </a:extLst>
        </a:blip>
        <a:srcRect/>
        <a:stretch/>
      </xdr:blipFill>
      <xdr:spPr>
        <a:xfrm>
          <a:off x="3225854" y="1136374"/>
          <a:ext cx="3258646" cy="2442202"/>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248478</xdr:rowOff>
    </xdr:to>
    <xdr:pic>
      <xdr:nvPicPr>
        <xdr:cNvPr id="3" name="図 2">
          <a:extLst>
            <a:ext uri="{FF2B5EF4-FFF2-40B4-BE49-F238E27FC236}">
              <a16:creationId xmlns:a16="http://schemas.microsoft.com/office/drawing/2014/main" id="{0C304E61-3C48-4CBD-88EA-CD107960DD5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0411" y="1143000"/>
          <a:ext cx="3265656" cy="2426804"/>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D6523F64-F554-41D0-811B-326C62E7569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8FAD34C-B4A7-4353-8B5B-DC35FE27C04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882B59C-383F-4B14-907A-E1034DC8998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1ABB245-190D-4DEB-A960-761CEC2514B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8F1972B-C48C-48E8-8753-9AC8D5A6CD8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7207F64-2AB7-4698-B761-2B3071DE694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10A038F-F842-4FAE-AF2B-22716AF0D1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BD29E0D-3562-47A7-A497-C6B6A238C45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F16ED74-A346-4D70-A13A-D81704D445C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B2EC48B-B2A3-4750-B4DC-EF654DD02BB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editAs="oneCell">
    <xdr:from>
      <xdr:col>6</xdr:col>
      <xdr:colOff>66675</xdr:colOff>
      <xdr:row>4</xdr:row>
      <xdr:rowOff>74544</xdr:rowOff>
    </xdr:from>
    <xdr:to>
      <xdr:col>10</xdr:col>
      <xdr:colOff>549375</xdr:colOff>
      <xdr:row>11</xdr:row>
      <xdr:rowOff>256762</xdr:rowOff>
    </xdr:to>
    <xdr:pic>
      <xdr:nvPicPr>
        <xdr:cNvPr id="2" name="図 1">
          <a:extLst>
            <a:ext uri="{FF2B5EF4-FFF2-40B4-BE49-F238E27FC236}">
              <a16:creationId xmlns:a16="http://schemas.microsoft.com/office/drawing/2014/main" id="{BB5FFD09-8506-432E-B19F-DE1E2D03AA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8"/>
          <a:ext cx="3265656" cy="2443370"/>
        </a:xfrm>
        <a:prstGeom prst="rect">
          <a:avLst/>
        </a:prstGeom>
      </xdr:spPr>
    </xdr:pic>
    <xdr:clientData/>
  </xdr:twoCellAnchor>
  <xdr:twoCellAnchor editAs="oneCell">
    <xdr:from>
      <xdr:col>17</xdr:col>
      <xdr:colOff>57150</xdr:colOff>
      <xdr:row>4</xdr:row>
      <xdr:rowOff>66260</xdr:rowOff>
    </xdr:from>
    <xdr:to>
      <xdr:col>21</xdr:col>
      <xdr:colOff>539850</xdr:colOff>
      <xdr:row>11</xdr:row>
      <xdr:rowOff>265043</xdr:rowOff>
    </xdr:to>
    <xdr:pic>
      <xdr:nvPicPr>
        <xdr:cNvPr id="3" name="図 2">
          <a:extLst>
            <a:ext uri="{FF2B5EF4-FFF2-40B4-BE49-F238E27FC236}">
              <a16:creationId xmlns:a16="http://schemas.microsoft.com/office/drawing/2014/main" id="{23D38B6A-69FE-4CE3-9DA6-CDF939BCFFF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4"/>
          <a:ext cx="3265656" cy="2459935"/>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5632694-32A3-4A2E-86CE-EABFE2A3F3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819F82C-E4D3-4DF9-98D7-1810DFA875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265043</xdr:rowOff>
    </xdr:to>
    <xdr:pic>
      <xdr:nvPicPr>
        <xdr:cNvPr id="2" name="図 1">
          <a:extLst>
            <a:ext uri="{FF2B5EF4-FFF2-40B4-BE49-F238E27FC236}">
              <a16:creationId xmlns:a16="http://schemas.microsoft.com/office/drawing/2014/main" id="{FA5B9203-06B5-4BCF-A75B-308AB867D2F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51653"/>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21572C5-2F74-4993-8E46-D573C88AC1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9A78588-BBF1-4211-A7DF-7E66AB38812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D5FD527-9CF5-4891-96EF-683E63445F0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0E3B96A-15E2-4D2E-AD3A-30E8BD16500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0B4B0FC-6E47-4BBE-AA81-2312166D5F2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6537452-F174-45D5-A120-0C84C7112B9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3A14E11-AAB9-41C1-A10D-C215F1B2E9F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A67F08C-2D40-429B-BDC5-2FDEC219C56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760A494-ACEA-4D89-84DD-F0223918D20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2763DBFE-8950-41FB-AF85-531EF7150BA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1ED421C2-11CF-44D3-ADB8-4591913925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editAs="oneCell">
    <xdr:from>
      <xdr:col>6</xdr:col>
      <xdr:colOff>66675</xdr:colOff>
      <xdr:row>4</xdr:row>
      <xdr:rowOff>66260</xdr:rowOff>
    </xdr:from>
    <xdr:to>
      <xdr:col>10</xdr:col>
      <xdr:colOff>549375</xdr:colOff>
      <xdr:row>11</xdr:row>
      <xdr:rowOff>265043</xdr:rowOff>
    </xdr:to>
    <xdr:pic>
      <xdr:nvPicPr>
        <xdr:cNvPr id="2" name="図 1">
          <a:extLst>
            <a:ext uri="{FF2B5EF4-FFF2-40B4-BE49-F238E27FC236}">
              <a16:creationId xmlns:a16="http://schemas.microsoft.com/office/drawing/2014/main" id="{581C14A7-9F4E-4225-ACFA-B832452849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4"/>
          <a:ext cx="3265656" cy="2459935"/>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265042</xdr:rowOff>
    </xdr:to>
    <xdr:pic>
      <xdr:nvPicPr>
        <xdr:cNvPr id="3" name="図 2">
          <a:extLst>
            <a:ext uri="{FF2B5EF4-FFF2-40B4-BE49-F238E27FC236}">
              <a16:creationId xmlns:a16="http://schemas.microsoft.com/office/drawing/2014/main" id="{5B62EBBF-D9D5-403D-A3F1-B512CF50A30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51651"/>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B41A9885-FFF3-4B68-9C4E-DCF3E73D244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86C8157-8D32-4CBA-BFE8-FF03267585B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6B18DF9-EFB2-478E-A0DB-5F9FE8AA864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CA79D6E-B95A-49FA-8664-D015D174DE7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CA7DEFC-0055-42C8-8138-46EFD8F1920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0E7A6C5-0506-4EC5-83D5-8C6B6BC087D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CBE4C58-8E30-47C8-9A5A-C7DF0502038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101048</xdr:rowOff>
    </xdr:from>
    <xdr:to>
      <xdr:col>21</xdr:col>
      <xdr:colOff>535156</xdr:colOff>
      <xdr:row>11</xdr:row>
      <xdr:rowOff>282098</xdr:rowOff>
    </xdr:to>
    <xdr:pic>
      <xdr:nvPicPr>
        <xdr:cNvPr id="3" name="図 2">
          <a:extLst>
            <a:ext uri="{FF2B5EF4-FFF2-40B4-BE49-F238E27FC236}">
              <a16:creationId xmlns:a16="http://schemas.microsoft.com/office/drawing/2014/main" id="{F5D14EEB-8A86-4194-B8FA-13BB521655D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61222"/>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943BA36-3E95-4C4D-8126-7BADAA59206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66260</xdr:rowOff>
    </xdr:from>
    <xdr:to>
      <xdr:col>21</xdr:col>
      <xdr:colOff>549375</xdr:colOff>
      <xdr:row>22</xdr:row>
      <xdr:rowOff>265042</xdr:rowOff>
    </xdr:to>
    <xdr:pic>
      <xdr:nvPicPr>
        <xdr:cNvPr id="5" name="図 4">
          <a:extLst>
            <a:ext uri="{FF2B5EF4-FFF2-40B4-BE49-F238E27FC236}">
              <a16:creationId xmlns:a16="http://schemas.microsoft.com/office/drawing/2014/main" id="{DEE6FE56-3A6C-4771-B25E-063AFF1FFC7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0"/>
          <a:ext cx="3265656" cy="2459935"/>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editAs="oneCell">
    <xdr:from>
      <xdr:col>6</xdr:col>
      <xdr:colOff>65847</xdr:colOff>
      <xdr:row>4</xdr:row>
      <xdr:rowOff>76200</xdr:rowOff>
    </xdr:from>
    <xdr:to>
      <xdr:col>10</xdr:col>
      <xdr:colOff>550203</xdr:colOff>
      <xdr:row>11</xdr:row>
      <xdr:rowOff>266700</xdr:rowOff>
    </xdr:to>
    <xdr:pic>
      <xdr:nvPicPr>
        <xdr:cNvPr id="2" name="図 1">
          <a:extLst>
            <a:ext uri="{FF2B5EF4-FFF2-40B4-BE49-F238E27FC236}">
              <a16:creationId xmlns:a16="http://schemas.microsoft.com/office/drawing/2014/main" id="{50F26764-9D0F-4760-81FA-9AC9200D70C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147" y="1133475"/>
          <a:ext cx="3265656" cy="2457450"/>
        </a:xfrm>
        <a:prstGeom prst="rect">
          <a:avLst/>
        </a:prstGeom>
      </xdr:spPr>
    </xdr:pic>
    <xdr:clientData/>
  </xdr:twoCellAnchor>
  <xdr:twoCellAnchor editAs="oneCell">
    <xdr:from>
      <xdr:col>17</xdr:col>
      <xdr:colOff>58616</xdr:colOff>
      <xdr:row>4</xdr:row>
      <xdr:rowOff>71958</xdr:rowOff>
    </xdr:from>
    <xdr:to>
      <xdr:col>21</xdr:col>
      <xdr:colOff>538385</xdr:colOff>
      <xdr:row>11</xdr:row>
      <xdr:rowOff>261493</xdr:rowOff>
    </xdr:to>
    <xdr:pic>
      <xdr:nvPicPr>
        <xdr:cNvPr id="3" name="図 2">
          <a:extLst>
            <a:ext uri="{FF2B5EF4-FFF2-40B4-BE49-F238E27FC236}">
              <a16:creationId xmlns:a16="http://schemas.microsoft.com/office/drawing/2014/main" id="{C810A1F5-8664-4D99-8D56-14F68BF911D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33539" y="1134362"/>
          <a:ext cx="3264000" cy="244622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EB369998-550D-4457-9358-3D19A485E3F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05A6559C-6818-42EE-8787-41C581FBBA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C520271-BFFB-4904-89AA-A2F8CDC2F90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265043</xdr:rowOff>
    </xdr:to>
    <xdr:pic>
      <xdr:nvPicPr>
        <xdr:cNvPr id="3" name="図 2">
          <a:extLst>
            <a:ext uri="{FF2B5EF4-FFF2-40B4-BE49-F238E27FC236}">
              <a16:creationId xmlns:a16="http://schemas.microsoft.com/office/drawing/2014/main" id="{11B8694E-E16D-444B-9AD6-41F0B77C230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51653"/>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51108C3-1FB2-4BF9-B9B4-87A79E84197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82826</xdr:rowOff>
    </xdr:from>
    <xdr:to>
      <xdr:col>21</xdr:col>
      <xdr:colOff>549375</xdr:colOff>
      <xdr:row>22</xdr:row>
      <xdr:rowOff>248477</xdr:rowOff>
    </xdr:to>
    <xdr:pic>
      <xdr:nvPicPr>
        <xdr:cNvPr id="5" name="図 4">
          <a:extLst>
            <a:ext uri="{FF2B5EF4-FFF2-40B4-BE49-F238E27FC236}">
              <a16:creationId xmlns:a16="http://schemas.microsoft.com/office/drawing/2014/main" id="{BA81DC1E-79A8-46C5-BE01-63D7675FF03F}"/>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10419936" y="4878456"/>
          <a:ext cx="3265656" cy="2426804"/>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248478</xdr:rowOff>
    </xdr:to>
    <xdr:pic>
      <xdr:nvPicPr>
        <xdr:cNvPr id="2" name="図 1">
          <a:extLst>
            <a:ext uri="{FF2B5EF4-FFF2-40B4-BE49-F238E27FC236}">
              <a16:creationId xmlns:a16="http://schemas.microsoft.com/office/drawing/2014/main" id="{D23E1030-1A96-4D87-B7F6-5CC393FD807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35087"/>
        </a:xfrm>
        <a:prstGeom prst="rect">
          <a:avLst/>
        </a:prstGeom>
      </xdr:spPr>
    </xdr:pic>
    <xdr:clientData/>
  </xdr:twoCellAnchor>
  <xdr:twoCellAnchor editAs="oneCell">
    <xdr:from>
      <xdr:col>17</xdr:col>
      <xdr:colOff>57150</xdr:colOff>
      <xdr:row>4</xdr:row>
      <xdr:rowOff>82826</xdr:rowOff>
    </xdr:from>
    <xdr:to>
      <xdr:col>21</xdr:col>
      <xdr:colOff>539850</xdr:colOff>
      <xdr:row>11</xdr:row>
      <xdr:rowOff>248478</xdr:rowOff>
    </xdr:to>
    <xdr:pic>
      <xdr:nvPicPr>
        <xdr:cNvPr id="3" name="図 2">
          <a:extLst>
            <a:ext uri="{FF2B5EF4-FFF2-40B4-BE49-F238E27FC236}">
              <a16:creationId xmlns:a16="http://schemas.microsoft.com/office/drawing/2014/main" id="{7FBBEC2A-C131-42BA-8531-06045590FA9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5656" cy="2426804"/>
        </a:xfrm>
        <a:prstGeom prst="rect">
          <a:avLst/>
        </a:prstGeom>
      </xdr:spPr>
    </xdr:pic>
    <xdr:clientData/>
  </xdr:twoCellAnchor>
  <xdr:twoCellAnchor editAs="oneCell">
    <xdr:from>
      <xdr:col>6</xdr:col>
      <xdr:colOff>66675</xdr:colOff>
      <xdr:row>15</xdr:row>
      <xdr:rowOff>74543</xdr:rowOff>
    </xdr:from>
    <xdr:to>
      <xdr:col>10</xdr:col>
      <xdr:colOff>549375</xdr:colOff>
      <xdr:row>22</xdr:row>
      <xdr:rowOff>256759</xdr:rowOff>
    </xdr:to>
    <xdr:pic>
      <xdr:nvPicPr>
        <xdr:cNvPr id="4" name="図 3">
          <a:extLst>
            <a:ext uri="{FF2B5EF4-FFF2-40B4-BE49-F238E27FC236}">
              <a16:creationId xmlns:a16="http://schemas.microsoft.com/office/drawing/2014/main" id="{ACD0ABD6-8D8D-4EEF-9B5A-402617A213D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3"/>
          <a:ext cx="3265656" cy="2443369"/>
        </a:xfrm>
        <a:prstGeom prst="rect">
          <a:avLst/>
        </a:prstGeom>
      </xdr:spPr>
    </xdr:pic>
    <xdr:clientData/>
  </xdr:twoCellAnchor>
  <xdr:twoCellAnchor editAs="oneCell">
    <xdr:from>
      <xdr:col>17</xdr:col>
      <xdr:colOff>66675</xdr:colOff>
      <xdr:row>15</xdr:row>
      <xdr:rowOff>82827</xdr:rowOff>
    </xdr:from>
    <xdr:to>
      <xdr:col>21</xdr:col>
      <xdr:colOff>549375</xdr:colOff>
      <xdr:row>22</xdr:row>
      <xdr:rowOff>256760</xdr:rowOff>
    </xdr:to>
    <xdr:pic>
      <xdr:nvPicPr>
        <xdr:cNvPr id="5" name="図 4">
          <a:extLst>
            <a:ext uri="{FF2B5EF4-FFF2-40B4-BE49-F238E27FC236}">
              <a16:creationId xmlns:a16="http://schemas.microsoft.com/office/drawing/2014/main" id="{49750D17-1C69-49FA-9C59-3A131E75D7A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7"/>
          <a:ext cx="3265656" cy="2435086"/>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0637B66-38E3-4AA1-8D1F-6A140A4CB8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645FF83-31CE-454A-ADB8-AE6D289B223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6A4081B-41EB-4224-8617-03D78C74EB4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6CB5E1B-9F7A-440F-9157-8C9A3D79C04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3B21251-8EAE-4F82-9626-520A0CFF734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66675</xdr:colOff>
      <xdr:row>15</xdr:row>
      <xdr:rowOff>76200</xdr:rowOff>
    </xdr:from>
    <xdr:to>
      <xdr:col>21</xdr:col>
      <xdr:colOff>539989</xdr:colOff>
      <xdr:row>22</xdr:row>
      <xdr:rowOff>257250</xdr:rowOff>
    </xdr:to>
    <xdr:pic>
      <xdr:nvPicPr>
        <xdr:cNvPr id="7" name="図 6">
          <a:extLst>
            <a:ext uri="{FF2B5EF4-FFF2-40B4-BE49-F238E27FC236}">
              <a16:creationId xmlns:a16="http://schemas.microsoft.com/office/drawing/2014/main" id="{EA920746-1D50-48EA-8D41-E23876ADEF2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4876800"/>
          <a:ext cx="3254614" cy="2448000"/>
        </a:xfrm>
        <a:prstGeom prst="rect">
          <a:avLst/>
        </a:prstGeom>
      </xdr:spPr>
    </xdr:pic>
    <xdr:clientData/>
  </xdr:twoCellAnchor>
  <xdr:twoCellAnchor editAs="oneCell">
    <xdr:from>
      <xdr:col>6</xdr:col>
      <xdr:colOff>76200</xdr:colOff>
      <xdr:row>15</xdr:row>
      <xdr:rowOff>76200</xdr:rowOff>
    </xdr:from>
    <xdr:to>
      <xdr:col>10</xdr:col>
      <xdr:colOff>549513</xdr:colOff>
      <xdr:row>22</xdr:row>
      <xdr:rowOff>257250</xdr:rowOff>
    </xdr:to>
    <xdr:pic>
      <xdr:nvPicPr>
        <xdr:cNvPr id="8" name="図 7">
          <a:extLst>
            <a:ext uri="{FF2B5EF4-FFF2-40B4-BE49-F238E27FC236}">
              <a16:creationId xmlns:a16="http://schemas.microsoft.com/office/drawing/2014/main" id="{891704D4-0535-4FE9-B34A-77981D164A4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8500" y="4876800"/>
          <a:ext cx="3254613" cy="2448000"/>
        </a:xfrm>
        <a:prstGeom prst="rect">
          <a:avLst/>
        </a:prstGeom>
      </xdr:spPr>
    </xdr:pic>
    <xdr:clientData/>
  </xdr:twoCellAnchor>
  <xdr:twoCellAnchor editAs="oneCell">
    <xdr:from>
      <xdr:col>17</xdr:col>
      <xdr:colOff>66675</xdr:colOff>
      <xdr:row>4</xdr:row>
      <xdr:rowOff>76200</xdr:rowOff>
    </xdr:from>
    <xdr:to>
      <xdr:col>21</xdr:col>
      <xdr:colOff>539988</xdr:colOff>
      <xdr:row>11</xdr:row>
      <xdr:rowOff>257250</xdr:rowOff>
    </xdr:to>
    <xdr:pic>
      <xdr:nvPicPr>
        <xdr:cNvPr id="9" name="図 8">
          <a:extLst>
            <a:ext uri="{FF2B5EF4-FFF2-40B4-BE49-F238E27FC236}">
              <a16:creationId xmlns:a16="http://schemas.microsoft.com/office/drawing/2014/main" id="{6C4A87D1-3F30-4723-9CAB-D331A6F2422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1133475"/>
          <a:ext cx="3254613" cy="2448000"/>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7A4BDD64-EF9A-4D68-A86A-E1708E6AD9A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66675</xdr:colOff>
      <xdr:row>15</xdr:row>
      <xdr:rowOff>66261</xdr:rowOff>
    </xdr:from>
    <xdr:to>
      <xdr:col>10</xdr:col>
      <xdr:colOff>549375</xdr:colOff>
      <xdr:row>22</xdr:row>
      <xdr:rowOff>256760</xdr:rowOff>
    </xdr:to>
    <xdr:pic>
      <xdr:nvPicPr>
        <xdr:cNvPr id="4" name="図 3">
          <a:extLst>
            <a:ext uri="{FF2B5EF4-FFF2-40B4-BE49-F238E27FC236}">
              <a16:creationId xmlns:a16="http://schemas.microsoft.com/office/drawing/2014/main" id="{543C71A6-9F55-4BCD-AE9E-0592DAF2F7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2349" y="4861891"/>
          <a:ext cx="3265656" cy="245165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4611ACC-4A25-45D3-B0B3-1E97EE74401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twoCellAnchor editAs="oneCell">
    <xdr:from>
      <xdr:col>6</xdr:col>
      <xdr:colOff>57150</xdr:colOff>
      <xdr:row>4</xdr:row>
      <xdr:rowOff>76200</xdr:rowOff>
    </xdr:from>
    <xdr:to>
      <xdr:col>10</xdr:col>
      <xdr:colOff>530464</xdr:colOff>
      <xdr:row>11</xdr:row>
      <xdr:rowOff>257250</xdr:rowOff>
    </xdr:to>
    <xdr:pic>
      <xdr:nvPicPr>
        <xdr:cNvPr id="6" name="図 5">
          <a:extLst>
            <a:ext uri="{FF2B5EF4-FFF2-40B4-BE49-F238E27FC236}">
              <a16:creationId xmlns:a16="http://schemas.microsoft.com/office/drawing/2014/main" id="{40489AA7-CE91-4847-9D5C-92726696222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19450" y="1133475"/>
          <a:ext cx="3254614" cy="2448000"/>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A863667-BF4D-4946-A193-0911F02C5A6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A583D30-E754-4DE2-9AD7-19999A37CEA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ACDA620-7DF6-4894-9826-E3AB2EE321F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B52AE05-1B31-4349-B4F1-1EE016C1525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F7671C7-A489-41C3-951D-9971261727A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450C9DF-21F6-4485-8745-E8959F46D4F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A35BF10-AA82-4D4D-80D1-7086AA51AF5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265043</xdr:rowOff>
    </xdr:to>
    <xdr:pic>
      <xdr:nvPicPr>
        <xdr:cNvPr id="5" name="図 4">
          <a:extLst>
            <a:ext uri="{FF2B5EF4-FFF2-40B4-BE49-F238E27FC236}">
              <a16:creationId xmlns:a16="http://schemas.microsoft.com/office/drawing/2014/main" id="{CCDFA3B9-35D5-4C62-853E-57EB1D02F95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51652"/>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editAs="oneCell">
    <xdr:from>
      <xdr:col>6</xdr:col>
      <xdr:colOff>66675</xdr:colOff>
      <xdr:row>4</xdr:row>
      <xdr:rowOff>66261</xdr:rowOff>
    </xdr:from>
    <xdr:to>
      <xdr:col>10</xdr:col>
      <xdr:colOff>549375</xdr:colOff>
      <xdr:row>11</xdr:row>
      <xdr:rowOff>256761</xdr:rowOff>
    </xdr:to>
    <xdr:pic>
      <xdr:nvPicPr>
        <xdr:cNvPr id="2" name="図 1">
          <a:extLst>
            <a:ext uri="{FF2B5EF4-FFF2-40B4-BE49-F238E27FC236}">
              <a16:creationId xmlns:a16="http://schemas.microsoft.com/office/drawing/2014/main" id="{E62E0960-A02C-4452-A8F9-B681882094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5"/>
          <a:ext cx="3265656" cy="245165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0FA0991-0DF4-4C45-B589-09DB411918C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265042</xdr:rowOff>
    </xdr:to>
    <xdr:pic>
      <xdr:nvPicPr>
        <xdr:cNvPr id="4" name="図 3">
          <a:extLst>
            <a:ext uri="{FF2B5EF4-FFF2-40B4-BE49-F238E27FC236}">
              <a16:creationId xmlns:a16="http://schemas.microsoft.com/office/drawing/2014/main" id="{562D75CE-6711-430F-A83F-8AE7E5985D6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1"/>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BE4E3D9-8336-4EF9-A326-1EA4521D0CB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BBA8A65-F328-4C75-A0B8-2BFF52EA2E6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C7F0290-CFC1-4CC5-A394-6C33E5EFC4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05BF0D4-D952-45B8-A5D1-EF40F0EDEF1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6B53B89-A5C5-4C6D-8729-FC946E3A2CD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D119CE5-D52B-4175-A0AD-F04E4F8908A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66261</xdr:rowOff>
    </xdr:from>
    <xdr:to>
      <xdr:col>21</xdr:col>
      <xdr:colOff>539850</xdr:colOff>
      <xdr:row>11</xdr:row>
      <xdr:rowOff>256761</xdr:rowOff>
    </xdr:to>
    <xdr:pic>
      <xdr:nvPicPr>
        <xdr:cNvPr id="3" name="図 2">
          <a:extLst>
            <a:ext uri="{FF2B5EF4-FFF2-40B4-BE49-F238E27FC236}">
              <a16:creationId xmlns:a16="http://schemas.microsoft.com/office/drawing/2014/main" id="{66571DB1-F56F-498E-A220-37D6FB51B39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5"/>
          <a:ext cx="3265656" cy="2451652"/>
        </a:xfrm>
        <a:prstGeom prst="rect">
          <a:avLst/>
        </a:prstGeom>
      </xdr:spPr>
    </xdr:pic>
    <xdr:clientData/>
  </xdr:twoCellAnchor>
  <xdr:twoCellAnchor editAs="oneCell">
    <xdr:from>
      <xdr:col>6</xdr:col>
      <xdr:colOff>66675</xdr:colOff>
      <xdr:row>15</xdr:row>
      <xdr:rowOff>66261</xdr:rowOff>
    </xdr:from>
    <xdr:to>
      <xdr:col>10</xdr:col>
      <xdr:colOff>549375</xdr:colOff>
      <xdr:row>22</xdr:row>
      <xdr:rowOff>256760</xdr:rowOff>
    </xdr:to>
    <xdr:pic>
      <xdr:nvPicPr>
        <xdr:cNvPr id="4" name="図 3">
          <a:extLst>
            <a:ext uri="{FF2B5EF4-FFF2-40B4-BE49-F238E27FC236}">
              <a16:creationId xmlns:a16="http://schemas.microsoft.com/office/drawing/2014/main" id="{C3D42AD0-2D19-4FCA-9784-759E40FE8FE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61891"/>
          <a:ext cx="3265656" cy="2451652"/>
        </a:xfrm>
        <a:prstGeom prst="rect">
          <a:avLst/>
        </a:prstGeom>
      </xdr:spPr>
    </xdr:pic>
    <xdr:clientData/>
  </xdr:twoCellAnchor>
  <xdr:twoCellAnchor editAs="oneCell">
    <xdr:from>
      <xdr:col>17</xdr:col>
      <xdr:colOff>66675</xdr:colOff>
      <xdr:row>15</xdr:row>
      <xdr:rowOff>66261</xdr:rowOff>
    </xdr:from>
    <xdr:to>
      <xdr:col>21</xdr:col>
      <xdr:colOff>549375</xdr:colOff>
      <xdr:row>22</xdr:row>
      <xdr:rowOff>265043</xdr:rowOff>
    </xdr:to>
    <xdr:pic>
      <xdr:nvPicPr>
        <xdr:cNvPr id="5" name="図 4">
          <a:extLst>
            <a:ext uri="{FF2B5EF4-FFF2-40B4-BE49-F238E27FC236}">
              <a16:creationId xmlns:a16="http://schemas.microsoft.com/office/drawing/2014/main" id="{5049E81D-D35A-474F-A0D0-E3732D8AF2E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61891"/>
          <a:ext cx="3265656" cy="2459935"/>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E2C0DA37-3B77-4D71-823C-63FDCE54F27A}"/>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DBD3C0C-C61A-440A-A62B-BD5C7609F0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54D3F6D-B000-45F7-9716-7DFD46F5CA6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3450B01-BE97-43D7-8326-0D820044A1E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5763024-E2FB-4E5B-8FA6-EBF960EC927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EA336C5-DB5E-4406-A849-DB9B0B6FEB3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256760</xdr:rowOff>
    </xdr:to>
    <xdr:pic>
      <xdr:nvPicPr>
        <xdr:cNvPr id="4" name="図 3">
          <a:extLst>
            <a:ext uri="{FF2B5EF4-FFF2-40B4-BE49-F238E27FC236}">
              <a16:creationId xmlns:a16="http://schemas.microsoft.com/office/drawing/2014/main" id="{F5A92989-5F0C-40CE-8D4B-24B7A6664F1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6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3A3F61A-4ED7-4EC9-A31E-248FAB60078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F1F592B-C8F1-4EC3-A3EF-00BECEAC2A7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8EAA7FC-7CC4-4864-BCBE-A8893B49A21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E6C053B-5B9F-4E8C-BA47-735CC1300EB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76199</xdr:rowOff>
    </xdr:from>
    <xdr:to>
      <xdr:col>21</xdr:col>
      <xdr:colOff>549375</xdr:colOff>
      <xdr:row>22</xdr:row>
      <xdr:rowOff>257174</xdr:rowOff>
    </xdr:to>
    <xdr:pic>
      <xdr:nvPicPr>
        <xdr:cNvPr id="5" name="図 4">
          <a:extLst>
            <a:ext uri="{FF2B5EF4-FFF2-40B4-BE49-F238E27FC236}">
              <a16:creationId xmlns:a16="http://schemas.microsoft.com/office/drawing/2014/main" id="{1B927BEA-2C42-494B-BF00-AC77D9B0808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799"/>
          <a:ext cx="3264000" cy="2447925"/>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editAs="oneCell">
    <xdr:from>
      <xdr:col>6</xdr:col>
      <xdr:colOff>66675</xdr:colOff>
      <xdr:row>4</xdr:row>
      <xdr:rowOff>74545</xdr:rowOff>
    </xdr:from>
    <xdr:to>
      <xdr:col>10</xdr:col>
      <xdr:colOff>549375</xdr:colOff>
      <xdr:row>11</xdr:row>
      <xdr:rowOff>265045</xdr:rowOff>
    </xdr:to>
    <xdr:pic>
      <xdr:nvPicPr>
        <xdr:cNvPr id="2" name="図 1">
          <a:extLst>
            <a:ext uri="{FF2B5EF4-FFF2-40B4-BE49-F238E27FC236}">
              <a16:creationId xmlns:a16="http://schemas.microsoft.com/office/drawing/2014/main" id="{EB8ABDD2-2D4C-48F9-AD5B-54343D47B7F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9"/>
          <a:ext cx="3265656" cy="245165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05D04AA-D089-428C-83A7-4FCA7F306F4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82827</xdr:rowOff>
    </xdr:from>
    <xdr:to>
      <xdr:col>10</xdr:col>
      <xdr:colOff>549375</xdr:colOff>
      <xdr:row>22</xdr:row>
      <xdr:rowOff>248478</xdr:rowOff>
    </xdr:to>
    <xdr:pic>
      <xdr:nvPicPr>
        <xdr:cNvPr id="4" name="図 3">
          <a:extLst>
            <a:ext uri="{FF2B5EF4-FFF2-40B4-BE49-F238E27FC236}">
              <a16:creationId xmlns:a16="http://schemas.microsoft.com/office/drawing/2014/main" id="{254D50D8-4BFF-4D2D-A361-EA88CAD8433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8457"/>
          <a:ext cx="3265656" cy="2426804"/>
        </a:xfrm>
        <a:prstGeom prst="rect">
          <a:avLst/>
        </a:prstGeom>
      </xdr:spPr>
    </xdr:pic>
    <xdr:clientData/>
  </xdr:twoCellAnchor>
  <xdr:twoCellAnchor editAs="oneCell">
    <xdr:from>
      <xdr:col>17</xdr:col>
      <xdr:colOff>66675</xdr:colOff>
      <xdr:row>15</xdr:row>
      <xdr:rowOff>74543</xdr:rowOff>
    </xdr:from>
    <xdr:to>
      <xdr:col>21</xdr:col>
      <xdr:colOff>549375</xdr:colOff>
      <xdr:row>22</xdr:row>
      <xdr:rowOff>256759</xdr:rowOff>
    </xdr:to>
    <xdr:pic>
      <xdr:nvPicPr>
        <xdr:cNvPr id="5" name="図 4">
          <a:extLst>
            <a:ext uri="{FF2B5EF4-FFF2-40B4-BE49-F238E27FC236}">
              <a16:creationId xmlns:a16="http://schemas.microsoft.com/office/drawing/2014/main" id="{63894F43-22D7-4F33-AF86-370ABCA3F75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3"/>
          <a:ext cx="3265656" cy="2443369"/>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34972B0-B639-4C45-B326-4A92900AD3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4AF5176-19D8-4812-AB42-2E5DC55FEBD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6A31B7E-6445-404C-9FDA-98A5D54DC35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B158845-2A7A-4079-820E-3939181DB56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F694B8B-0315-41BC-91DB-73EF43A08D0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8428A81-9EA8-4547-9A46-FB8CD590AFC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E90AF6D1-5D67-4200-97CA-EE6130C0F92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95E8BFE-D064-4930-ACC3-2705F0F379E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FB96A8D-CADB-4055-850F-643C40654EA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30DC82B-9D7B-4927-96EA-7166880539A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09D9820-5C6C-427A-8015-DC2A8F6FAF9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68F2623-CAD2-4894-B1EB-9D5F9D19132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256761</xdr:rowOff>
    </xdr:to>
    <xdr:pic>
      <xdr:nvPicPr>
        <xdr:cNvPr id="2" name="図 1">
          <a:extLst>
            <a:ext uri="{FF2B5EF4-FFF2-40B4-BE49-F238E27FC236}">
              <a16:creationId xmlns:a16="http://schemas.microsoft.com/office/drawing/2014/main" id="{55C5FDEE-D764-4A28-8DD9-4310759989A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35087"/>
        </a:xfrm>
        <a:prstGeom prst="rect">
          <a:avLst/>
        </a:prstGeom>
      </xdr:spPr>
    </xdr:pic>
    <xdr:clientData/>
  </xdr:twoCellAnchor>
  <xdr:twoCellAnchor editAs="oneCell">
    <xdr:from>
      <xdr:col>17</xdr:col>
      <xdr:colOff>57150</xdr:colOff>
      <xdr:row>4</xdr:row>
      <xdr:rowOff>74542</xdr:rowOff>
    </xdr:from>
    <xdr:to>
      <xdr:col>21</xdr:col>
      <xdr:colOff>539850</xdr:colOff>
      <xdr:row>11</xdr:row>
      <xdr:rowOff>248477</xdr:rowOff>
    </xdr:to>
    <xdr:pic>
      <xdr:nvPicPr>
        <xdr:cNvPr id="3" name="図 2">
          <a:extLst>
            <a:ext uri="{FF2B5EF4-FFF2-40B4-BE49-F238E27FC236}">
              <a16:creationId xmlns:a16="http://schemas.microsoft.com/office/drawing/2014/main" id="{6BA3976E-4A0C-42EC-9A40-70BDB384B8A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6"/>
          <a:ext cx="3265656"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86E0CFC-1A7A-4D3F-B71C-508F6E54242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78BF9DB4-E8BB-43BC-BA6F-4C2C9FA72B1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C3D9134-F106-4C0A-A624-AAC88CC0D3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C4C3C9D-F0A3-4A48-AFE5-3546FCCC9B8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FBD949C-E18B-4FCB-8B2F-34992F7CA45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3DC62A3-2DB3-4235-8064-3B983F8B538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22EAB82-7915-42A2-9BD4-1061F2C3A37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A95507A-BAD7-4A9C-846E-DFE3EB798B9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2AD61B2-31DC-4F9A-BC4F-5CE37239C01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F5E2BC3-D9B1-4A84-A7B8-C55D2CB7DBC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950A1A1-8F79-460E-B26C-E4644C41055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256761</xdr:rowOff>
    </xdr:to>
    <xdr:pic>
      <xdr:nvPicPr>
        <xdr:cNvPr id="3" name="図 2">
          <a:extLst>
            <a:ext uri="{FF2B5EF4-FFF2-40B4-BE49-F238E27FC236}">
              <a16:creationId xmlns:a16="http://schemas.microsoft.com/office/drawing/2014/main" id="{2B7F8828-B275-4FED-981A-C18F75EBBAB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70"/>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834532C-CD37-4C33-9DF1-905250EA01E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3718770-D84C-4F53-BDCA-EF6B7B9616A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3.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256760</xdr:rowOff>
    </xdr:to>
    <xdr:pic>
      <xdr:nvPicPr>
        <xdr:cNvPr id="2" name="図 1">
          <a:extLst>
            <a:ext uri="{FF2B5EF4-FFF2-40B4-BE49-F238E27FC236}">
              <a16:creationId xmlns:a16="http://schemas.microsoft.com/office/drawing/2014/main" id="{F2207FA9-97E6-45FB-BA0E-D90C7A8378C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69"/>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626A15D-11BF-4748-B9EB-DA0150DEEC0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AA4AED7-7DF4-4EAB-8BD1-D4BCCF8F4251}"/>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rightnessContrast bright="-20000" contrast="40000"/>
                  </a14:imgEffect>
                </a14:imgLayer>
              </a14:imgProps>
            </a:ex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58F0C77-8BCE-4F0C-A67A-4C3F725F90C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DB30993D-3D1A-4356-9784-8932C763832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42DC8A7-4203-42E2-978D-44BAA7ED798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E6D7254-DF7A-47C1-8A0A-EC75ECCA59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B493633-3B36-4727-B47A-1ECC479CE5A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5.xml><?xml version="1.0" encoding="utf-8"?>
<xdr:wsDr xmlns:xdr="http://schemas.openxmlformats.org/drawingml/2006/spreadsheetDrawing" xmlns:a="http://schemas.openxmlformats.org/drawingml/2006/main">
  <xdr:twoCellAnchor editAs="oneCell">
    <xdr:from>
      <xdr:col>6</xdr:col>
      <xdr:colOff>66675</xdr:colOff>
      <xdr:row>4</xdr:row>
      <xdr:rowOff>66261</xdr:rowOff>
    </xdr:from>
    <xdr:to>
      <xdr:col>10</xdr:col>
      <xdr:colOff>549375</xdr:colOff>
      <xdr:row>11</xdr:row>
      <xdr:rowOff>256761</xdr:rowOff>
    </xdr:to>
    <xdr:pic>
      <xdr:nvPicPr>
        <xdr:cNvPr id="2" name="図 1">
          <a:extLst>
            <a:ext uri="{FF2B5EF4-FFF2-40B4-BE49-F238E27FC236}">
              <a16:creationId xmlns:a16="http://schemas.microsoft.com/office/drawing/2014/main" id="{D73F56C4-F09B-4B83-8B49-66184FAB99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26435"/>
          <a:ext cx="3265656" cy="2451652"/>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059089EC-6ABF-46DD-AF68-C02CF487BE3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1EC1BC2-9A59-428C-9B0B-8FBA4F17BAA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8E1A265-C77C-410E-819F-BB5D1CAC9F8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6.xml><?xml version="1.0" encoding="utf-8"?>
<xdr:wsDr xmlns:xdr="http://schemas.openxmlformats.org/drawingml/2006/spreadsheetDrawing" xmlns:a="http://schemas.openxmlformats.org/drawingml/2006/main">
  <xdr:twoCellAnchor editAs="oneCell">
    <xdr:from>
      <xdr:col>6</xdr:col>
      <xdr:colOff>66675</xdr:colOff>
      <xdr:row>4</xdr:row>
      <xdr:rowOff>208749</xdr:rowOff>
    </xdr:from>
    <xdr:to>
      <xdr:col>10</xdr:col>
      <xdr:colOff>549375</xdr:colOff>
      <xdr:row>11</xdr:row>
      <xdr:rowOff>124701</xdr:rowOff>
    </xdr:to>
    <xdr:pic>
      <xdr:nvPicPr>
        <xdr:cNvPr id="2" name="図 1">
          <a:extLst>
            <a:ext uri="{FF2B5EF4-FFF2-40B4-BE49-F238E27FC236}">
              <a16:creationId xmlns:a16="http://schemas.microsoft.com/office/drawing/2014/main" id="{F774CB8F-E4BD-4A6A-AA18-E373CD88892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268923"/>
          <a:ext cx="3265656" cy="2177104"/>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B5A9C72-D19A-4688-B3A9-D20EF1A8217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67674B3-B589-40FB-91C4-56F53A0E702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74544</xdr:rowOff>
    </xdr:from>
    <xdr:to>
      <xdr:col>21</xdr:col>
      <xdr:colOff>549375</xdr:colOff>
      <xdr:row>22</xdr:row>
      <xdr:rowOff>256760</xdr:rowOff>
    </xdr:to>
    <xdr:pic>
      <xdr:nvPicPr>
        <xdr:cNvPr id="5" name="図 4">
          <a:extLst>
            <a:ext uri="{FF2B5EF4-FFF2-40B4-BE49-F238E27FC236}">
              <a16:creationId xmlns:a16="http://schemas.microsoft.com/office/drawing/2014/main" id="{1B919F3B-4131-4D61-AD35-9760D7E840B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0174"/>
          <a:ext cx="3265656" cy="2443369"/>
        </a:xfrm>
        <a:prstGeom prst="rect">
          <a:avLst/>
        </a:prstGeom>
      </xdr:spPr>
    </xdr:pic>
    <xdr:clientData/>
  </xdr:twoCellAnchor>
</xdr:wsDr>
</file>

<file path=xl/drawings/drawing227.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23E7DCDF-B69F-4CCC-A220-298885A60DF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57150</xdr:colOff>
      <xdr:row>4</xdr:row>
      <xdr:rowOff>74544</xdr:rowOff>
    </xdr:from>
    <xdr:to>
      <xdr:col>21</xdr:col>
      <xdr:colOff>539850</xdr:colOff>
      <xdr:row>11</xdr:row>
      <xdr:rowOff>256762</xdr:rowOff>
    </xdr:to>
    <xdr:pic>
      <xdr:nvPicPr>
        <xdr:cNvPr id="3" name="図 2">
          <a:extLst>
            <a:ext uri="{FF2B5EF4-FFF2-40B4-BE49-F238E27FC236}">
              <a16:creationId xmlns:a16="http://schemas.microsoft.com/office/drawing/2014/main" id="{040DDD55-340D-4826-AF75-E7936A35F4D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34718"/>
          <a:ext cx="3265656" cy="2443370"/>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256761</xdr:rowOff>
    </xdr:to>
    <xdr:pic>
      <xdr:nvPicPr>
        <xdr:cNvPr id="4" name="図 3">
          <a:extLst>
            <a:ext uri="{FF2B5EF4-FFF2-40B4-BE49-F238E27FC236}">
              <a16:creationId xmlns:a16="http://schemas.microsoft.com/office/drawing/2014/main" id="{44835EB7-54BC-4E0D-BA25-C5F1075BD39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43370"/>
        </a:xfrm>
        <a:prstGeom prst="rect">
          <a:avLst/>
        </a:prstGeom>
      </xdr:spPr>
    </xdr:pic>
    <xdr:clientData/>
  </xdr:twoCellAnchor>
  <xdr:twoCellAnchor editAs="oneCell">
    <xdr:from>
      <xdr:col>17</xdr:col>
      <xdr:colOff>66675</xdr:colOff>
      <xdr:row>15</xdr:row>
      <xdr:rowOff>208749</xdr:rowOff>
    </xdr:from>
    <xdr:to>
      <xdr:col>21</xdr:col>
      <xdr:colOff>549375</xdr:colOff>
      <xdr:row>22</xdr:row>
      <xdr:rowOff>124700</xdr:rowOff>
    </xdr:to>
    <xdr:pic>
      <xdr:nvPicPr>
        <xdr:cNvPr id="5" name="図 4">
          <a:extLst>
            <a:ext uri="{FF2B5EF4-FFF2-40B4-BE49-F238E27FC236}">
              <a16:creationId xmlns:a16="http://schemas.microsoft.com/office/drawing/2014/main" id="{4D680D0D-3FF8-4C7F-839F-4F0180143F3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5004379"/>
          <a:ext cx="3265656" cy="2177104"/>
        </a:xfrm>
        <a:prstGeom prst="rect">
          <a:avLst/>
        </a:prstGeom>
      </xdr:spPr>
    </xdr:pic>
    <xdr:clientData/>
  </xdr:twoCellAnchor>
</xdr:wsDr>
</file>

<file path=xl/drawings/drawing22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3C46A57-27E6-4351-9CE0-55FED4CE951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84FDAF5-3C2F-4054-ACDC-6906C0AEF46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9E6FA4C-F6DC-466F-9634-7B35A1A5570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DCDF00E-8E3B-400C-8E6F-71D2B90219D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DA191E8-5BC1-439F-B23A-82B70A52697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23E6F4B-BBD0-4573-A243-C7B9BB83CBA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E86FD77A-EEFA-42B4-B270-7DDCD5EA12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66675</xdr:colOff>
      <xdr:row>15</xdr:row>
      <xdr:rowOff>82826</xdr:rowOff>
    </xdr:from>
    <xdr:to>
      <xdr:col>21</xdr:col>
      <xdr:colOff>549375</xdr:colOff>
      <xdr:row>22</xdr:row>
      <xdr:rowOff>265042</xdr:rowOff>
    </xdr:to>
    <xdr:pic>
      <xdr:nvPicPr>
        <xdr:cNvPr id="5" name="図 4">
          <a:extLst>
            <a:ext uri="{FF2B5EF4-FFF2-40B4-BE49-F238E27FC236}">
              <a16:creationId xmlns:a16="http://schemas.microsoft.com/office/drawing/2014/main" id="{51F28781-C6B1-457E-BD78-A4DFA8A912C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6"/>
          <a:ext cx="3265656" cy="2443369"/>
        </a:xfrm>
        <a:prstGeom prst="rect">
          <a:avLst/>
        </a:prstGeom>
      </xdr:spPr>
    </xdr:pic>
    <xdr:clientData/>
  </xdr:twoCellAnchor>
</xdr:wsDr>
</file>

<file path=xl/drawings/drawing230.xml><?xml version="1.0" encoding="utf-8"?>
<xdr:wsDr xmlns:xdr="http://schemas.openxmlformats.org/drawingml/2006/spreadsheetDrawing" xmlns:a="http://schemas.openxmlformats.org/drawingml/2006/main">
  <xdr:twoCellAnchor editAs="oneCell">
    <xdr:from>
      <xdr:col>6</xdr:col>
      <xdr:colOff>66675</xdr:colOff>
      <xdr:row>4</xdr:row>
      <xdr:rowOff>82825</xdr:rowOff>
    </xdr:from>
    <xdr:to>
      <xdr:col>10</xdr:col>
      <xdr:colOff>549375</xdr:colOff>
      <xdr:row>11</xdr:row>
      <xdr:rowOff>256760</xdr:rowOff>
    </xdr:to>
    <xdr:pic>
      <xdr:nvPicPr>
        <xdr:cNvPr id="2" name="図 1">
          <a:extLst>
            <a:ext uri="{FF2B5EF4-FFF2-40B4-BE49-F238E27FC236}">
              <a16:creationId xmlns:a16="http://schemas.microsoft.com/office/drawing/2014/main" id="{D3C1F65E-8EE6-42CD-A796-DF7BEAAD2F7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2999"/>
          <a:ext cx="3265656" cy="2435087"/>
        </a:xfrm>
        <a:prstGeom prst="rect">
          <a:avLst/>
        </a:prstGeom>
      </xdr:spPr>
    </xdr:pic>
    <xdr:clientData/>
  </xdr:twoCellAnchor>
  <xdr:twoCellAnchor editAs="oneCell">
    <xdr:from>
      <xdr:col>17</xdr:col>
      <xdr:colOff>66675</xdr:colOff>
      <xdr:row>4</xdr:row>
      <xdr:rowOff>76200</xdr:rowOff>
    </xdr:from>
    <xdr:to>
      <xdr:col>21</xdr:col>
      <xdr:colOff>539989</xdr:colOff>
      <xdr:row>11</xdr:row>
      <xdr:rowOff>257250</xdr:rowOff>
    </xdr:to>
    <xdr:pic>
      <xdr:nvPicPr>
        <xdr:cNvPr id="7" name="図 6">
          <a:extLst>
            <a:ext uri="{FF2B5EF4-FFF2-40B4-BE49-F238E27FC236}">
              <a16:creationId xmlns:a16="http://schemas.microsoft.com/office/drawing/2014/main" id="{DB82B47B-733F-4B4D-98BE-387F81CDCFA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1133475"/>
          <a:ext cx="3254614"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266699</xdr:rowOff>
    </xdr:to>
    <xdr:pic>
      <xdr:nvPicPr>
        <xdr:cNvPr id="8" name="図 7">
          <a:extLst>
            <a:ext uri="{FF2B5EF4-FFF2-40B4-BE49-F238E27FC236}">
              <a16:creationId xmlns:a16="http://schemas.microsoft.com/office/drawing/2014/main" id="{E61FA176-5E04-4326-A2FD-9DB90D21C31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57449"/>
        </a:xfrm>
        <a:prstGeom prst="rect">
          <a:avLst/>
        </a:prstGeom>
      </xdr:spPr>
    </xdr:pic>
    <xdr:clientData/>
  </xdr:twoCellAnchor>
  <xdr:twoCellAnchor editAs="oneCell">
    <xdr:from>
      <xdr:col>17</xdr:col>
      <xdr:colOff>66675</xdr:colOff>
      <xdr:row>15</xdr:row>
      <xdr:rowOff>76200</xdr:rowOff>
    </xdr:from>
    <xdr:to>
      <xdr:col>21</xdr:col>
      <xdr:colOff>539988</xdr:colOff>
      <xdr:row>22</xdr:row>
      <xdr:rowOff>257250</xdr:rowOff>
    </xdr:to>
    <xdr:pic>
      <xdr:nvPicPr>
        <xdr:cNvPr id="9" name="図 8">
          <a:extLst>
            <a:ext uri="{FF2B5EF4-FFF2-40B4-BE49-F238E27FC236}">
              <a16:creationId xmlns:a16="http://schemas.microsoft.com/office/drawing/2014/main" id="{D1C012CC-F8B5-487B-87C2-C2D985AC890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54613" cy="2448000"/>
        </a:xfrm>
        <a:prstGeom prst="rect">
          <a:avLst/>
        </a:prstGeom>
      </xdr:spPr>
    </xdr:pic>
    <xdr:clientData/>
  </xdr:twoCellAnchor>
</xdr:wsDr>
</file>

<file path=xl/drawings/drawing23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539988</xdr:colOff>
      <xdr:row>11</xdr:row>
      <xdr:rowOff>257250</xdr:rowOff>
    </xdr:to>
    <xdr:pic>
      <xdr:nvPicPr>
        <xdr:cNvPr id="6" name="図 5">
          <a:extLst>
            <a:ext uri="{FF2B5EF4-FFF2-40B4-BE49-F238E27FC236}">
              <a16:creationId xmlns:a16="http://schemas.microsoft.com/office/drawing/2014/main" id="{AB39A673-63E7-4721-B4EC-D042AEA8618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54613" cy="2448000"/>
        </a:xfrm>
        <a:prstGeom prst="rect">
          <a:avLst/>
        </a:prstGeom>
      </xdr:spPr>
    </xdr:pic>
    <xdr:clientData/>
  </xdr:twoCellAnchor>
  <xdr:twoCellAnchor editAs="oneCell">
    <xdr:from>
      <xdr:col>17</xdr:col>
      <xdr:colOff>66675</xdr:colOff>
      <xdr:row>4</xdr:row>
      <xdr:rowOff>76200</xdr:rowOff>
    </xdr:from>
    <xdr:to>
      <xdr:col>21</xdr:col>
      <xdr:colOff>549375</xdr:colOff>
      <xdr:row>11</xdr:row>
      <xdr:rowOff>241852</xdr:rowOff>
    </xdr:to>
    <xdr:pic>
      <xdr:nvPicPr>
        <xdr:cNvPr id="7" name="図 6">
          <a:extLst>
            <a:ext uri="{FF2B5EF4-FFF2-40B4-BE49-F238E27FC236}">
              <a16:creationId xmlns:a16="http://schemas.microsoft.com/office/drawing/2014/main" id="{81EA0B15-A105-4DCA-83A9-5A5BD48D459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1133475"/>
          <a:ext cx="3264000" cy="2432602"/>
        </a:xfrm>
        <a:prstGeom prst="rect">
          <a:avLst/>
        </a:prstGeom>
      </xdr:spPr>
    </xdr:pic>
    <xdr:clientData/>
  </xdr:twoCellAnchor>
  <xdr:twoCellAnchor editAs="oneCell">
    <xdr:from>
      <xdr:col>6</xdr:col>
      <xdr:colOff>66675</xdr:colOff>
      <xdr:row>15</xdr:row>
      <xdr:rowOff>76200</xdr:rowOff>
    </xdr:from>
    <xdr:to>
      <xdr:col>10</xdr:col>
      <xdr:colOff>539989</xdr:colOff>
      <xdr:row>22</xdr:row>
      <xdr:rowOff>257250</xdr:rowOff>
    </xdr:to>
    <xdr:pic>
      <xdr:nvPicPr>
        <xdr:cNvPr id="8" name="図 7">
          <a:extLst>
            <a:ext uri="{FF2B5EF4-FFF2-40B4-BE49-F238E27FC236}">
              <a16:creationId xmlns:a16="http://schemas.microsoft.com/office/drawing/2014/main" id="{40C92E29-A56A-4CF0-A1FC-01C4E08A9AD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54614" cy="2448000"/>
        </a:xfrm>
        <a:prstGeom prst="rect">
          <a:avLst/>
        </a:prstGeom>
      </xdr:spPr>
    </xdr:pic>
    <xdr:clientData/>
  </xdr:twoCellAnchor>
  <xdr:twoCellAnchor editAs="oneCell">
    <xdr:from>
      <xdr:col>17</xdr:col>
      <xdr:colOff>66675</xdr:colOff>
      <xdr:row>15</xdr:row>
      <xdr:rowOff>76200</xdr:rowOff>
    </xdr:from>
    <xdr:to>
      <xdr:col>21</xdr:col>
      <xdr:colOff>539988</xdr:colOff>
      <xdr:row>22</xdr:row>
      <xdr:rowOff>257250</xdr:rowOff>
    </xdr:to>
    <xdr:pic>
      <xdr:nvPicPr>
        <xdr:cNvPr id="9" name="図 8">
          <a:extLst>
            <a:ext uri="{FF2B5EF4-FFF2-40B4-BE49-F238E27FC236}">
              <a16:creationId xmlns:a16="http://schemas.microsoft.com/office/drawing/2014/main" id="{79887234-D378-4565-9538-EB3856351D9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54613" cy="2448000"/>
        </a:xfrm>
        <a:prstGeom prst="rect">
          <a:avLst/>
        </a:prstGeom>
      </xdr:spPr>
    </xdr:pic>
    <xdr:clientData/>
  </xdr:twoCellAnchor>
</xdr:wsDr>
</file>

<file path=xl/drawings/drawing23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539988</xdr:colOff>
      <xdr:row>11</xdr:row>
      <xdr:rowOff>257250</xdr:rowOff>
    </xdr:to>
    <xdr:pic>
      <xdr:nvPicPr>
        <xdr:cNvPr id="6" name="図 5">
          <a:extLst>
            <a:ext uri="{FF2B5EF4-FFF2-40B4-BE49-F238E27FC236}">
              <a16:creationId xmlns:a16="http://schemas.microsoft.com/office/drawing/2014/main" id="{CAD6EC08-1485-4D0C-985B-8B39D633720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54613" cy="2448000"/>
        </a:xfrm>
        <a:prstGeom prst="rect">
          <a:avLst/>
        </a:prstGeom>
      </xdr:spPr>
    </xdr:pic>
    <xdr:clientData/>
  </xdr:twoCellAnchor>
  <xdr:twoCellAnchor editAs="oneCell">
    <xdr:from>
      <xdr:col>17</xdr:col>
      <xdr:colOff>66675</xdr:colOff>
      <xdr:row>4</xdr:row>
      <xdr:rowOff>76200</xdr:rowOff>
    </xdr:from>
    <xdr:to>
      <xdr:col>21</xdr:col>
      <xdr:colOff>539989</xdr:colOff>
      <xdr:row>11</xdr:row>
      <xdr:rowOff>257250</xdr:rowOff>
    </xdr:to>
    <xdr:pic>
      <xdr:nvPicPr>
        <xdr:cNvPr id="7" name="図 6">
          <a:extLst>
            <a:ext uri="{FF2B5EF4-FFF2-40B4-BE49-F238E27FC236}">
              <a16:creationId xmlns:a16="http://schemas.microsoft.com/office/drawing/2014/main" id="{9C7AB5CF-B099-4095-AC85-4F9AFFD168E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9875" y="1133475"/>
          <a:ext cx="3254614" cy="2448000"/>
        </a:xfrm>
        <a:prstGeom prst="rect">
          <a:avLst/>
        </a:prstGeom>
      </xdr:spPr>
    </xdr:pic>
    <xdr:clientData/>
  </xdr:twoCellAnchor>
  <xdr:twoCellAnchor editAs="oneCell">
    <xdr:from>
      <xdr:col>6</xdr:col>
      <xdr:colOff>76200</xdr:colOff>
      <xdr:row>15</xdr:row>
      <xdr:rowOff>76200</xdr:rowOff>
    </xdr:from>
    <xdr:to>
      <xdr:col>10</xdr:col>
      <xdr:colOff>549514</xdr:colOff>
      <xdr:row>22</xdr:row>
      <xdr:rowOff>257250</xdr:rowOff>
    </xdr:to>
    <xdr:pic>
      <xdr:nvPicPr>
        <xdr:cNvPr id="8" name="図 7">
          <a:extLst>
            <a:ext uri="{FF2B5EF4-FFF2-40B4-BE49-F238E27FC236}">
              <a16:creationId xmlns:a16="http://schemas.microsoft.com/office/drawing/2014/main" id="{3A6D2D78-787E-4590-A306-A8C33AD46E3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8500" y="4876800"/>
          <a:ext cx="3254614"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250135</xdr:rowOff>
    </xdr:to>
    <xdr:pic>
      <xdr:nvPicPr>
        <xdr:cNvPr id="9" name="図 8">
          <a:extLst>
            <a:ext uri="{FF2B5EF4-FFF2-40B4-BE49-F238E27FC236}">
              <a16:creationId xmlns:a16="http://schemas.microsoft.com/office/drawing/2014/main" id="{CC8464A5-A20D-40BB-9CFC-1C0E7B0EB959}"/>
            </a:ext>
          </a:extLst>
        </xdr:cNvPr>
        <xdr:cNvPicPr>
          <a:picLocks noChangeAspect="1"/>
        </xdr:cNvPicPr>
      </xdr:nvPicPr>
      <xdr:blipFill>
        <a:blip xmlns:r="http://schemas.openxmlformats.org/officeDocument/2006/relationships" r:embed="rId4" cstate="screen">
          <a:extLst>
            <a:ext uri="{BEBA8EAE-BF5A-486C-A8C5-ECC9F3942E4B}">
              <a14:imgProps xmlns:a14="http://schemas.microsoft.com/office/drawing/2010/main">
                <a14:imgLayer r:embed="rId5">
                  <a14:imgEffect>
                    <a14:sharpenSoften amount="25000"/>
                  </a14:imgEffect>
                </a14:imgLayer>
              </a14:imgProps>
            </a:ext>
            <a:ext uri="{28A0092B-C50C-407E-A947-70E740481C1C}">
              <a14:useLocalDpi xmlns:a14="http://schemas.microsoft.com/office/drawing/2010/main"/>
            </a:ext>
          </a:extLst>
        </a:blip>
        <a:srcRect/>
        <a:stretch/>
      </xdr:blipFill>
      <xdr:spPr>
        <a:xfrm>
          <a:off x="10429875" y="4876800"/>
          <a:ext cx="3264000" cy="2440885"/>
        </a:xfrm>
        <a:prstGeom prst="rect">
          <a:avLst/>
        </a:prstGeom>
      </xdr:spPr>
    </xdr:pic>
    <xdr:clientData/>
  </xdr:twoCellAnchor>
</xdr:wsDr>
</file>

<file path=xl/drawings/drawing233.xml><?xml version="1.0" encoding="utf-8"?>
<xdr:wsDr xmlns:xdr="http://schemas.openxmlformats.org/drawingml/2006/spreadsheetDrawing" xmlns:a="http://schemas.openxmlformats.org/drawingml/2006/main">
  <xdr:twoCellAnchor editAs="oneCell">
    <xdr:from>
      <xdr:col>6</xdr:col>
      <xdr:colOff>71418</xdr:colOff>
      <xdr:row>4</xdr:row>
      <xdr:rowOff>74543</xdr:rowOff>
    </xdr:from>
    <xdr:to>
      <xdr:col>10</xdr:col>
      <xdr:colOff>544631</xdr:colOff>
      <xdr:row>11</xdr:row>
      <xdr:rowOff>248478</xdr:rowOff>
    </xdr:to>
    <xdr:pic>
      <xdr:nvPicPr>
        <xdr:cNvPr id="2" name="図 1">
          <a:extLst>
            <a:ext uri="{FF2B5EF4-FFF2-40B4-BE49-F238E27FC236}">
              <a16:creationId xmlns:a16="http://schemas.microsoft.com/office/drawing/2014/main" id="{D39F3972-35F4-406D-A718-9E7DDD4699D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33718" y="1131818"/>
          <a:ext cx="3254513" cy="2440885"/>
        </a:xfrm>
        <a:prstGeom prst="rect">
          <a:avLst/>
        </a:prstGeom>
      </xdr:spPr>
    </xdr:pic>
    <xdr:clientData/>
  </xdr:twoCellAnchor>
  <xdr:twoCellAnchor editAs="oneCell">
    <xdr:from>
      <xdr:col>17</xdr:col>
      <xdr:colOff>57150</xdr:colOff>
      <xdr:row>4</xdr:row>
      <xdr:rowOff>91108</xdr:rowOff>
    </xdr:from>
    <xdr:to>
      <xdr:col>21</xdr:col>
      <xdr:colOff>539850</xdr:colOff>
      <xdr:row>11</xdr:row>
      <xdr:rowOff>256760</xdr:rowOff>
    </xdr:to>
    <xdr:pic>
      <xdr:nvPicPr>
        <xdr:cNvPr id="3" name="図 2">
          <a:extLst>
            <a:ext uri="{FF2B5EF4-FFF2-40B4-BE49-F238E27FC236}">
              <a16:creationId xmlns:a16="http://schemas.microsoft.com/office/drawing/2014/main" id="{2093BFAF-CECC-4DFD-8621-88032499E20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51282"/>
          <a:ext cx="3265656" cy="2426804"/>
        </a:xfrm>
        <a:prstGeom prst="rect">
          <a:avLst/>
        </a:prstGeom>
      </xdr:spPr>
    </xdr:pic>
    <xdr:clientData/>
  </xdr:twoCellAnchor>
  <xdr:twoCellAnchor editAs="oneCell">
    <xdr:from>
      <xdr:col>6</xdr:col>
      <xdr:colOff>66675</xdr:colOff>
      <xdr:row>15</xdr:row>
      <xdr:rowOff>74544</xdr:rowOff>
    </xdr:from>
    <xdr:to>
      <xdr:col>10</xdr:col>
      <xdr:colOff>549375</xdr:colOff>
      <xdr:row>22</xdr:row>
      <xdr:rowOff>265043</xdr:rowOff>
    </xdr:to>
    <xdr:pic>
      <xdr:nvPicPr>
        <xdr:cNvPr id="4" name="図 3">
          <a:extLst>
            <a:ext uri="{FF2B5EF4-FFF2-40B4-BE49-F238E27FC236}">
              <a16:creationId xmlns:a16="http://schemas.microsoft.com/office/drawing/2014/main" id="{9D85AD0F-EBF2-47DB-AAD8-3CB43B8A3B6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4"/>
          <a:ext cx="3265656" cy="2451652"/>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7A76D52-89E9-4E67-AC25-1197818E59C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EBADFD8-C46F-403E-938F-BB7BA2776A7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5313F9A-C32A-4340-AE8C-C3BCE371FAD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EDD2AF8-6F33-41AD-BD81-9174CEFA2D5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A92650EB-8E56-4199-B636-F5B5AFF8025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534CD41D-DF8F-43FA-9984-0993333EAF4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DADA9B8-21DE-4AE1-B814-DDED20D5A8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0A90F076-D1AD-4083-AC82-1DA5BE4297A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D517649-5F71-48D8-B83C-AE7E2DD3876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6.xml><?xml version="1.0" encoding="utf-8"?>
<xdr:wsDr xmlns:xdr="http://schemas.openxmlformats.org/drawingml/2006/spreadsheetDrawing" xmlns:a="http://schemas.openxmlformats.org/drawingml/2006/main">
  <xdr:twoCellAnchor editAs="oneCell">
    <xdr:from>
      <xdr:col>6</xdr:col>
      <xdr:colOff>66675</xdr:colOff>
      <xdr:row>4</xdr:row>
      <xdr:rowOff>74542</xdr:rowOff>
    </xdr:from>
    <xdr:to>
      <xdr:col>10</xdr:col>
      <xdr:colOff>549375</xdr:colOff>
      <xdr:row>11</xdr:row>
      <xdr:rowOff>256761</xdr:rowOff>
    </xdr:to>
    <xdr:pic>
      <xdr:nvPicPr>
        <xdr:cNvPr id="2" name="図 1">
          <a:extLst>
            <a:ext uri="{FF2B5EF4-FFF2-40B4-BE49-F238E27FC236}">
              <a16:creationId xmlns:a16="http://schemas.microsoft.com/office/drawing/2014/main" id="{A0139C18-4135-40AC-9E95-9C5706E81D9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6"/>
          <a:ext cx="3265656" cy="2443371"/>
        </a:xfrm>
        <a:prstGeom prst="rect">
          <a:avLst/>
        </a:prstGeom>
      </xdr:spPr>
    </xdr:pic>
    <xdr:clientData/>
  </xdr:twoCellAnchor>
  <xdr:twoCellAnchor editAs="oneCell">
    <xdr:from>
      <xdr:col>17</xdr:col>
      <xdr:colOff>57150</xdr:colOff>
      <xdr:row>4</xdr:row>
      <xdr:rowOff>74543</xdr:rowOff>
    </xdr:from>
    <xdr:to>
      <xdr:col>21</xdr:col>
      <xdr:colOff>539850</xdr:colOff>
      <xdr:row>11</xdr:row>
      <xdr:rowOff>256760</xdr:rowOff>
    </xdr:to>
    <xdr:pic>
      <xdr:nvPicPr>
        <xdr:cNvPr id="3" name="図 2">
          <a:extLst>
            <a:ext uri="{FF2B5EF4-FFF2-40B4-BE49-F238E27FC236}">
              <a16:creationId xmlns:a16="http://schemas.microsoft.com/office/drawing/2014/main" id="{C24FA6B3-770F-40BC-BD01-045D727BF549}"/>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a14:imgEffect>
                </a14:imgLayer>
              </a14:imgProps>
            </a:ext>
            <a:ext uri="{28A0092B-C50C-407E-A947-70E740481C1C}">
              <a14:useLocalDpi xmlns:a14="http://schemas.microsoft.com/office/drawing/2010/main"/>
            </a:ext>
          </a:extLst>
        </a:blip>
        <a:srcRect/>
        <a:stretch/>
      </xdr:blipFill>
      <xdr:spPr>
        <a:xfrm>
          <a:off x="10410411" y="1134717"/>
          <a:ext cx="3265656" cy="2443369"/>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D2BDDD6-25E0-4DD8-ABEF-FE197ACAFEB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E40A03D-728A-4F52-8F3C-7E9E953632F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63A83AA-A364-4802-B384-7DCE45C5080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F845F9B-D3A4-43B0-A29C-EFB6DB856AA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FF871F8-0DE5-4C63-923E-1737746FF84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C4AACD9-6386-440D-96D3-E4A0554A02E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6EE9BDC-F2AD-4CEA-9B32-84EE7DFBAC1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2EDE4BC-492C-416F-B7CE-334852A0D43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BAE8DB64-25A2-4316-8FB0-0BA3FB498D8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8D994D53-2258-4E30-B9B9-A9E9387FD30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28F2325C-5972-46F2-863A-94BB091CA5E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6B01FA6-6532-4F8F-878C-6A7A2E00831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E003DEA-BBB3-48E9-A144-4AD4997D9DC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08A5B53-9139-42A2-B741-BDF5EA14196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0.xml><?xml version="1.0" encoding="utf-8"?>
<xdr:wsDr xmlns:xdr="http://schemas.openxmlformats.org/drawingml/2006/spreadsheetDrawing" xmlns:a="http://schemas.openxmlformats.org/drawingml/2006/main">
  <xdr:twoCellAnchor editAs="oneCell">
    <xdr:from>
      <xdr:col>6</xdr:col>
      <xdr:colOff>66675</xdr:colOff>
      <xdr:row>4</xdr:row>
      <xdr:rowOff>82826</xdr:rowOff>
    </xdr:from>
    <xdr:to>
      <xdr:col>10</xdr:col>
      <xdr:colOff>549375</xdr:colOff>
      <xdr:row>11</xdr:row>
      <xdr:rowOff>248478</xdr:rowOff>
    </xdr:to>
    <xdr:pic>
      <xdr:nvPicPr>
        <xdr:cNvPr id="2" name="図 1">
          <a:extLst>
            <a:ext uri="{FF2B5EF4-FFF2-40B4-BE49-F238E27FC236}">
              <a16:creationId xmlns:a16="http://schemas.microsoft.com/office/drawing/2014/main" id="{403DF861-3431-44F5-8719-2B10370E315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43000"/>
          <a:ext cx="3265656" cy="2426804"/>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35D93DA-63B9-48B2-9F7B-AD25C89698F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9160797-C7DB-4C97-8B47-0C9BAED69CB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66675</xdr:colOff>
      <xdr:row>15</xdr:row>
      <xdr:rowOff>208749</xdr:rowOff>
    </xdr:from>
    <xdr:to>
      <xdr:col>21</xdr:col>
      <xdr:colOff>549375</xdr:colOff>
      <xdr:row>22</xdr:row>
      <xdr:rowOff>124700</xdr:rowOff>
    </xdr:to>
    <xdr:pic>
      <xdr:nvPicPr>
        <xdr:cNvPr id="5" name="図 4">
          <a:extLst>
            <a:ext uri="{FF2B5EF4-FFF2-40B4-BE49-F238E27FC236}">
              <a16:creationId xmlns:a16="http://schemas.microsoft.com/office/drawing/2014/main" id="{3759D735-77F4-44C5-910C-0D393F1E556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5004379"/>
          <a:ext cx="3265656" cy="2177104"/>
        </a:xfrm>
        <a:prstGeom prst="rect">
          <a:avLst/>
        </a:prstGeom>
      </xdr:spPr>
    </xdr:pic>
    <xdr:clientData/>
  </xdr:twoCellAnchor>
</xdr:wsDr>
</file>

<file path=xl/drawings/drawing24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1D173E3-600B-45DB-B82F-F4661C2FCE0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C9BDC2C-8C30-49A7-BF1F-915EEB2D715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21BA187B-6196-4E22-BB72-D7991A2A47D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D800AB3-7C57-429E-8E28-435456D0252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06B8AFC-659C-4D06-AEC0-B99D173AA8B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0662390-6527-4521-900A-866AAB29C69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66675</xdr:colOff>
      <xdr:row>15</xdr:row>
      <xdr:rowOff>74543</xdr:rowOff>
    </xdr:from>
    <xdr:to>
      <xdr:col>10</xdr:col>
      <xdr:colOff>549375</xdr:colOff>
      <xdr:row>22</xdr:row>
      <xdr:rowOff>248477</xdr:rowOff>
    </xdr:to>
    <xdr:pic>
      <xdr:nvPicPr>
        <xdr:cNvPr id="4" name="図 3">
          <a:extLst>
            <a:ext uri="{FF2B5EF4-FFF2-40B4-BE49-F238E27FC236}">
              <a16:creationId xmlns:a16="http://schemas.microsoft.com/office/drawing/2014/main" id="{4427408D-DD51-4428-9312-C08A48EFF4E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3"/>
          <a:ext cx="3265656" cy="2435087"/>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5A96296-B990-4049-AA9B-165F24C6A28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8DE6C34-3B4E-4C70-86EB-D792BD57AF4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66260</xdr:rowOff>
    </xdr:from>
    <xdr:to>
      <xdr:col>21</xdr:col>
      <xdr:colOff>539850</xdr:colOff>
      <xdr:row>11</xdr:row>
      <xdr:rowOff>273325</xdr:rowOff>
    </xdr:to>
    <xdr:pic>
      <xdr:nvPicPr>
        <xdr:cNvPr id="3" name="図 2">
          <a:extLst>
            <a:ext uri="{FF2B5EF4-FFF2-40B4-BE49-F238E27FC236}">
              <a16:creationId xmlns:a16="http://schemas.microsoft.com/office/drawing/2014/main" id="{F134640D-C528-4F3C-A588-9F6871F1A01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26434"/>
          <a:ext cx="3265656" cy="2468217"/>
        </a:xfrm>
        <a:prstGeom prst="rect">
          <a:avLst/>
        </a:prstGeom>
      </xdr:spPr>
    </xdr:pic>
    <xdr:clientData/>
  </xdr:twoCellAnchor>
  <xdr:twoCellAnchor editAs="oneCell">
    <xdr:from>
      <xdr:col>6</xdr:col>
      <xdr:colOff>66675</xdr:colOff>
      <xdr:row>15</xdr:row>
      <xdr:rowOff>74543</xdr:rowOff>
    </xdr:from>
    <xdr:to>
      <xdr:col>10</xdr:col>
      <xdr:colOff>549375</xdr:colOff>
      <xdr:row>22</xdr:row>
      <xdr:rowOff>256759</xdr:rowOff>
    </xdr:to>
    <xdr:pic>
      <xdr:nvPicPr>
        <xdr:cNvPr id="4" name="図 3">
          <a:extLst>
            <a:ext uri="{FF2B5EF4-FFF2-40B4-BE49-F238E27FC236}">
              <a16:creationId xmlns:a16="http://schemas.microsoft.com/office/drawing/2014/main" id="{A573A9AD-A71F-4942-B0AE-AE55DA219C7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2349" y="4870173"/>
          <a:ext cx="3265656" cy="2443369"/>
        </a:xfrm>
        <a:prstGeom prst="rect">
          <a:avLst/>
        </a:prstGeom>
      </xdr:spPr>
    </xdr:pic>
    <xdr:clientData/>
  </xdr:twoCellAnchor>
  <xdr:twoCellAnchor editAs="oneCell">
    <xdr:from>
      <xdr:col>17</xdr:col>
      <xdr:colOff>66675</xdr:colOff>
      <xdr:row>15</xdr:row>
      <xdr:rowOff>82826</xdr:rowOff>
    </xdr:from>
    <xdr:to>
      <xdr:col>21</xdr:col>
      <xdr:colOff>549375</xdr:colOff>
      <xdr:row>22</xdr:row>
      <xdr:rowOff>265042</xdr:rowOff>
    </xdr:to>
    <xdr:pic>
      <xdr:nvPicPr>
        <xdr:cNvPr id="5" name="図 4">
          <a:extLst>
            <a:ext uri="{FF2B5EF4-FFF2-40B4-BE49-F238E27FC236}">
              <a16:creationId xmlns:a16="http://schemas.microsoft.com/office/drawing/2014/main" id="{F0B57F43-67D0-4465-B9D2-690BABD86AB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19936" y="4878456"/>
          <a:ext cx="3265656" cy="2443369"/>
        </a:xfrm>
        <a:prstGeom prst="rect">
          <a:avLst/>
        </a:prstGeom>
      </xdr:spPr>
    </xdr:pic>
    <xdr:clientData/>
  </xdr:twoCellAnchor>
</xdr:wsDr>
</file>

<file path=xl/drawings/drawing24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6D02417-4CC6-4CE5-A751-31ABBDA58CC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82826</xdr:rowOff>
    </xdr:from>
    <xdr:to>
      <xdr:col>21</xdr:col>
      <xdr:colOff>541096</xdr:colOff>
      <xdr:row>11</xdr:row>
      <xdr:rowOff>256761</xdr:rowOff>
    </xdr:to>
    <xdr:pic>
      <xdr:nvPicPr>
        <xdr:cNvPr id="3" name="図 2">
          <a:extLst>
            <a:ext uri="{FF2B5EF4-FFF2-40B4-BE49-F238E27FC236}">
              <a16:creationId xmlns:a16="http://schemas.microsoft.com/office/drawing/2014/main" id="{C3ED6328-DD8C-44C1-ACE0-54E22FF513A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0411" y="1143000"/>
          <a:ext cx="3266902" cy="2435087"/>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F23E075A-9E46-44C8-B71A-4E70F3076B5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4BD5A38-1859-42D9-9485-8853952243A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670BFFE5-EEF3-4FA6-95A7-457CC2A5105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8C5C7B8A-1E97-481C-AD0F-E79678C851A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47A9CE0-123D-4A5C-9237-A59E47661E3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72279</xdr:colOff>
      <xdr:row>15</xdr:row>
      <xdr:rowOff>79720</xdr:rowOff>
    </xdr:from>
    <xdr:to>
      <xdr:col>21</xdr:col>
      <xdr:colOff>543770</xdr:colOff>
      <xdr:row>22</xdr:row>
      <xdr:rowOff>253729</xdr:rowOff>
    </xdr:to>
    <xdr:pic>
      <xdr:nvPicPr>
        <xdr:cNvPr id="5" name="図 4">
          <a:extLst>
            <a:ext uri="{FF2B5EF4-FFF2-40B4-BE49-F238E27FC236}">
              <a16:creationId xmlns:a16="http://schemas.microsoft.com/office/drawing/2014/main" id="{680CC3CB-5A5D-49FD-88F9-3F63DD8788C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35479" y="4880320"/>
          <a:ext cx="3252791" cy="2440959"/>
        </a:xfrm>
        <a:prstGeom prst="rect">
          <a:avLst/>
        </a:prstGeom>
      </xdr:spPr>
    </xdr:pic>
    <xdr:clientData/>
  </xdr:twoCellAnchor>
</xdr:wsDr>
</file>

<file path=xl/drawings/drawing246.xml><?xml version="1.0" encoding="utf-8"?>
<xdr:wsDr xmlns:xdr="http://schemas.openxmlformats.org/drawingml/2006/spreadsheetDrawing" xmlns:a="http://schemas.openxmlformats.org/drawingml/2006/main">
  <xdr:twoCellAnchor editAs="oneCell">
    <xdr:from>
      <xdr:col>6</xdr:col>
      <xdr:colOff>66675</xdr:colOff>
      <xdr:row>4</xdr:row>
      <xdr:rowOff>74543</xdr:rowOff>
    </xdr:from>
    <xdr:to>
      <xdr:col>10</xdr:col>
      <xdr:colOff>549375</xdr:colOff>
      <xdr:row>11</xdr:row>
      <xdr:rowOff>256761</xdr:rowOff>
    </xdr:to>
    <xdr:pic>
      <xdr:nvPicPr>
        <xdr:cNvPr id="2" name="図 1">
          <a:extLst>
            <a:ext uri="{FF2B5EF4-FFF2-40B4-BE49-F238E27FC236}">
              <a16:creationId xmlns:a16="http://schemas.microsoft.com/office/drawing/2014/main" id="{AF8F1B2D-B8DF-4DDE-99E3-1E7940E0B80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2349" y="1134717"/>
          <a:ext cx="3265656" cy="2443370"/>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BF27B85D-F718-4AEC-9625-156A5289A7C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52D86BB-F2FD-4A82-979A-45E32811A37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B66C8097-3637-4A24-A041-155B1861F9E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0E213F0-7520-4CC4-A531-9DEC82563E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1A5D3B11-5CB2-4ADF-95CB-8705301F62B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69206</xdr:colOff>
      <xdr:row>15</xdr:row>
      <xdr:rowOff>76200</xdr:rowOff>
    </xdr:from>
    <xdr:to>
      <xdr:col>10</xdr:col>
      <xdr:colOff>546843</xdr:colOff>
      <xdr:row>22</xdr:row>
      <xdr:rowOff>257250</xdr:rowOff>
    </xdr:to>
    <xdr:pic>
      <xdr:nvPicPr>
        <xdr:cNvPr id="4" name="図 3">
          <a:extLst>
            <a:ext uri="{FF2B5EF4-FFF2-40B4-BE49-F238E27FC236}">
              <a16:creationId xmlns:a16="http://schemas.microsoft.com/office/drawing/2014/main" id="{A8DB22B3-78FD-4898-AE24-CE040904654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31506" y="4876800"/>
          <a:ext cx="3258937"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257175</xdr:rowOff>
    </xdr:to>
    <xdr:pic>
      <xdr:nvPicPr>
        <xdr:cNvPr id="5" name="図 4">
          <a:extLst>
            <a:ext uri="{FF2B5EF4-FFF2-40B4-BE49-F238E27FC236}">
              <a16:creationId xmlns:a16="http://schemas.microsoft.com/office/drawing/2014/main" id="{7462AAB4-A02B-45FA-802D-E3345545127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7925"/>
        </a:xfrm>
        <a:prstGeom prst="rect">
          <a:avLst/>
        </a:prstGeom>
      </xdr:spPr>
    </xdr:pic>
    <xdr:clientData/>
  </xdr:twoCellAnchor>
</xdr:wsDr>
</file>

<file path=xl/drawings/drawing24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D55A7FC-4FAE-478A-8BEE-BA8FB4AC21DE}"/>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7DC7FD81-574E-477A-AA59-A51C585EFE0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F55224FA-A668-4B8B-8074-D76CA3B0B57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D675C489-C949-42D2-8CD4-86E58AC3376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24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9D07AA1-CCCB-4656-A662-8B44A8F3744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61015</xdr:colOff>
      <xdr:row>4</xdr:row>
      <xdr:rowOff>79099</xdr:rowOff>
    </xdr:from>
    <xdr:to>
      <xdr:col>21</xdr:col>
      <xdr:colOff>535984</xdr:colOff>
      <xdr:row>11</xdr:row>
      <xdr:rowOff>254351</xdr:rowOff>
    </xdr:to>
    <xdr:pic>
      <xdr:nvPicPr>
        <xdr:cNvPr id="3" name="図 2">
          <a:extLst>
            <a:ext uri="{FF2B5EF4-FFF2-40B4-BE49-F238E27FC236}">
              <a16:creationId xmlns:a16="http://schemas.microsoft.com/office/drawing/2014/main" id="{5C391AF3-4F4E-4A22-B3FB-B8DE3603EB4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4215" y="1136374"/>
          <a:ext cx="3256269" cy="2442202"/>
        </a:xfrm>
        <a:prstGeom prst="rect">
          <a:avLst/>
        </a:prstGeom>
      </xdr:spPr>
    </xdr:pic>
    <xdr:clientData/>
  </xdr:twoCellAnchor>
</xdr:wsDr>
</file>

<file path=xl/drawings/drawing250.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F4C6139D-C697-4850-9A12-B8C35E4EBAB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44FEEFCB-0FAD-4801-AE93-92B2A29521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EB7F1060-A56C-407B-A311-80479CD592B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EEEB76F0-4095-46AF-997A-B934BDB4D30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429875" y="4876800"/>
          <a:ext cx="3264000" cy="2448000"/>
        </a:xfrm>
        <a:prstGeom prst="rect">
          <a:avLst/>
        </a:prstGeom>
      </xdr:spPr>
    </xdr:pic>
    <xdr:clientData/>
  </xdr:twoCellAnchor>
</xdr:wsDr>
</file>

<file path=xl/drawings/drawing251.xml><?xml version="1.0" encoding="utf-8"?>
<xdr:wsDr xmlns:xdr="http://schemas.openxmlformats.org/drawingml/2006/spreadsheetDrawing" xmlns:a="http://schemas.openxmlformats.org/drawingml/2006/main">
  <xdr:twoCellAnchor editAs="oneCell">
    <xdr:from>
      <xdr:col>2</xdr:col>
      <xdr:colOff>28575</xdr:colOff>
      <xdr:row>8</xdr:row>
      <xdr:rowOff>57150</xdr:rowOff>
    </xdr:from>
    <xdr:to>
      <xdr:col>7</xdr:col>
      <xdr:colOff>419100</xdr:colOff>
      <xdr:row>20</xdr:row>
      <xdr:rowOff>123825</xdr:rowOff>
    </xdr:to>
    <xdr:pic>
      <xdr:nvPicPr>
        <xdr:cNvPr id="2" name="図 1">
          <a:extLst>
            <a:ext uri="{FF2B5EF4-FFF2-40B4-BE49-F238E27FC236}">
              <a16:creationId xmlns:a16="http://schemas.microsoft.com/office/drawing/2014/main" id="{5F37400E-DCC8-48AA-9A74-C5ABD9E28D6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790700"/>
          <a:ext cx="2857500" cy="2124075"/>
        </a:xfrm>
        <a:prstGeom prst="rect">
          <a:avLst/>
        </a:prstGeom>
      </xdr:spPr>
    </xdr:pic>
    <xdr:clientData/>
  </xdr:twoCellAnchor>
  <xdr:twoCellAnchor editAs="oneCell">
    <xdr:from>
      <xdr:col>10</xdr:col>
      <xdr:colOff>28575</xdr:colOff>
      <xdr:row>8</xdr:row>
      <xdr:rowOff>66675</xdr:rowOff>
    </xdr:from>
    <xdr:to>
      <xdr:col>16</xdr:col>
      <xdr:colOff>0</xdr:colOff>
      <xdr:row>20</xdr:row>
      <xdr:rowOff>123825</xdr:rowOff>
    </xdr:to>
    <xdr:pic>
      <xdr:nvPicPr>
        <xdr:cNvPr id="3" name="図 2">
          <a:extLst>
            <a:ext uri="{FF2B5EF4-FFF2-40B4-BE49-F238E27FC236}">
              <a16:creationId xmlns:a16="http://schemas.microsoft.com/office/drawing/2014/main" id="{A2633931-92D7-43BD-8B51-D57999250E4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76850" y="1800225"/>
          <a:ext cx="2857500" cy="2114550"/>
        </a:xfrm>
        <a:prstGeom prst="rect">
          <a:avLst/>
        </a:prstGeom>
      </xdr:spPr>
    </xdr:pic>
    <xdr:clientData/>
  </xdr:twoCellAnchor>
  <xdr:twoCellAnchor editAs="oneCell">
    <xdr:from>
      <xdr:col>18</xdr:col>
      <xdr:colOff>28575</xdr:colOff>
      <xdr:row>8</xdr:row>
      <xdr:rowOff>57151</xdr:rowOff>
    </xdr:from>
    <xdr:to>
      <xdr:col>24</xdr:col>
      <xdr:colOff>0</xdr:colOff>
      <xdr:row>20</xdr:row>
      <xdr:rowOff>114300</xdr:rowOff>
    </xdr:to>
    <xdr:pic>
      <xdr:nvPicPr>
        <xdr:cNvPr id="4" name="図 3">
          <a:extLst>
            <a:ext uri="{FF2B5EF4-FFF2-40B4-BE49-F238E27FC236}">
              <a16:creationId xmlns:a16="http://schemas.microsoft.com/office/drawing/2014/main" id="{28CDC773-2C90-4C17-A15F-F5312DBBA3E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790701"/>
          <a:ext cx="2857500" cy="2114549"/>
        </a:xfrm>
        <a:prstGeom prst="rect">
          <a:avLst/>
        </a:prstGeom>
      </xdr:spPr>
    </xdr:pic>
    <xdr:clientData/>
  </xdr:twoCellAnchor>
  <xdr:twoCellAnchor editAs="oneCell">
    <xdr:from>
      <xdr:col>18</xdr:col>
      <xdr:colOff>28575</xdr:colOff>
      <xdr:row>25</xdr:row>
      <xdr:rowOff>47624</xdr:rowOff>
    </xdr:from>
    <xdr:to>
      <xdr:col>24</xdr:col>
      <xdr:colOff>0</xdr:colOff>
      <xdr:row>37</xdr:row>
      <xdr:rowOff>133349</xdr:rowOff>
    </xdr:to>
    <xdr:pic>
      <xdr:nvPicPr>
        <xdr:cNvPr id="5" name="図 4">
          <a:extLst>
            <a:ext uri="{FF2B5EF4-FFF2-40B4-BE49-F238E27FC236}">
              <a16:creationId xmlns:a16="http://schemas.microsoft.com/office/drawing/2014/main" id="{CB5B7BED-C4EA-4333-BE9F-FB50A356752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4772024"/>
          <a:ext cx="2857500" cy="2143125"/>
        </a:xfrm>
        <a:prstGeom prst="rect">
          <a:avLst/>
        </a:prstGeom>
      </xdr:spPr>
    </xdr:pic>
    <xdr:clientData/>
  </xdr:twoCellAnchor>
  <xdr:twoCellAnchor editAs="oneCell">
    <xdr:from>
      <xdr:col>10</xdr:col>
      <xdr:colOff>28575</xdr:colOff>
      <xdr:row>25</xdr:row>
      <xdr:rowOff>49041</xdr:rowOff>
    </xdr:from>
    <xdr:to>
      <xdr:col>16</xdr:col>
      <xdr:colOff>0</xdr:colOff>
      <xdr:row>37</xdr:row>
      <xdr:rowOff>131934</xdr:rowOff>
    </xdr:to>
    <xdr:pic>
      <xdr:nvPicPr>
        <xdr:cNvPr id="6" name="図 5">
          <a:extLst>
            <a:ext uri="{FF2B5EF4-FFF2-40B4-BE49-F238E27FC236}">
              <a16:creationId xmlns:a16="http://schemas.microsoft.com/office/drawing/2014/main" id="{B77BC9A1-E1E6-40E0-BAB1-2D820A4B3FD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76850" y="4773441"/>
          <a:ext cx="2857500" cy="2140293"/>
        </a:xfrm>
        <a:prstGeom prst="rect">
          <a:avLst/>
        </a:prstGeom>
      </xdr:spPr>
    </xdr:pic>
    <xdr:clientData/>
  </xdr:twoCellAnchor>
  <xdr:twoCellAnchor editAs="oneCell">
    <xdr:from>
      <xdr:col>2</xdr:col>
      <xdr:colOff>28575</xdr:colOff>
      <xdr:row>25</xdr:row>
      <xdr:rowOff>66674</xdr:rowOff>
    </xdr:from>
    <xdr:to>
      <xdr:col>7</xdr:col>
      <xdr:colOff>419100</xdr:colOff>
      <xdr:row>37</xdr:row>
      <xdr:rowOff>114299</xdr:rowOff>
    </xdr:to>
    <xdr:pic>
      <xdr:nvPicPr>
        <xdr:cNvPr id="7" name="図 6">
          <a:extLst>
            <a:ext uri="{FF2B5EF4-FFF2-40B4-BE49-F238E27FC236}">
              <a16:creationId xmlns:a16="http://schemas.microsoft.com/office/drawing/2014/main" id="{3B2F5967-3E89-44F6-9297-32E12BB75FD2}"/>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23950" y="4791074"/>
          <a:ext cx="2857500" cy="2105025"/>
        </a:xfrm>
        <a:prstGeom prst="rect">
          <a:avLst/>
        </a:prstGeom>
      </xdr:spPr>
    </xdr:pic>
    <xdr:clientData/>
  </xdr:twoCellAnchor>
</xdr:wsDr>
</file>

<file path=xl/drawings/drawing252.xml><?xml version="1.0" encoding="utf-8"?>
<xdr:wsDr xmlns:xdr="http://schemas.openxmlformats.org/drawingml/2006/spreadsheetDrawing" xmlns:a="http://schemas.openxmlformats.org/drawingml/2006/main">
  <xdr:twoCellAnchor editAs="oneCell">
    <xdr:from>
      <xdr:col>2</xdr:col>
      <xdr:colOff>28575</xdr:colOff>
      <xdr:row>8</xdr:row>
      <xdr:rowOff>57150</xdr:rowOff>
    </xdr:from>
    <xdr:to>
      <xdr:col>7</xdr:col>
      <xdr:colOff>419100</xdr:colOff>
      <xdr:row>20</xdr:row>
      <xdr:rowOff>123825</xdr:rowOff>
    </xdr:to>
    <xdr:pic>
      <xdr:nvPicPr>
        <xdr:cNvPr id="2" name="図 1">
          <a:extLst>
            <a:ext uri="{FF2B5EF4-FFF2-40B4-BE49-F238E27FC236}">
              <a16:creationId xmlns:a16="http://schemas.microsoft.com/office/drawing/2014/main" id="{5DE7B375-2AD5-433D-B2D4-567860720607}"/>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a:ext>
          </a:extLst>
        </a:blip>
        <a:srcRect/>
        <a:stretch/>
      </xdr:blipFill>
      <xdr:spPr>
        <a:xfrm>
          <a:off x="1123950" y="1790700"/>
          <a:ext cx="2857500" cy="2124075"/>
        </a:xfrm>
        <a:prstGeom prst="rect">
          <a:avLst/>
        </a:prstGeom>
      </xdr:spPr>
    </xdr:pic>
    <xdr:clientData/>
  </xdr:twoCellAnchor>
  <xdr:twoCellAnchor editAs="oneCell">
    <xdr:from>
      <xdr:col>10</xdr:col>
      <xdr:colOff>28575</xdr:colOff>
      <xdr:row>8</xdr:row>
      <xdr:rowOff>66674</xdr:rowOff>
    </xdr:from>
    <xdr:to>
      <xdr:col>16</xdr:col>
      <xdr:colOff>0</xdr:colOff>
      <xdr:row>20</xdr:row>
      <xdr:rowOff>133349</xdr:rowOff>
    </xdr:to>
    <xdr:pic>
      <xdr:nvPicPr>
        <xdr:cNvPr id="3" name="図 2">
          <a:extLst>
            <a:ext uri="{FF2B5EF4-FFF2-40B4-BE49-F238E27FC236}">
              <a16:creationId xmlns:a16="http://schemas.microsoft.com/office/drawing/2014/main" id="{2D53C80E-33E6-43AC-B66F-77D663DA19B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5276850" y="1800224"/>
          <a:ext cx="2857500" cy="2124075"/>
        </a:xfrm>
        <a:prstGeom prst="rect">
          <a:avLst/>
        </a:prstGeom>
      </xdr:spPr>
    </xdr:pic>
    <xdr:clientData/>
  </xdr:twoCellAnchor>
  <xdr:twoCellAnchor editAs="oneCell">
    <xdr:from>
      <xdr:col>18</xdr:col>
      <xdr:colOff>28575</xdr:colOff>
      <xdr:row>8</xdr:row>
      <xdr:rowOff>47625</xdr:rowOff>
    </xdr:from>
    <xdr:to>
      <xdr:col>24</xdr:col>
      <xdr:colOff>0</xdr:colOff>
      <xdr:row>20</xdr:row>
      <xdr:rowOff>133350</xdr:rowOff>
    </xdr:to>
    <xdr:pic>
      <xdr:nvPicPr>
        <xdr:cNvPr id="4" name="図 3">
          <a:extLst>
            <a:ext uri="{FF2B5EF4-FFF2-40B4-BE49-F238E27FC236}">
              <a16:creationId xmlns:a16="http://schemas.microsoft.com/office/drawing/2014/main" id="{94B2CBEB-44ED-40C4-8E3A-3AE95350205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1781175"/>
          <a:ext cx="2857500" cy="2143125"/>
        </a:xfrm>
        <a:prstGeom prst="rect">
          <a:avLst/>
        </a:prstGeom>
      </xdr:spPr>
    </xdr:pic>
    <xdr:clientData/>
  </xdr:twoCellAnchor>
  <xdr:twoCellAnchor editAs="oneCell">
    <xdr:from>
      <xdr:col>18</xdr:col>
      <xdr:colOff>28575</xdr:colOff>
      <xdr:row>25</xdr:row>
      <xdr:rowOff>57150</xdr:rowOff>
    </xdr:from>
    <xdr:to>
      <xdr:col>24</xdr:col>
      <xdr:colOff>0</xdr:colOff>
      <xdr:row>37</xdr:row>
      <xdr:rowOff>123825</xdr:rowOff>
    </xdr:to>
    <xdr:pic>
      <xdr:nvPicPr>
        <xdr:cNvPr id="5" name="図 4">
          <a:extLst>
            <a:ext uri="{FF2B5EF4-FFF2-40B4-BE49-F238E27FC236}">
              <a16:creationId xmlns:a16="http://schemas.microsoft.com/office/drawing/2014/main" id="{E1B5E56D-CB4D-4A13-B65C-29F09764385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9401175" y="4781550"/>
          <a:ext cx="2857500" cy="2124075"/>
        </a:xfrm>
        <a:prstGeom prst="rect">
          <a:avLst/>
        </a:prstGeom>
      </xdr:spPr>
    </xdr:pic>
    <xdr:clientData/>
  </xdr:twoCellAnchor>
  <xdr:twoCellAnchor editAs="oneCell">
    <xdr:from>
      <xdr:col>10</xdr:col>
      <xdr:colOff>28575</xdr:colOff>
      <xdr:row>25</xdr:row>
      <xdr:rowOff>57150</xdr:rowOff>
    </xdr:from>
    <xdr:to>
      <xdr:col>16</xdr:col>
      <xdr:colOff>0</xdr:colOff>
      <xdr:row>37</xdr:row>
      <xdr:rowOff>133350</xdr:rowOff>
    </xdr:to>
    <xdr:pic>
      <xdr:nvPicPr>
        <xdr:cNvPr id="6" name="図 5">
          <a:extLst>
            <a:ext uri="{FF2B5EF4-FFF2-40B4-BE49-F238E27FC236}">
              <a16:creationId xmlns:a16="http://schemas.microsoft.com/office/drawing/2014/main" id="{97AAAE2D-AC16-4EB5-B428-8FC26EFC4F81}"/>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5276850" y="4781550"/>
          <a:ext cx="2857500" cy="2133600"/>
        </a:xfrm>
        <a:prstGeom prst="rect">
          <a:avLst/>
        </a:prstGeom>
      </xdr:spPr>
    </xdr:pic>
    <xdr:clientData/>
  </xdr:twoCellAnchor>
  <xdr:twoCellAnchor editAs="oneCell">
    <xdr:from>
      <xdr:col>2</xdr:col>
      <xdr:colOff>28575</xdr:colOff>
      <xdr:row>25</xdr:row>
      <xdr:rowOff>57150</xdr:rowOff>
    </xdr:from>
    <xdr:to>
      <xdr:col>7</xdr:col>
      <xdr:colOff>419100</xdr:colOff>
      <xdr:row>37</xdr:row>
      <xdr:rowOff>133349</xdr:rowOff>
    </xdr:to>
    <xdr:pic>
      <xdr:nvPicPr>
        <xdr:cNvPr id="7" name="図 6">
          <a:extLst>
            <a:ext uri="{FF2B5EF4-FFF2-40B4-BE49-F238E27FC236}">
              <a16:creationId xmlns:a16="http://schemas.microsoft.com/office/drawing/2014/main" id="{149414B4-37DE-4C62-B97E-22AB8A7938FC}"/>
            </a:ext>
          </a:extLst>
        </xdr:cNvPr>
        <xdr:cNvPicPr>
          <a:picLocks noChangeAspect="1"/>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brightnessContrast bright="20000"/>
                  </a14:imgEffect>
                </a14:imgLayer>
              </a14:imgProps>
            </a:ext>
            <a:ext uri="{28A0092B-C50C-407E-A947-70E740481C1C}">
              <a14:useLocalDpi xmlns:a14="http://schemas.microsoft.com/office/drawing/2010/main"/>
            </a:ext>
          </a:extLst>
        </a:blip>
        <a:srcRect/>
        <a:stretch/>
      </xdr:blipFill>
      <xdr:spPr>
        <a:xfrm>
          <a:off x="1123950" y="4781550"/>
          <a:ext cx="2857500" cy="2133599"/>
        </a:xfrm>
        <a:prstGeom prst="rect">
          <a:avLst/>
        </a:prstGeom>
      </xdr:spPr>
    </xdr:pic>
    <xdr:clientData/>
  </xdr:twoCellAnchor>
</xdr:wsDr>
</file>

<file path=xl/drawings/drawing253.xml><?xml version="1.0" encoding="utf-8"?>
<xdr:wsDr xmlns:xdr="http://schemas.openxmlformats.org/drawingml/2006/spreadsheetDrawing" xmlns:a="http://schemas.openxmlformats.org/drawingml/2006/main">
  <xdr:twoCellAnchor editAs="oneCell">
    <xdr:from>
      <xdr:col>2</xdr:col>
      <xdr:colOff>41275</xdr:colOff>
      <xdr:row>8</xdr:row>
      <xdr:rowOff>47625</xdr:rowOff>
    </xdr:from>
    <xdr:to>
      <xdr:col>7</xdr:col>
      <xdr:colOff>406400</xdr:colOff>
      <xdr:row>20</xdr:row>
      <xdr:rowOff>133350</xdr:rowOff>
    </xdr:to>
    <xdr:pic>
      <xdr:nvPicPr>
        <xdr:cNvPr id="2" name="図 1">
          <a:extLst>
            <a:ext uri="{FF2B5EF4-FFF2-40B4-BE49-F238E27FC236}">
              <a16:creationId xmlns:a16="http://schemas.microsoft.com/office/drawing/2014/main" id="{4EAA8A7D-AA18-481A-A7CA-8B0DA29F97E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781175"/>
          <a:ext cx="2832100" cy="2143125"/>
        </a:xfrm>
        <a:prstGeom prst="rect">
          <a:avLst/>
        </a:prstGeom>
      </xdr:spPr>
    </xdr:pic>
    <xdr:clientData/>
  </xdr:twoCellAnchor>
  <xdr:twoCellAnchor editAs="oneCell">
    <xdr:from>
      <xdr:col>10</xdr:col>
      <xdr:colOff>41275</xdr:colOff>
      <xdr:row>8</xdr:row>
      <xdr:rowOff>57149</xdr:rowOff>
    </xdr:from>
    <xdr:to>
      <xdr:col>15</xdr:col>
      <xdr:colOff>434975</xdr:colOff>
      <xdr:row>20</xdr:row>
      <xdr:rowOff>123824</xdr:rowOff>
    </xdr:to>
    <xdr:pic>
      <xdr:nvPicPr>
        <xdr:cNvPr id="3" name="図 2">
          <a:extLst>
            <a:ext uri="{FF2B5EF4-FFF2-40B4-BE49-F238E27FC236}">
              <a16:creationId xmlns:a16="http://schemas.microsoft.com/office/drawing/2014/main" id="{0C85EED4-9484-4007-A8E6-EC53DCC41CF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89550" y="1790699"/>
          <a:ext cx="2832100" cy="2124075"/>
        </a:xfrm>
        <a:prstGeom prst="rect">
          <a:avLst/>
        </a:prstGeom>
      </xdr:spPr>
    </xdr:pic>
    <xdr:clientData/>
  </xdr:twoCellAnchor>
  <xdr:twoCellAnchor editAs="oneCell">
    <xdr:from>
      <xdr:col>18</xdr:col>
      <xdr:colOff>28575</xdr:colOff>
      <xdr:row>8</xdr:row>
      <xdr:rowOff>57149</xdr:rowOff>
    </xdr:from>
    <xdr:to>
      <xdr:col>24</xdr:col>
      <xdr:colOff>0</xdr:colOff>
      <xdr:row>20</xdr:row>
      <xdr:rowOff>123824</xdr:rowOff>
    </xdr:to>
    <xdr:pic>
      <xdr:nvPicPr>
        <xdr:cNvPr id="4" name="図 3">
          <a:extLst>
            <a:ext uri="{FF2B5EF4-FFF2-40B4-BE49-F238E27FC236}">
              <a16:creationId xmlns:a16="http://schemas.microsoft.com/office/drawing/2014/main" id="{E5899DB3-2EE2-4088-9FA1-A27DC0274AF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790699"/>
          <a:ext cx="2857500" cy="2124075"/>
        </a:xfrm>
        <a:prstGeom prst="rect">
          <a:avLst/>
        </a:prstGeom>
      </xdr:spPr>
    </xdr:pic>
    <xdr:clientData/>
  </xdr:twoCellAnchor>
  <xdr:twoCellAnchor editAs="oneCell">
    <xdr:from>
      <xdr:col>18</xdr:col>
      <xdr:colOff>41275</xdr:colOff>
      <xdr:row>25</xdr:row>
      <xdr:rowOff>66675</xdr:rowOff>
    </xdr:from>
    <xdr:to>
      <xdr:col>23</xdr:col>
      <xdr:colOff>434975</xdr:colOff>
      <xdr:row>37</xdr:row>
      <xdr:rowOff>123825</xdr:rowOff>
    </xdr:to>
    <xdr:pic>
      <xdr:nvPicPr>
        <xdr:cNvPr id="5" name="図 4">
          <a:extLst>
            <a:ext uri="{FF2B5EF4-FFF2-40B4-BE49-F238E27FC236}">
              <a16:creationId xmlns:a16="http://schemas.microsoft.com/office/drawing/2014/main" id="{35F2BE1A-462F-4D5A-9A29-405DADEDA1D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13875" y="4791075"/>
          <a:ext cx="2832100" cy="2114550"/>
        </a:xfrm>
        <a:prstGeom prst="rect">
          <a:avLst/>
        </a:prstGeom>
      </xdr:spPr>
    </xdr:pic>
    <xdr:clientData/>
  </xdr:twoCellAnchor>
  <xdr:twoCellAnchor editAs="oneCell">
    <xdr:from>
      <xdr:col>10</xdr:col>
      <xdr:colOff>34925</xdr:colOff>
      <xdr:row>25</xdr:row>
      <xdr:rowOff>76200</xdr:rowOff>
    </xdr:from>
    <xdr:to>
      <xdr:col>15</xdr:col>
      <xdr:colOff>441325</xdr:colOff>
      <xdr:row>37</xdr:row>
      <xdr:rowOff>114299</xdr:rowOff>
    </xdr:to>
    <xdr:pic>
      <xdr:nvPicPr>
        <xdr:cNvPr id="6" name="図 5">
          <a:extLst>
            <a:ext uri="{FF2B5EF4-FFF2-40B4-BE49-F238E27FC236}">
              <a16:creationId xmlns:a16="http://schemas.microsoft.com/office/drawing/2014/main" id="{6E282A24-3FCA-4FC8-802E-9E46AA4F4CC5}"/>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brightnessContrast bright="20000"/>
                  </a14:imgEffect>
                </a14:imgLayer>
              </a14:imgProps>
            </a:ext>
            <a:ext uri="{28A0092B-C50C-407E-A947-70E740481C1C}">
              <a14:useLocalDpi xmlns:a14="http://schemas.microsoft.com/office/drawing/2010/main"/>
            </a:ext>
          </a:extLst>
        </a:blip>
        <a:srcRect/>
        <a:stretch/>
      </xdr:blipFill>
      <xdr:spPr>
        <a:xfrm>
          <a:off x="5283200" y="4800600"/>
          <a:ext cx="2844800" cy="2095499"/>
        </a:xfrm>
        <a:prstGeom prst="rect">
          <a:avLst/>
        </a:prstGeom>
      </xdr:spPr>
    </xdr:pic>
    <xdr:clientData/>
  </xdr:twoCellAnchor>
  <xdr:twoCellAnchor editAs="oneCell">
    <xdr:from>
      <xdr:col>2</xdr:col>
      <xdr:colOff>34926</xdr:colOff>
      <xdr:row>25</xdr:row>
      <xdr:rowOff>66675</xdr:rowOff>
    </xdr:from>
    <xdr:to>
      <xdr:col>7</xdr:col>
      <xdr:colOff>412749</xdr:colOff>
      <xdr:row>37</xdr:row>
      <xdr:rowOff>123825</xdr:rowOff>
    </xdr:to>
    <xdr:pic>
      <xdr:nvPicPr>
        <xdr:cNvPr id="7" name="図 6">
          <a:extLst>
            <a:ext uri="{FF2B5EF4-FFF2-40B4-BE49-F238E27FC236}">
              <a16:creationId xmlns:a16="http://schemas.microsoft.com/office/drawing/2014/main" id="{52A19525-8603-4C6B-8470-2B3A1A11F11C}"/>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30301" y="4791075"/>
          <a:ext cx="2844798" cy="2114550"/>
        </a:xfrm>
        <a:prstGeom prst="rect">
          <a:avLst/>
        </a:prstGeom>
      </xdr:spPr>
    </xdr:pic>
    <xdr:clientData/>
  </xdr:twoCellAnchor>
</xdr:wsDr>
</file>

<file path=xl/drawings/drawing254.xml><?xml version="1.0" encoding="utf-8"?>
<xdr:wsDr xmlns:xdr="http://schemas.openxmlformats.org/drawingml/2006/spreadsheetDrawing" xmlns:a="http://schemas.openxmlformats.org/drawingml/2006/main">
  <xdr:twoCellAnchor editAs="oneCell">
    <xdr:from>
      <xdr:col>2</xdr:col>
      <xdr:colOff>41275</xdr:colOff>
      <xdr:row>8</xdr:row>
      <xdr:rowOff>76199</xdr:rowOff>
    </xdr:from>
    <xdr:to>
      <xdr:col>7</xdr:col>
      <xdr:colOff>406400</xdr:colOff>
      <xdr:row>20</xdr:row>
      <xdr:rowOff>123824</xdr:rowOff>
    </xdr:to>
    <xdr:pic>
      <xdr:nvPicPr>
        <xdr:cNvPr id="2" name="図 1">
          <a:extLst>
            <a:ext uri="{FF2B5EF4-FFF2-40B4-BE49-F238E27FC236}">
              <a16:creationId xmlns:a16="http://schemas.microsoft.com/office/drawing/2014/main" id="{501B5D7D-FD32-4ECE-BCA4-B9F219A9D1F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809749"/>
          <a:ext cx="2832100" cy="2105025"/>
        </a:xfrm>
        <a:prstGeom prst="rect">
          <a:avLst/>
        </a:prstGeom>
      </xdr:spPr>
    </xdr:pic>
    <xdr:clientData/>
  </xdr:twoCellAnchor>
  <xdr:twoCellAnchor editAs="oneCell">
    <xdr:from>
      <xdr:col>10</xdr:col>
      <xdr:colOff>41929</xdr:colOff>
      <xdr:row>8</xdr:row>
      <xdr:rowOff>66674</xdr:rowOff>
    </xdr:from>
    <xdr:to>
      <xdr:col>15</xdr:col>
      <xdr:colOff>434320</xdr:colOff>
      <xdr:row>20</xdr:row>
      <xdr:rowOff>133349</xdr:rowOff>
    </xdr:to>
    <xdr:pic>
      <xdr:nvPicPr>
        <xdr:cNvPr id="3" name="図 2">
          <a:extLst>
            <a:ext uri="{FF2B5EF4-FFF2-40B4-BE49-F238E27FC236}">
              <a16:creationId xmlns:a16="http://schemas.microsoft.com/office/drawing/2014/main" id="{5AAF5187-E87A-44A1-BE3D-6B917D8C80B5}"/>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5290204" y="1800224"/>
          <a:ext cx="2830791" cy="2124075"/>
        </a:xfrm>
        <a:prstGeom prst="rect">
          <a:avLst/>
        </a:prstGeom>
      </xdr:spPr>
    </xdr:pic>
    <xdr:clientData/>
  </xdr:twoCellAnchor>
  <xdr:twoCellAnchor editAs="oneCell">
    <xdr:from>
      <xdr:col>18</xdr:col>
      <xdr:colOff>28575</xdr:colOff>
      <xdr:row>8</xdr:row>
      <xdr:rowOff>76199</xdr:rowOff>
    </xdr:from>
    <xdr:to>
      <xdr:col>24</xdr:col>
      <xdr:colOff>0</xdr:colOff>
      <xdr:row>20</xdr:row>
      <xdr:rowOff>123824</xdr:rowOff>
    </xdr:to>
    <xdr:pic>
      <xdr:nvPicPr>
        <xdr:cNvPr id="4" name="図 3">
          <a:extLst>
            <a:ext uri="{FF2B5EF4-FFF2-40B4-BE49-F238E27FC236}">
              <a16:creationId xmlns:a16="http://schemas.microsoft.com/office/drawing/2014/main" id="{39BAF186-336C-4F34-8AE1-F551A6EB993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1809749"/>
          <a:ext cx="2857500" cy="2105025"/>
        </a:xfrm>
        <a:prstGeom prst="rect">
          <a:avLst/>
        </a:prstGeom>
      </xdr:spPr>
    </xdr:pic>
    <xdr:clientData/>
  </xdr:twoCellAnchor>
  <xdr:twoCellAnchor editAs="oneCell">
    <xdr:from>
      <xdr:col>18</xdr:col>
      <xdr:colOff>41275</xdr:colOff>
      <xdr:row>25</xdr:row>
      <xdr:rowOff>66675</xdr:rowOff>
    </xdr:from>
    <xdr:to>
      <xdr:col>23</xdr:col>
      <xdr:colOff>434975</xdr:colOff>
      <xdr:row>37</xdr:row>
      <xdr:rowOff>114300</xdr:rowOff>
    </xdr:to>
    <xdr:pic>
      <xdr:nvPicPr>
        <xdr:cNvPr id="5" name="図 4">
          <a:extLst>
            <a:ext uri="{FF2B5EF4-FFF2-40B4-BE49-F238E27FC236}">
              <a16:creationId xmlns:a16="http://schemas.microsoft.com/office/drawing/2014/main" id="{B4C2329A-30A3-44F8-8EF1-B0AA2F71065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9413875" y="4791075"/>
          <a:ext cx="2832100" cy="2105025"/>
        </a:xfrm>
        <a:prstGeom prst="rect">
          <a:avLst/>
        </a:prstGeom>
      </xdr:spPr>
    </xdr:pic>
    <xdr:clientData/>
  </xdr:twoCellAnchor>
  <xdr:twoCellAnchor editAs="oneCell">
    <xdr:from>
      <xdr:col>10</xdr:col>
      <xdr:colOff>34925</xdr:colOff>
      <xdr:row>25</xdr:row>
      <xdr:rowOff>57150</xdr:rowOff>
    </xdr:from>
    <xdr:to>
      <xdr:col>15</xdr:col>
      <xdr:colOff>441325</xdr:colOff>
      <xdr:row>37</xdr:row>
      <xdr:rowOff>114300</xdr:rowOff>
    </xdr:to>
    <xdr:pic>
      <xdr:nvPicPr>
        <xdr:cNvPr id="6" name="図 5">
          <a:extLst>
            <a:ext uri="{FF2B5EF4-FFF2-40B4-BE49-F238E27FC236}">
              <a16:creationId xmlns:a16="http://schemas.microsoft.com/office/drawing/2014/main" id="{504BC0BC-2FD7-43D8-B695-6B2CBEA6702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5283200" y="4781550"/>
          <a:ext cx="2844800" cy="2114550"/>
        </a:xfrm>
        <a:prstGeom prst="rect">
          <a:avLst/>
        </a:prstGeom>
      </xdr:spPr>
    </xdr:pic>
    <xdr:clientData/>
  </xdr:twoCellAnchor>
  <xdr:twoCellAnchor editAs="oneCell">
    <xdr:from>
      <xdr:col>2</xdr:col>
      <xdr:colOff>34926</xdr:colOff>
      <xdr:row>25</xdr:row>
      <xdr:rowOff>57150</xdr:rowOff>
    </xdr:from>
    <xdr:to>
      <xdr:col>7</xdr:col>
      <xdr:colOff>412749</xdr:colOff>
      <xdr:row>37</xdr:row>
      <xdr:rowOff>114300</xdr:rowOff>
    </xdr:to>
    <xdr:pic>
      <xdr:nvPicPr>
        <xdr:cNvPr id="7" name="図 6">
          <a:extLst>
            <a:ext uri="{FF2B5EF4-FFF2-40B4-BE49-F238E27FC236}">
              <a16:creationId xmlns:a16="http://schemas.microsoft.com/office/drawing/2014/main" id="{62954522-0877-486F-A65D-0BB2140BEBCF}"/>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30301" y="4781550"/>
          <a:ext cx="2844798" cy="2114550"/>
        </a:xfrm>
        <a:prstGeom prst="rect">
          <a:avLst/>
        </a:prstGeom>
      </xdr:spPr>
    </xdr:pic>
    <xdr:clientData/>
  </xdr:twoCellAnchor>
</xdr:wsDr>
</file>

<file path=xl/drawings/drawing255.xml><?xml version="1.0" encoding="utf-8"?>
<xdr:wsDr xmlns:xdr="http://schemas.openxmlformats.org/drawingml/2006/spreadsheetDrawing" xmlns:a="http://schemas.openxmlformats.org/drawingml/2006/main">
  <xdr:twoCellAnchor editAs="oneCell">
    <xdr:from>
      <xdr:col>2</xdr:col>
      <xdr:colOff>41275</xdr:colOff>
      <xdr:row>8</xdr:row>
      <xdr:rowOff>76199</xdr:rowOff>
    </xdr:from>
    <xdr:to>
      <xdr:col>7</xdr:col>
      <xdr:colOff>406400</xdr:colOff>
      <xdr:row>20</xdr:row>
      <xdr:rowOff>123824</xdr:rowOff>
    </xdr:to>
    <xdr:pic>
      <xdr:nvPicPr>
        <xdr:cNvPr id="2" name="図 1">
          <a:extLst>
            <a:ext uri="{FF2B5EF4-FFF2-40B4-BE49-F238E27FC236}">
              <a16:creationId xmlns:a16="http://schemas.microsoft.com/office/drawing/2014/main" id="{CB27D0C2-0D36-41C4-A7EF-8E7E348402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809749"/>
          <a:ext cx="2832100" cy="2105025"/>
        </a:xfrm>
        <a:prstGeom prst="rect">
          <a:avLst/>
        </a:prstGeom>
      </xdr:spPr>
    </xdr:pic>
    <xdr:clientData/>
  </xdr:twoCellAnchor>
  <xdr:twoCellAnchor editAs="oneCell">
    <xdr:from>
      <xdr:col>10</xdr:col>
      <xdr:colOff>41275</xdr:colOff>
      <xdr:row>8</xdr:row>
      <xdr:rowOff>66675</xdr:rowOff>
    </xdr:from>
    <xdr:to>
      <xdr:col>15</xdr:col>
      <xdr:colOff>434975</xdr:colOff>
      <xdr:row>20</xdr:row>
      <xdr:rowOff>123825</xdr:rowOff>
    </xdr:to>
    <xdr:pic>
      <xdr:nvPicPr>
        <xdr:cNvPr id="3" name="図 2">
          <a:extLst>
            <a:ext uri="{FF2B5EF4-FFF2-40B4-BE49-F238E27FC236}">
              <a16:creationId xmlns:a16="http://schemas.microsoft.com/office/drawing/2014/main" id="{78A41383-4687-4011-8C9B-5379545F8D58}"/>
            </a:ext>
          </a:extLst>
        </xdr:cNvPr>
        <xdr:cNvPicPr>
          <a:picLocks noChangeAspect="1"/>
        </xdr:cNvPicPr>
      </xdr:nvPicPr>
      <xdr:blipFill>
        <a:blip xmlns:r="http://schemas.openxmlformats.org/officeDocument/2006/relationships" r:embed="rId2" cstate="screen">
          <a:extLst>
            <a:ext uri="{BEBA8EAE-BF5A-486C-A8C5-ECC9F3942E4B}">
              <a14:imgProps xmlns:a14="http://schemas.microsoft.com/office/drawing/2010/main">
                <a14:imgLayer r:embed="rId3">
                  <a14:imgEffect>
                    <a14:sharpenSoften amount="50000"/>
                  </a14:imgEffect>
                </a14:imgLayer>
              </a14:imgProps>
            </a:ext>
            <a:ext uri="{28A0092B-C50C-407E-A947-70E740481C1C}">
              <a14:useLocalDpi xmlns:a14="http://schemas.microsoft.com/office/drawing/2010/main"/>
            </a:ext>
          </a:extLst>
        </a:blip>
        <a:srcRect/>
        <a:stretch/>
      </xdr:blipFill>
      <xdr:spPr>
        <a:xfrm>
          <a:off x="5289550" y="1800225"/>
          <a:ext cx="2832100" cy="2114550"/>
        </a:xfrm>
        <a:prstGeom prst="rect">
          <a:avLst/>
        </a:prstGeom>
      </xdr:spPr>
    </xdr:pic>
    <xdr:clientData/>
  </xdr:twoCellAnchor>
  <xdr:twoCellAnchor editAs="oneCell">
    <xdr:from>
      <xdr:col>18</xdr:col>
      <xdr:colOff>28575</xdr:colOff>
      <xdr:row>8</xdr:row>
      <xdr:rowOff>57149</xdr:rowOff>
    </xdr:from>
    <xdr:to>
      <xdr:col>24</xdr:col>
      <xdr:colOff>0</xdr:colOff>
      <xdr:row>20</xdr:row>
      <xdr:rowOff>123824</xdr:rowOff>
    </xdr:to>
    <xdr:pic>
      <xdr:nvPicPr>
        <xdr:cNvPr id="4" name="図 3">
          <a:extLst>
            <a:ext uri="{FF2B5EF4-FFF2-40B4-BE49-F238E27FC236}">
              <a16:creationId xmlns:a16="http://schemas.microsoft.com/office/drawing/2014/main" id="{3FD621D1-1B5F-4B97-BAEF-F6C2CA9910D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01175" y="1790699"/>
          <a:ext cx="2857500" cy="2124075"/>
        </a:xfrm>
        <a:prstGeom prst="rect">
          <a:avLst/>
        </a:prstGeom>
      </xdr:spPr>
    </xdr:pic>
    <xdr:clientData/>
  </xdr:twoCellAnchor>
  <xdr:twoCellAnchor editAs="oneCell">
    <xdr:from>
      <xdr:col>18</xdr:col>
      <xdr:colOff>41275</xdr:colOff>
      <xdr:row>25</xdr:row>
      <xdr:rowOff>57150</xdr:rowOff>
    </xdr:from>
    <xdr:to>
      <xdr:col>23</xdr:col>
      <xdr:colOff>434975</xdr:colOff>
      <xdr:row>37</xdr:row>
      <xdr:rowOff>114300</xdr:rowOff>
    </xdr:to>
    <xdr:pic>
      <xdr:nvPicPr>
        <xdr:cNvPr id="5" name="図 4">
          <a:extLst>
            <a:ext uri="{FF2B5EF4-FFF2-40B4-BE49-F238E27FC236}">
              <a16:creationId xmlns:a16="http://schemas.microsoft.com/office/drawing/2014/main" id="{7730C583-F9C0-4E94-ABA4-93D53114BC4B}"/>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9413875" y="4781550"/>
          <a:ext cx="2832100" cy="2114550"/>
        </a:xfrm>
        <a:prstGeom prst="rect">
          <a:avLst/>
        </a:prstGeom>
      </xdr:spPr>
    </xdr:pic>
    <xdr:clientData/>
  </xdr:twoCellAnchor>
  <xdr:twoCellAnchor editAs="oneCell">
    <xdr:from>
      <xdr:col>10</xdr:col>
      <xdr:colOff>34925</xdr:colOff>
      <xdr:row>25</xdr:row>
      <xdr:rowOff>57150</xdr:rowOff>
    </xdr:from>
    <xdr:to>
      <xdr:col>15</xdr:col>
      <xdr:colOff>441325</xdr:colOff>
      <xdr:row>37</xdr:row>
      <xdr:rowOff>114300</xdr:rowOff>
    </xdr:to>
    <xdr:pic>
      <xdr:nvPicPr>
        <xdr:cNvPr id="6" name="図 5">
          <a:extLst>
            <a:ext uri="{FF2B5EF4-FFF2-40B4-BE49-F238E27FC236}">
              <a16:creationId xmlns:a16="http://schemas.microsoft.com/office/drawing/2014/main" id="{730C2784-98D9-4615-B467-066BE9F9159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5283200" y="4781550"/>
          <a:ext cx="2844800" cy="2114550"/>
        </a:xfrm>
        <a:prstGeom prst="rect">
          <a:avLst/>
        </a:prstGeom>
      </xdr:spPr>
    </xdr:pic>
    <xdr:clientData/>
  </xdr:twoCellAnchor>
  <xdr:twoCellAnchor editAs="oneCell">
    <xdr:from>
      <xdr:col>2</xdr:col>
      <xdr:colOff>34926</xdr:colOff>
      <xdr:row>25</xdr:row>
      <xdr:rowOff>66675</xdr:rowOff>
    </xdr:from>
    <xdr:to>
      <xdr:col>7</xdr:col>
      <xdr:colOff>412749</xdr:colOff>
      <xdr:row>37</xdr:row>
      <xdr:rowOff>123825</xdr:rowOff>
    </xdr:to>
    <xdr:pic>
      <xdr:nvPicPr>
        <xdr:cNvPr id="7" name="図 6">
          <a:extLst>
            <a:ext uri="{FF2B5EF4-FFF2-40B4-BE49-F238E27FC236}">
              <a16:creationId xmlns:a16="http://schemas.microsoft.com/office/drawing/2014/main" id="{13C23403-FF49-4C77-9840-F368AEC39556}"/>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30301" y="4791075"/>
          <a:ext cx="2844798" cy="2114550"/>
        </a:xfrm>
        <a:prstGeom prst="rect">
          <a:avLst/>
        </a:prstGeom>
      </xdr:spPr>
    </xdr:pic>
    <xdr:clientData/>
  </xdr:twoCellAnchor>
</xdr:wsDr>
</file>

<file path=xl/drawings/drawing256.xml><?xml version="1.0" encoding="utf-8"?>
<xdr:wsDr xmlns:xdr="http://schemas.openxmlformats.org/drawingml/2006/spreadsheetDrawing" xmlns:a="http://schemas.openxmlformats.org/drawingml/2006/main">
  <xdr:twoCellAnchor editAs="oneCell">
    <xdr:from>
      <xdr:col>2</xdr:col>
      <xdr:colOff>41275</xdr:colOff>
      <xdr:row>8</xdr:row>
      <xdr:rowOff>57150</xdr:rowOff>
    </xdr:from>
    <xdr:to>
      <xdr:col>7</xdr:col>
      <xdr:colOff>406400</xdr:colOff>
      <xdr:row>20</xdr:row>
      <xdr:rowOff>123825</xdr:rowOff>
    </xdr:to>
    <xdr:pic>
      <xdr:nvPicPr>
        <xdr:cNvPr id="2" name="図 1">
          <a:extLst>
            <a:ext uri="{FF2B5EF4-FFF2-40B4-BE49-F238E27FC236}">
              <a16:creationId xmlns:a16="http://schemas.microsoft.com/office/drawing/2014/main" id="{CB0233BC-085F-474C-AA74-00BA641C91D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790700"/>
          <a:ext cx="2832100" cy="2124075"/>
        </a:xfrm>
        <a:prstGeom prst="rect">
          <a:avLst/>
        </a:prstGeom>
      </xdr:spPr>
    </xdr:pic>
    <xdr:clientData/>
  </xdr:twoCellAnchor>
  <xdr:twoCellAnchor editAs="oneCell">
    <xdr:from>
      <xdr:col>10</xdr:col>
      <xdr:colOff>41275</xdr:colOff>
      <xdr:row>8</xdr:row>
      <xdr:rowOff>57149</xdr:rowOff>
    </xdr:from>
    <xdr:to>
      <xdr:col>15</xdr:col>
      <xdr:colOff>434975</xdr:colOff>
      <xdr:row>20</xdr:row>
      <xdr:rowOff>123824</xdr:rowOff>
    </xdr:to>
    <xdr:pic>
      <xdr:nvPicPr>
        <xdr:cNvPr id="3" name="図 2">
          <a:extLst>
            <a:ext uri="{FF2B5EF4-FFF2-40B4-BE49-F238E27FC236}">
              <a16:creationId xmlns:a16="http://schemas.microsoft.com/office/drawing/2014/main" id="{25A3BBC2-F34B-4967-83BA-0E21D2C1296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89550" y="1790699"/>
          <a:ext cx="2832100" cy="2124075"/>
        </a:xfrm>
        <a:prstGeom prst="rect">
          <a:avLst/>
        </a:prstGeom>
      </xdr:spPr>
    </xdr:pic>
    <xdr:clientData/>
  </xdr:twoCellAnchor>
  <xdr:twoCellAnchor editAs="oneCell">
    <xdr:from>
      <xdr:col>18</xdr:col>
      <xdr:colOff>28575</xdr:colOff>
      <xdr:row>8</xdr:row>
      <xdr:rowOff>57150</xdr:rowOff>
    </xdr:from>
    <xdr:to>
      <xdr:col>24</xdr:col>
      <xdr:colOff>0</xdr:colOff>
      <xdr:row>20</xdr:row>
      <xdr:rowOff>114299</xdr:rowOff>
    </xdr:to>
    <xdr:pic>
      <xdr:nvPicPr>
        <xdr:cNvPr id="4" name="図 3">
          <a:extLst>
            <a:ext uri="{FF2B5EF4-FFF2-40B4-BE49-F238E27FC236}">
              <a16:creationId xmlns:a16="http://schemas.microsoft.com/office/drawing/2014/main" id="{194A5613-8F1F-4501-A560-11AD3B7B810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401175" y="1790700"/>
          <a:ext cx="2857500" cy="2114549"/>
        </a:xfrm>
        <a:prstGeom prst="rect">
          <a:avLst/>
        </a:prstGeom>
      </xdr:spPr>
    </xdr:pic>
    <xdr:clientData/>
  </xdr:twoCellAnchor>
  <xdr:twoCellAnchor editAs="oneCell">
    <xdr:from>
      <xdr:col>18</xdr:col>
      <xdr:colOff>41275</xdr:colOff>
      <xdr:row>25</xdr:row>
      <xdr:rowOff>57150</xdr:rowOff>
    </xdr:from>
    <xdr:to>
      <xdr:col>23</xdr:col>
      <xdr:colOff>434975</xdr:colOff>
      <xdr:row>37</xdr:row>
      <xdr:rowOff>123825</xdr:rowOff>
    </xdr:to>
    <xdr:pic>
      <xdr:nvPicPr>
        <xdr:cNvPr id="5" name="図 4">
          <a:extLst>
            <a:ext uri="{FF2B5EF4-FFF2-40B4-BE49-F238E27FC236}">
              <a16:creationId xmlns:a16="http://schemas.microsoft.com/office/drawing/2014/main" id="{BA54FA5B-2E5F-49BB-AE7F-DE1FA2AB39F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13875" y="4781550"/>
          <a:ext cx="2832100" cy="2124075"/>
        </a:xfrm>
        <a:prstGeom prst="rect">
          <a:avLst/>
        </a:prstGeom>
      </xdr:spPr>
    </xdr:pic>
    <xdr:clientData/>
  </xdr:twoCellAnchor>
  <xdr:twoCellAnchor editAs="oneCell">
    <xdr:from>
      <xdr:col>10</xdr:col>
      <xdr:colOff>34925</xdr:colOff>
      <xdr:row>25</xdr:row>
      <xdr:rowOff>66675</xdr:rowOff>
    </xdr:from>
    <xdr:to>
      <xdr:col>15</xdr:col>
      <xdr:colOff>441325</xdr:colOff>
      <xdr:row>37</xdr:row>
      <xdr:rowOff>123825</xdr:rowOff>
    </xdr:to>
    <xdr:pic>
      <xdr:nvPicPr>
        <xdr:cNvPr id="6" name="図 5">
          <a:extLst>
            <a:ext uri="{FF2B5EF4-FFF2-40B4-BE49-F238E27FC236}">
              <a16:creationId xmlns:a16="http://schemas.microsoft.com/office/drawing/2014/main" id="{F9735166-61ED-4A01-BCD9-1C8F3E00217F}"/>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brightnessContrast bright="40000" contrast="20000"/>
                  </a14:imgEffect>
                </a14:imgLayer>
              </a14:imgProps>
            </a:ext>
            <a:ext uri="{28A0092B-C50C-407E-A947-70E740481C1C}">
              <a14:useLocalDpi xmlns:a14="http://schemas.microsoft.com/office/drawing/2010/main"/>
            </a:ext>
          </a:extLst>
        </a:blip>
        <a:srcRect/>
        <a:stretch/>
      </xdr:blipFill>
      <xdr:spPr>
        <a:xfrm>
          <a:off x="5283200" y="4791075"/>
          <a:ext cx="2844800" cy="2114550"/>
        </a:xfrm>
        <a:prstGeom prst="rect">
          <a:avLst/>
        </a:prstGeom>
      </xdr:spPr>
    </xdr:pic>
    <xdr:clientData/>
  </xdr:twoCellAnchor>
  <xdr:twoCellAnchor editAs="oneCell">
    <xdr:from>
      <xdr:col>2</xdr:col>
      <xdr:colOff>34926</xdr:colOff>
      <xdr:row>25</xdr:row>
      <xdr:rowOff>57150</xdr:rowOff>
    </xdr:from>
    <xdr:to>
      <xdr:col>7</xdr:col>
      <xdr:colOff>412749</xdr:colOff>
      <xdr:row>37</xdr:row>
      <xdr:rowOff>133348</xdr:rowOff>
    </xdr:to>
    <xdr:pic>
      <xdr:nvPicPr>
        <xdr:cNvPr id="7" name="図 6">
          <a:extLst>
            <a:ext uri="{FF2B5EF4-FFF2-40B4-BE49-F238E27FC236}">
              <a16:creationId xmlns:a16="http://schemas.microsoft.com/office/drawing/2014/main" id="{C3898331-3110-4A59-906C-D3C204C78D0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xdr:blipFill>
      <xdr:spPr>
        <a:xfrm>
          <a:off x="1130301" y="4781550"/>
          <a:ext cx="2844798" cy="2133598"/>
        </a:xfrm>
        <a:prstGeom prst="rect">
          <a:avLst/>
        </a:prstGeom>
      </xdr:spPr>
    </xdr:pic>
    <xdr:clientData/>
  </xdr:twoCellAnchor>
</xdr:wsDr>
</file>

<file path=xl/drawings/drawing257.xml><?xml version="1.0" encoding="utf-8"?>
<xdr:wsDr xmlns:xdr="http://schemas.openxmlformats.org/drawingml/2006/spreadsheetDrawing" xmlns:a="http://schemas.openxmlformats.org/drawingml/2006/main">
  <xdr:twoCellAnchor editAs="oneCell">
    <xdr:from>
      <xdr:col>2</xdr:col>
      <xdr:colOff>41275</xdr:colOff>
      <xdr:row>8</xdr:row>
      <xdr:rowOff>76199</xdr:rowOff>
    </xdr:from>
    <xdr:to>
      <xdr:col>7</xdr:col>
      <xdr:colOff>406400</xdr:colOff>
      <xdr:row>20</xdr:row>
      <xdr:rowOff>123824</xdr:rowOff>
    </xdr:to>
    <xdr:pic>
      <xdr:nvPicPr>
        <xdr:cNvPr id="2" name="図 1">
          <a:extLst>
            <a:ext uri="{FF2B5EF4-FFF2-40B4-BE49-F238E27FC236}">
              <a16:creationId xmlns:a16="http://schemas.microsoft.com/office/drawing/2014/main" id="{378E79EF-D27D-4E5F-8C3A-727456FD243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809749"/>
          <a:ext cx="2832100" cy="2105025"/>
        </a:xfrm>
        <a:prstGeom prst="rect">
          <a:avLst/>
        </a:prstGeom>
      </xdr:spPr>
    </xdr:pic>
    <xdr:clientData/>
  </xdr:twoCellAnchor>
  <xdr:twoCellAnchor editAs="oneCell">
    <xdr:from>
      <xdr:col>18</xdr:col>
      <xdr:colOff>41275</xdr:colOff>
      <xdr:row>25</xdr:row>
      <xdr:rowOff>76200</xdr:rowOff>
    </xdr:from>
    <xdr:to>
      <xdr:col>24</xdr:col>
      <xdr:colOff>0</xdr:colOff>
      <xdr:row>37</xdr:row>
      <xdr:rowOff>133350</xdr:rowOff>
    </xdr:to>
    <xdr:pic>
      <xdr:nvPicPr>
        <xdr:cNvPr id="8" name="図 7">
          <a:extLst>
            <a:ext uri="{FF2B5EF4-FFF2-40B4-BE49-F238E27FC236}">
              <a16:creationId xmlns:a16="http://schemas.microsoft.com/office/drawing/2014/main" id="{8A27DFC2-45E1-430C-872B-5CACB7247A4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9413875" y="4800600"/>
          <a:ext cx="2844800" cy="2114550"/>
        </a:xfrm>
        <a:prstGeom prst="rect">
          <a:avLst/>
        </a:prstGeom>
      </xdr:spPr>
    </xdr:pic>
    <xdr:clientData/>
  </xdr:twoCellAnchor>
  <xdr:twoCellAnchor editAs="oneCell">
    <xdr:from>
      <xdr:col>10</xdr:col>
      <xdr:colOff>41275</xdr:colOff>
      <xdr:row>25</xdr:row>
      <xdr:rowOff>66297</xdr:rowOff>
    </xdr:from>
    <xdr:to>
      <xdr:col>15</xdr:col>
      <xdr:colOff>447673</xdr:colOff>
      <xdr:row>37</xdr:row>
      <xdr:rowOff>122097</xdr:rowOff>
    </xdr:to>
    <xdr:pic>
      <xdr:nvPicPr>
        <xdr:cNvPr id="9" name="図 8">
          <a:extLst>
            <a:ext uri="{FF2B5EF4-FFF2-40B4-BE49-F238E27FC236}">
              <a16:creationId xmlns:a16="http://schemas.microsoft.com/office/drawing/2014/main" id="{F614D7D7-1B45-44B3-BAE4-15C79301022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5289550" y="4790697"/>
          <a:ext cx="2844798" cy="2113200"/>
        </a:xfrm>
        <a:prstGeom prst="rect">
          <a:avLst/>
        </a:prstGeom>
      </xdr:spPr>
    </xdr:pic>
    <xdr:clientData/>
  </xdr:twoCellAnchor>
  <xdr:twoCellAnchor editAs="oneCell">
    <xdr:from>
      <xdr:col>2</xdr:col>
      <xdr:colOff>41275</xdr:colOff>
      <xdr:row>25</xdr:row>
      <xdr:rowOff>76200</xdr:rowOff>
    </xdr:from>
    <xdr:to>
      <xdr:col>7</xdr:col>
      <xdr:colOff>431800</xdr:colOff>
      <xdr:row>37</xdr:row>
      <xdr:rowOff>133350</xdr:rowOff>
    </xdr:to>
    <xdr:pic>
      <xdr:nvPicPr>
        <xdr:cNvPr id="10" name="図 9">
          <a:extLst>
            <a:ext uri="{FF2B5EF4-FFF2-40B4-BE49-F238E27FC236}">
              <a16:creationId xmlns:a16="http://schemas.microsoft.com/office/drawing/2014/main" id="{D95DA147-93BF-4911-B8C4-C73DA0645D4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136650" y="4800600"/>
          <a:ext cx="2857500" cy="2114550"/>
        </a:xfrm>
        <a:prstGeom prst="rect">
          <a:avLst/>
        </a:prstGeom>
      </xdr:spPr>
    </xdr:pic>
    <xdr:clientData/>
  </xdr:twoCellAnchor>
  <xdr:twoCellAnchor editAs="oneCell">
    <xdr:from>
      <xdr:col>18</xdr:col>
      <xdr:colOff>41275</xdr:colOff>
      <xdr:row>8</xdr:row>
      <xdr:rowOff>76200</xdr:rowOff>
    </xdr:from>
    <xdr:to>
      <xdr:col>23</xdr:col>
      <xdr:colOff>434975</xdr:colOff>
      <xdr:row>20</xdr:row>
      <xdr:rowOff>133350</xdr:rowOff>
    </xdr:to>
    <xdr:pic>
      <xdr:nvPicPr>
        <xdr:cNvPr id="11" name="図 10">
          <a:extLst>
            <a:ext uri="{FF2B5EF4-FFF2-40B4-BE49-F238E27FC236}">
              <a16:creationId xmlns:a16="http://schemas.microsoft.com/office/drawing/2014/main" id="{D0B5492D-5762-4325-8014-D8D57E433A29}"/>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sharpenSoften amount="50000"/>
                  </a14:imgEffect>
                </a14:imgLayer>
              </a14:imgProps>
            </a:ext>
            <a:ext uri="{28A0092B-C50C-407E-A947-70E740481C1C}">
              <a14:useLocalDpi xmlns:a14="http://schemas.microsoft.com/office/drawing/2010/main"/>
            </a:ext>
          </a:extLst>
        </a:blip>
        <a:srcRect/>
        <a:stretch/>
      </xdr:blipFill>
      <xdr:spPr>
        <a:xfrm>
          <a:off x="9413875" y="1809750"/>
          <a:ext cx="2832100" cy="2114550"/>
        </a:xfrm>
        <a:prstGeom prst="rect">
          <a:avLst/>
        </a:prstGeom>
      </xdr:spPr>
    </xdr:pic>
    <xdr:clientData/>
  </xdr:twoCellAnchor>
  <xdr:twoCellAnchor editAs="oneCell">
    <xdr:from>
      <xdr:col>10</xdr:col>
      <xdr:colOff>41275</xdr:colOff>
      <xdr:row>8</xdr:row>
      <xdr:rowOff>76200</xdr:rowOff>
    </xdr:from>
    <xdr:to>
      <xdr:col>15</xdr:col>
      <xdr:colOff>434975</xdr:colOff>
      <xdr:row>20</xdr:row>
      <xdr:rowOff>123825</xdr:rowOff>
    </xdr:to>
    <xdr:pic>
      <xdr:nvPicPr>
        <xdr:cNvPr id="12" name="図 11">
          <a:extLst>
            <a:ext uri="{FF2B5EF4-FFF2-40B4-BE49-F238E27FC236}">
              <a16:creationId xmlns:a16="http://schemas.microsoft.com/office/drawing/2014/main" id="{127D48BF-B977-4706-935F-CD487FF6FAD1}"/>
            </a:ext>
          </a:extLst>
        </xdr:cNvPr>
        <xdr:cNvPicPr>
          <a:picLocks noChangeAspect="1"/>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sharpenSoften amount="50000"/>
                  </a14:imgEffect>
                </a14:imgLayer>
              </a14:imgProps>
            </a:ext>
            <a:ext uri="{28A0092B-C50C-407E-A947-70E740481C1C}">
              <a14:useLocalDpi xmlns:a14="http://schemas.microsoft.com/office/drawing/2010/main"/>
            </a:ext>
          </a:extLst>
        </a:blip>
        <a:srcRect/>
        <a:stretch/>
      </xdr:blipFill>
      <xdr:spPr>
        <a:xfrm>
          <a:off x="5289550" y="1809750"/>
          <a:ext cx="2832100" cy="2105025"/>
        </a:xfrm>
        <a:prstGeom prst="rect">
          <a:avLst/>
        </a:prstGeom>
      </xdr:spPr>
    </xdr:pic>
    <xdr:clientData/>
  </xdr:twoCellAnchor>
</xdr:wsDr>
</file>

<file path=xl/drawings/drawing258.xml><?xml version="1.0" encoding="utf-8"?>
<xdr:wsDr xmlns:xdr="http://schemas.openxmlformats.org/drawingml/2006/spreadsheetDrawing" xmlns:a="http://schemas.openxmlformats.org/drawingml/2006/main">
  <xdr:twoCellAnchor editAs="oneCell">
    <xdr:from>
      <xdr:col>18</xdr:col>
      <xdr:colOff>41275</xdr:colOff>
      <xdr:row>25</xdr:row>
      <xdr:rowOff>66675</xdr:rowOff>
    </xdr:from>
    <xdr:to>
      <xdr:col>24</xdr:col>
      <xdr:colOff>0</xdr:colOff>
      <xdr:row>37</xdr:row>
      <xdr:rowOff>133350</xdr:rowOff>
    </xdr:to>
    <xdr:pic>
      <xdr:nvPicPr>
        <xdr:cNvPr id="8" name="図 7">
          <a:extLst>
            <a:ext uri="{FF2B5EF4-FFF2-40B4-BE49-F238E27FC236}">
              <a16:creationId xmlns:a16="http://schemas.microsoft.com/office/drawing/2014/main" id="{1EAA4661-0E2B-44F2-A066-646AC2710C7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9413875" y="4791075"/>
          <a:ext cx="2844800" cy="2124075"/>
        </a:xfrm>
        <a:prstGeom prst="rect">
          <a:avLst/>
        </a:prstGeom>
      </xdr:spPr>
    </xdr:pic>
    <xdr:clientData/>
  </xdr:twoCellAnchor>
  <xdr:twoCellAnchor editAs="oneCell">
    <xdr:from>
      <xdr:col>10</xdr:col>
      <xdr:colOff>41275</xdr:colOff>
      <xdr:row>25</xdr:row>
      <xdr:rowOff>66675</xdr:rowOff>
    </xdr:from>
    <xdr:to>
      <xdr:col>15</xdr:col>
      <xdr:colOff>447673</xdr:colOff>
      <xdr:row>37</xdr:row>
      <xdr:rowOff>123825</xdr:rowOff>
    </xdr:to>
    <xdr:pic>
      <xdr:nvPicPr>
        <xdr:cNvPr id="9" name="図 8">
          <a:extLst>
            <a:ext uri="{FF2B5EF4-FFF2-40B4-BE49-F238E27FC236}">
              <a16:creationId xmlns:a16="http://schemas.microsoft.com/office/drawing/2014/main" id="{BC5D0918-C3B1-4827-B177-F61A0A8387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89550" y="4791075"/>
          <a:ext cx="2844798" cy="2114550"/>
        </a:xfrm>
        <a:prstGeom prst="rect">
          <a:avLst/>
        </a:prstGeom>
      </xdr:spPr>
    </xdr:pic>
    <xdr:clientData/>
  </xdr:twoCellAnchor>
  <xdr:twoCellAnchor editAs="oneCell">
    <xdr:from>
      <xdr:col>2</xdr:col>
      <xdr:colOff>41275</xdr:colOff>
      <xdr:row>25</xdr:row>
      <xdr:rowOff>66675</xdr:rowOff>
    </xdr:from>
    <xdr:to>
      <xdr:col>7</xdr:col>
      <xdr:colOff>420356</xdr:colOff>
      <xdr:row>37</xdr:row>
      <xdr:rowOff>142875</xdr:rowOff>
    </xdr:to>
    <xdr:pic>
      <xdr:nvPicPr>
        <xdr:cNvPr id="10" name="図 9">
          <a:extLst>
            <a:ext uri="{FF2B5EF4-FFF2-40B4-BE49-F238E27FC236}">
              <a16:creationId xmlns:a16="http://schemas.microsoft.com/office/drawing/2014/main" id="{263F21B8-2FDD-4D4D-8E13-EB5C16A1AB9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36650" y="4791075"/>
          <a:ext cx="2846056" cy="2133600"/>
        </a:xfrm>
        <a:prstGeom prst="rect">
          <a:avLst/>
        </a:prstGeom>
      </xdr:spPr>
    </xdr:pic>
    <xdr:clientData/>
  </xdr:twoCellAnchor>
  <xdr:twoCellAnchor editAs="oneCell">
    <xdr:from>
      <xdr:col>18</xdr:col>
      <xdr:colOff>41275</xdr:colOff>
      <xdr:row>8</xdr:row>
      <xdr:rowOff>66675</xdr:rowOff>
    </xdr:from>
    <xdr:to>
      <xdr:col>23</xdr:col>
      <xdr:colOff>434975</xdr:colOff>
      <xdr:row>20</xdr:row>
      <xdr:rowOff>132282</xdr:rowOff>
    </xdr:to>
    <xdr:pic>
      <xdr:nvPicPr>
        <xdr:cNvPr id="11" name="図 10">
          <a:extLst>
            <a:ext uri="{FF2B5EF4-FFF2-40B4-BE49-F238E27FC236}">
              <a16:creationId xmlns:a16="http://schemas.microsoft.com/office/drawing/2014/main" id="{F783CB03-1896-474D-A07B-F0D69FA922E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13875" y="1800225"/>
          <a:ext cx="2832100" cy="2123007"/>
        </a:xfrm>
        <a:prstGeom prst="rect">
          <a:avLst/>
        </a:prstGeom>
      </xdr:spPr>
    </xdr:pic>
    <xdr:clientData/>
  </xdr:twoCellAnchor>
  <xdr:twoCellAnchor editAs="oneCell">
    <xdr:from>
      <xdr:col>10</xdr:col>
      <xdr:colOff>41275</xdr:colOff>
      <xdr:row>8</xdr:row>
      <xdr:rowOff>66675</xdr:rowOff>
    </xdr:from>
    <xdr:to>
      <xdr:col>15</xdr:col>
      <xdr:colOff>434975</xdr:colOff>
      <xdr:row>20</xdr:row>
      <xdr:rowOff>114300</xdr:rowOff>
    </xdr:to>
    <xdr:pic>
      <xdr:nvPicPr>
        <xdr:cNvPr id="12" name="図 11">
          <a:extLst>
            <a:ext uri="{FF2B5EF4-FFF2-40B4-BE49-F238E27FC236}">
              <a16:creationId xmlns:a16="http://schemas.microsoft.com/office/drawing/2014/main" id="{2AEE36BE-A39E-4802-A571-668CF9F465CF}"/>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a:ext>
          </a:extLst>
        </a:blip>
        <a:srcRect/>
        <a:stretch/>
      </xdr:blipFill>
      <xdr:spPr>
        <a:xfrm>
          <a:off x="5289550" y="1800225"/>
          <a:ext cx="2832100" cy="2105025"/>
        </a:xfrm>
        <a:prstGeom prst="rect">
          <a:avLst/>
        </a:prstGeom>
      </xdr:spPr>
    </xdr:pic>
    <xdr:clientData/>
  </xdr:twoCellAnchor>
  <xdr:twoCellAnchor editAs="oneCell">
    <xdr:from>
      <xdr:col>2</xdr:col>
      <xdr:colOff>41275</xdr:colOff>
      <xdr:row>8</xdr:row>
      <xdr:rowOff>66675</xdr:rowOff>
    </xdr:from>
    <xdr:to>
      <xdr:col>7</xdr:col>
      <xdr:colOff>406400</xdr:colOff>
      <xdr:row>20</xdr:row>
      <xdr:rowOff>123825</xdr:rowOff>
    </xdr:to>
    <xdr:pic>
      <xdr:nvPicPr>
        <xdr:cNvPr id="13" name="図 12">
          <a:extLst>
            <a:ext uri="{FF2B5EF4-FFF2-40B4-BE49-F238E27FC236}">
              <a16:creationId xmlns:a16="http://schemas.microsoft.com/office/drawing/2014/main" id="{0A1FF36A-2DA9-4C91-8E26-94FBA23E5B4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136650" y="1800225"/>
          <a:ext cx="2832100" cy="2114550"/>
        </a:xfrm>
        <a:prstGeom prst="rect">
          <a:avLst/>
        </a:prstGeom>
      </xdr:spPr>
    </xdr:pic>
    <xdr:clientData/>
  </xdr:twoCellAnchor>
</xdr:wsDr>
</file>

<file path=xl/drawings/drawing259.xml><?xml version="1.0" encoding="utf-8"?>
<xdr:wsDr xmlns:xdr="http://schemas.openxmlformats.org/drawingml/2006/spreadsheetDrawing" xmlns:a="http://schemas.openxmlformats.org/drawingml/2006/main">
  <xdr:twoCellAnchor editAs="oneCell">
    <xdr:from>
      <xdr:col>18</xdr:col>
      <xdr:colOff>41275</xdr:colOff>
      <xdr:row>25</xdr:row>
      <xdr:rowOff>66675</xdr:rowOff>
    </xdr:from>
    <xdr:to>
      <xdr:col>24</xdr:col>
      <xdr:colOff>0</xdr:colOff>
      <xdr:row>37</xdr:row>
      <xdr:rowOff>133350</xdr:rowOff>
    </xdr:to>
    <xdr:pic>
      <xdr:nvPicPr>
        <xdr:cNvPr id="8" name="図 7">
          <a:extLst>
            <a:ext uri="{FF2B5EF4-FFF2-40B4-BE49-F238E27FC236}">
              <a16:creationId xmlns:a16="http://schemas.microsoft.com/office/drawing/2014/main" id="{C017A494-DC4C-46B7-9670-1783299838C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9413875" y="4791075"/>
          <a:ext cx="2844800" cy="2124075"/>
        </a:xfrm>
        <a:prstGeom prst="rect">
          <a:avLst/>
        </a:prstGeom>
      </xdr:spPr>
    </xdr:pic>
    <xdr:clientData/>
  </xdr:twoCellAnchor>
  <xdr:twoCellAnchor editAs="oneCell">
    <xdr:from>
      <xdr:col>10</xdr:col>
      <xdr:colOff>41275</xdr:colOff>
      <xdr:row>25</xdr:row>
      <xdr:rowOff>66675</xdr:rowOff>
    </xdr:from>
    <xdr:to>
      <xdr:col>15</xdr:col>
      <xdr:colOff>447673</xdr:colOff>
      <xdr:row>37</xdr:row>
      <xdr:rowOff>114300</xdr:rowOff>
    </xdr:to>
    <xdr:pic>
      <xdr:nvPicPr>
        <xdr:cNvPr id="9" name="図 8">
          <a:extLst>
            <a:ext uri="{FF2B5EF4-FFF2-40B4-BE49-F238E27FC236}">
              <a16:creationId xmlns:a16="http://schemas.microsoft.com/office/drawing/2014/main" id="{0F05ECA1-9A29-4858-99B5-59F89A1C3E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89550" y="4791075"/>
          <a:ext cx="2844798" cy="2105025"/>
        </a:xfrm>
        <a:prstGeom prst="rect">
          <a:avLst/>
        </a:prstGeom>
      </xdr:spPr>
    </xdr:pic>
    <xdr:clientData/>
  </xdr:twoCellAnchor>
  <xdr:twoCellAnchor editAs="oneCell">
    <xdr:from>
      <xdr:col>2</xdr:col>
      <xdr:colOff>41275</xdr:colOff>
      <xdr:row>25</xdr:row>
      <xdr:rowOff>66675</xdr:rowOff>
    </xdr:from>
    <xdr:to>
      <xdr:col>7</xdr:col>
      <xdr:colOff>431800</xdr:colOff>
      <xdr:row>37</xdr:row>
      <xdr:rowOff>123825</xdr:rowOff>
    </xdr:to>
    <xdr:pic>
      <xdr:nvPicPr>
        <xdr:cNvPr id="10" name="図 9">
          <a:extLst>
            <a:ext uri="{FF2B5EF4-FFF2-40B4-BE49-F238E27FC236}">
              <a16:creationId xmlns:a16="http://schemas.microsoft.com/office/drawing/2014/main" id="{62C3DE36-E0CE-4476-8EA0-A498F99DAE8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36650" y="4791075"/>
          <a:ext cx="2857500" cy="2114550"/>
        </a:xfrm>
        <a:prstGeom prst="rect">
          <a:avLst/>
        </a:prstGeom>
      </xdr:spPr>
    </xdr:pic>
    <xdr:clientData/>
  </xdr:twoCellAnchor>
  <xdr:twoCellAnchor editAs="oneCell">
    <xdr:from>
      <xdr:col>18</xdr:col>
      <xdr:colOff>41275</xdr:colOff>
      <xdr:row>8</xdr:row>
      <xdr:rowOff>66675</xdr:rowOff>
    </xdr:from>
    <xdr:to>
      <xdr:col>23</xdr:col>
      <xdr:colOff>434975</xdr:colOff>
      <xdr:row>20</xdr:row>
      <xdr:rowOff>123825</xdr:rowOff>
    </xdr:to>
    <xdr:pic>
      <xdr:nvPicPr>
        <xdr:cNvPr id="11" name="図 10">
          <a:extLst>
            <a:ext uri="{FF2B5EF4-FFF2-40B4-BE49-F238E27FC236}">
              <a16:creationId xmlns:a16="http://schemas.microsoft.com/office/drawing/2014/main" id="{FE792EAB-9F37-48AF-A473-405FCFD1D7F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13875" y="1800225"/>
          <a:ext cx="2832100" cy="2114550"/>
        </a:xfrm>
        <a:prstGeom prst="rect">
          <a:avLst/>
        </a:prstGeom>
      </xdr:spPr>
    </xdr:pic>
    <xdr:clientData/>
  </xdr:twoCellAnchor>
  <xdr:twoCellAnchor editAs="oneCell">
    <xdr:from>
      <xdr:col>10</xdr:col>
      <xdr:colOff>41275</xdr:colOff>
      <xdr:row>8</xdr:row>
      <xdr:rowOff>66675</xdr:rowOff>
    </xdr:from>
    <xdr:to>
      <xdr:col>15</xdr:col>
      <xdr:colOff>434975</xdr:colOff>
      <xdr:row>20</xdr:row>
      <xdr:rowOff>114300</xdr:rowOff>
    </xdr:to>
    <xdr:pic>
      <xdr:nvPicPr>
        <xdr:cNvPr id="12" name="図 11">
          <a:extLst>
            <a:ext uri="{FF2B5EF4-FFF2-40B4-BE49-F238E27FC236}">
              <a16:creationId xmlns:a16="http://schemas.microsoft.com/office/drawing/2014/main" id="{02FCEC99-E0C9-4C61-B7E6-6471E14240E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5289550" y="1800225"/>
          <a:ext cx="2832100" cy="2105025"/>
        </a:xfrm>
        <a:prstGeom prst="rect">
          <a:avLst/>
        </a:prstGeom>
      </xdr:spPr>
    </xdr:pic>
    <xdr:clientData/>
  </xdr:twoCellAnchor>
  <xdr:twoCellAnchor editAs="oneCell">
    <xdr:from>
      <xdr:col>2</xdr:col>
      <xdr:colOff>41275</xdr:colOff>
      <xdr:row>8</xdr:row>
      <xdr:rowOff>66675</xdr:rowOff>
    </xdr:from>
    <xdr:to>
      <xdr:col>7</xdr:col>
      <xdr:colOff>406400</xdr:colOff>
      <xdr:row>20</xdr:row>
      <xdr:rowOff>133349</xdr:rowOff>
    </xdr:to>
    <xdr:pic>
      <xdr:nvPicPr>
        <xdr:cNvPr id="13" name="図 12">
          <a:extLst>
            <a:ext uri="{FF2B5EF4-FFF2-40B4-BE49-F238E27FC236}">
              <a16:creationId xmlns:a16="http://schemas.microsoft.com/office/drawing/2014/main" id="{B2B0E630-7098-4776-8EB3-2D20D203108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1136650" y="1800225"/>
          <a:ext cx="2832100" cy="2124074"/>
        </a:xfrm>
        <a:prstGeom prst="rect">
          <a:avLst/>
        </a:prstGeom>
      </xdr:spPr>
    </xdr:pic>
    <xdr:clientData/>
  </xdr:twoCellAnchor>
</xdr:wsDr>
</file>

<file path=xl/drawings/drawing260.xml><?xml version="1.0" encoding="utf-8"?>
<xdr:wsDr xmlns:xdr="http://schemas.openxmlformats.org/drawingml/2006/spreadsheetDrawing" xmlns:a="http://schemas.openxmlformats.org/drawingml/2006/main">
  <xdr:twoCellAnchor editAs="oneCell">
    <xdr:from>
      <xdr:col>18</xdr:col>
      <xdr:colOff>41275</xdr:colOff>
      <xdr:row>25</xdr:row>
      <xdr:rowOff>66675</xdr:rowOff>
    </xdr:from>
    <xdr:to>
      <xdr:col>24</xdr:col>
      <xdr:colOff>0</xdr:colOff>
      <xdr:row>37</xdr:row>
      <xdr:rowOff>142875</xdr:rowOff>
    </xdr:to>
    <xdr:pic>
      <xdr:nvPicPr>
        <xdr:cNvPr id="8" name="図 7">
          <a:extLst>
            <a:ext uri="{FF2B5EF4-FFF2-40B4-BE49-F238E27FC236}">
              <a16:creationId xmlns:a16="http://schemas.microsoft.com/office/drawing/2014/main" id="{46A21EDF-5C3B-4966-81C1-660FD095DC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9413875" y="4791075"/>
          <a:ext cx="2844800" cy="2133600"/>
        </a:xfrm>
        <a:prstGeom prst="rect">
          <a:avLst/>
        </a:prstGeom>
      </xdr:spPr>
    </xdr:pic>
    <xdr:clientData/>
  </xdr:twoCellAnchor>
  <xdr:twoCellAnchor editAs="oneCell">
    <xdr:from>
      <xdr:col>10</xdr:col>
      <xdr:colOff>41275</xdr:colOff>
      <xdr:row>25</xdr:row>
      <xdr:rowOff>66675</xdr:rowOff>
    </xdr:from>
    <xdr:to>
      <xdr:col>15</xdr:col>
      <xdr:colOff>447673</xdr:colOff>
      <xdr:row>37</xdr:row>
      <xdr:rowOff>133350</xdr:rowOff>
    </xdr:to>
    <xdr:pic>
      <xdr:nvPicPr>
        <xdr:cNvPr id="9" name="図 8">
          <a:extLst>
            <a:ext uri="{FF2B5EF4-FFF2-40B4-BE49-F238E27FC236}">
              <a16:creationId xmlns:a16="http://schemas.microsoft.com/office/drawing/2014/main" id="{2A911EB1-74B7-47E5-B414-0122CF12496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89550" y="4791075"/>
          <a:ext cx="2844798" cy="2124075"/>
        </a:xfrm>
        <a:prstGeom prst="rect">
          <a:avLst/>
        </a:prstGeom>
      </xdr:spPr>
    </xdr:pic>
    <xdr:clientData/>
  </xdr:twoCellAnchor>
  <xdr:twoCellAnchor editAs="oneCell">
    <xdr:from>
      <xdr:col>2</xdr:col>
      <xdr:colOff>41275</xdr:colOff>
      <xdr:row>25</xdr:row>
      <xdr:rowOff>66675</xdr:rowOff>
    </xdr:from>
    <xdr:to>
      <xdr:col>7</xdr:col>
      <xdr:colOff>421364</xdr:colOff>
      <xdr:row>37</xdr:row>
      <xdr:rowOff>142875</xdr:rowOff>
    </xdr:to>
    <xdr:pic>
      <xdr:nvPicPr>
        <xdr:cNvPr id="10" name="図 9">
          <a:extLst>
            <a:ext uri="{FF2B5EF4-FFF2-40B4-BE49-F238E27FC236}">
              <a16:creationId xmlns:a16="http://schemas.microsoft.com/office/drawing/2014/main" id="{53C247CD-3DF5-4A0A-A9BE-CB182B4857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136650" y="4791075"/>
          <a:ext cx="2847064" cy="2133600"/>
        </a:xfrm>
        <a:prstGeom prst="rect">
          <a:avLst/>
        </a:prstGeom>
      </xdr:spPr>
    </xdr:pic>
    <xdr:clientData/>
  </xdr:twoCellAnchor>
  <xdr:twoCellAnchor editAs="oneCell">
    <xdr:from>
      <xdr:col>18</xdr:col>
      <xdr:colOff>41275</xdr:colOff>
      <xdr:row>8</xdr:row>
      <xdr:rowOff>66675</xdr:rowOff>
    </xdr:from>
    <xdr:to>
      <xdr:col>23</xdr:col>
      <xdr:colOff>434975</xdr:colOff>
      <xdr:row>20</xdr:row>
      <xdr:rowOff>123825</xdr:rowOff>
    </xdr:to>
    <xdr:pic>
      <xdr:nvPicPr>
        <xdr:cNvPr id="11" name="図 10">
          <a:extLst>
            <a:ext uri="{FF2B5EF4-FFF2-40B4-BE49-F238E27FC236}">
              <a16:creationId xmlns:a16="http://schemas.microsoft.com/office/drawing/2014/main" id="{78C91DA6-1E3C-4317-8B66-7077671ACF1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9413875" y="1800225"/>
          <a:ext cx="2832100" cy="2114550"/>
        </a:xfrm>
        <a:prstGeom prst="rect">
          <a:avLst/>
        </a:prstGeom>
      </xdr:spPr>
    </xdr:pic>
    <xdr:clientData/>
  </xdr:twoCellAnchor>
  <xdr:twoCellAnchor editAs="oneCell">
    <xdr:from>
      <xdr:col>10</xdr:col>
      <xdr:colOff>41275</xdr:colOff>
      <xdr:row>8</xdr:row>
      <xdr:rowOff>66675</xdr:rowOff>
    </xdr:from>
    <xdr:to>
      <xdr:col>15</xdr:col>
      <xdr:colOff>426544</xdr:colOff>
      <xdr:row>20</xdr:row>
      <xdr:rowOff>133349</xdr:rowOff>
    </xdr:to>
    <xdr:pic>
      <xdr:nvPicPr>
        <xdr:cNvPr id="12" name="図 11">
          <a:extLst>
            <a:ext uri="{FF2B5EF4-FFF2-40B4-BE49-F238E27FC236}">
              <a16:creationId xmlns:a16="http://schemas.microsoft.com/office/drawing/2014/main" id="{FD79D698-BE27-4C01-94CE-B49F2FE4D14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xdr:blipFill>
      <xdr:spPr>
        <a:xfrm>
          <a:off x="5289550" y="1800225"/>
          <a:ext cx="2823669" cy="2124074"/>
        </a:xfrm>
        <a:prstGeom prst="rect">
          <a:avLst/>
        </a:prstGeom>
      </xdr:spPr>
    </xdr:pic>
    <xdr:clientData/>
  </xdr:twoCellAnchor>
  <xdr:twoCellAnchor editAs="oneCell">
    <xdr:from>
      <xdr:col>2</xdr:col>
      <xdr:colOff>41275</xdr:colOff>
      <xdr:row>8</xdr:row>
      <xdr:rowOff>66675</xdr:rowOff>
    </xdr:from>
    <xdr:to>
      <xdr:col>7</xdr:col>
      <xdr:colOff>406400</xdr:colOff>
      <xdr:row>20</xdr:row>
      <xdr:rowOff>114299</xdr:rowOff>
    </xdr:to>
    <xdr:pic>
      <xdr:nvPicPr>
        <xdr:cNvPr id="13" name="図 12">
          <a:extLst>
            <a:ext uri="{FF2B5EF4-FFF2-40B4-BE49-F238E27FC236}">
              <a16:creationId xmlns:a16="http://schemas.microsoft.com/office/drawing/2014/main" id="{AAD77994-5A3E-4086-A24D-52A40FA8FE7B}"/>
            </a:ext>
          </a:extLst>
        </xdr:cNvPr>
        <xdr:cNvPicPr>
          <a:picLocks noChangeAspect="1"/>
        </xdr:cNvPicPr>
      </xdr:nvPicPr>
      <xdr:blipFill>
        <a:blip xmlns:r="http://schemas.openxmlformats.org/officeDocument/2006/relationships" r:embed="rId6" cstate="screen">
          <a:extLst>
            <a:ext uri="{BEBA8EAE-BF5A-486C-A8C5-ECC9F3942E4B}">
              <a14:imgProps xmlns:a14="http://schemas.microsoft.com/office/drawing/2010/main">
                <a14:imgLayer r:embed="rId7">
                  <a14:imgEffect>
                    <a14:sharpenSoften amount="50000"/>
                  </a14:imgEffect>
                </a14:imgLayer>
              </a14:imgProps>
            </a:ext>
            <a:ext uri="{28A0092B-C50C-407E-A947-70E740481C1C}">
              <a14:useLocalDpi xmlns:a14="http://schemas.microsoft.com/office/drawing/2010/main"/>
            </a:ext>
          </a:extLst>
        </a:blip>
        <a:srcRect/>
        <a:stretch/>
      </xdr:blipFill>
      <xdr:spPr>
        <a:xfrm>
          <a:off x="1136650" y="1800225"/>
          <a:ext cx="2832100" cy="2105024"/>
        </a:xfrm>
        <a:prstGeom prst="rect">
          <a:avLst/>
        </a:prstGeom>
      </xdr:spPr>
    </xdr:pic>
    <xdr:clientData/>
  </xdr:twoCellAnchor>
</xdr:wsDr>
</file>

<file path=xl/drawings/drawing261.xml><?xml version="1.0" encoding="utf-8"?>
<xdr:wsDr xmlns:xdr="http://schemas.openxmlformats.org/drawingml/2006/spreadsheetDrawing" xmlns:a="http://schemas.openxmlformats.org/drawingml/2006/main">
  <xdr:twoCellAnchor editAs="oneCell">
    <xdr:from>
      <xdr:col>2</xdr:col>
      <xdr:colOff>82550</xdr:colOff>
      <xdr:row>8</xdr:row>
      <xdr:rowOff>66675</xdr:rowOff>
    </xdr:from>
    <xdr:to>
      <xdr:col>8</xdr:col>
      <xdr:colOff>0</xdr:colOff>
      <xdr:row>20</xdr:row>
      <xdr:rowOff>133350</xdr:rowOff>
    </xdr:to>
    <xdr:pic>
      <xdr:nvPicPr>
        <xdr:cNvPr id="9" name="図 8">
          <a:extLst>
            <a:ext uri="{FF2B5EF4-FFF2-40B4-BE49-F238E27FC236}">
              <a16:creationId xmlns:a16="http://schemas.microsoft.com/office/drawing/2014/main" id="{C4AF7043-4B7F-4774-A3F9-58E7E4CC42A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77925" y="1800225"/>
          <a:ext cx="2832100" cy="2124075"/>
        </a:xfrm>
        <a:prstGeom prst="rect">
          <a:avLst/>
        </a:prstGeom>
      </xdr:spPr>
    </xdr:pic>
    <xdr:clientData/>
  </xdr:twoCellAnchor>
</xdr:wsDr>
</file>

<file path=xl/drawings/drawing262.xml><?xml version="1.0" encoding="utf-8"?>
<xdr:wsDr xmlns:xdr="http://schemas.openxmlformats.org/drawingml/2006/spreadsheetDrawing" xmlns:a="http://schemas.openxmlformats.org/drawingml/2006/main">
  <xdr:twoCellAnchor editAs="oneCell">
    <xdr:from>
      <xdr:col>2</xdr:col>
      <xdr:colOff>41275</xdr:colOff>
      <xdr:row>8</xdr:row>
      <xdr:rowOff>57150</xdr:rowOff>
    </xdr:from>
    <xdr:to>
      <xdr:col>7</xdr:col>
      <xdr:colOff>406400</xdr:colOff>
      <xdr:row>20</xdr:row>
      <xdr:rowOff>123825</xdr:rowOff>
    </xdr:to>
    <xdr:pic>
      <xdr:nvPicPr>
        <xdr:cNvPr id="2" name="図 1">
          <a:extLst>
            <a:ext uri="{FF2B5EF4-FFF2-40B4-BE49-F238E27FC236}">
              <a16:creationId xmlns:a16="http://schemas.microsoft.com/office/drawing/2014/main" id="{FC5CB01D-878A-41AA-A709-2BF770674C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36650" y="1790700"/>
          <a:ext cx="2832100" cy="2124075"/>
        </a:xfrm>
        <a:prstGeom prst="rect">
          <a:avLst/>
        </a:prstGeom>
      </xdr:spPr>
    </xdr:pic>
    <xdr:clientData/>
  </xdr:twoCellAnchor>
  <xdr:twoCellAnchor editAs="oneCell">
    <xdr:from>
      <xdr:col>10</xdr:col>
      <xdr:colOff>41275</xdr:colOff>
      <xdr:row>8</xdr:row>
      <xdr:rowOff>66674</xdr:rowOff>
    </xdr:from>
    <xdr:to>
      <xdr:col>15</xdr:col>
      <xdr:colOff>434975</xdr:colOff>
      <xdr:row>20</xdr:row>
      <xdr:rowOff>133349</xdr:rowOff>
    </xdr:to>
    <xdr:pic>
      <xdr:nvPicPr>
        <xdr:cNvPr id="3" name="図 2">
          <a:extLst>
            <a:ext uri="{FF2B5EF4-FFF2-40B4-BE49-F238E27FC236}">
              <a16:creationId xmlns:a16="http://schemas.microsoft.com/office/drawing/2014/main" id="{06147AB5-4527-4C65-8756-D973874BC7F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5289550" y="1800224"/>
          <a:ext cx="2832100" cy="2124075"/>
        </a:xfrm>
        <a:prstGeom prst="rect">
          <a:avLst/>
        </a:prstGeom>
      </xdr:spPr>
    </xdr:pic>
    <xdr:clientData/>
  </xdr:twoCellAnchor>
  <xdr:twoCellAnchor editAs="oneCell">
    <xdr:from>
      <xdr:col>18</xdr:col>
      <xdr:colOff>28575</xdr:colOff>
      <xdr:row>8</xdr:row>
      <xdr:rowOff>57150</xdr:rowOff>
    </xdr:from>
    <xdr:to>
      <xdr:col>24</xdr:col>
      <xdr:colOff>0</xdr:colOff>
      <xdr:row>20</xdr:row>
      <xdr:rowOff>133350</xdr:rowOff>
    </xdr:to>
    <xdr:pic>
      <xdr:nvPicPr>
        <xdr:cNvPr id="4" name="図 3">
          <a:extLst>
            <a:ext uri="{FF2B5EF4-FFF2-40B4-BE49-F238E27FC236}">
              <a16:creationId xmlns:a16="http://schemas.microsoft.com/office/drawing/2014/main" id="{D84F2E3F-CF8D-45A1-A2E0-20035B25BF2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9401175" y="1790700"/>
          <a:ext cx="2857500" cy="2133600"/>
        </a:xfrm>
        <a:prstGeom prst="rect">
          <a:avLst/>
        </a:prstGeom>
      </xdr:spPr>
    </xdr:pic>
    <xdr:clientData/>
  </xdr:twoCellAnchor>
  <xdr:twoCellAnchor editAs="oneCell">
    <xdr:from>
      <xdr:col>18</xdr:col>
      <xdr:colOff>41275</xdr:colOff>
      <xdr:row>25</xdr:row>
      <xdr:rowOff>57150</xdr:rowOff>
    </xdr:from>
    <xdr:to>
      <xdr:col>23</xdr:col>
      <xdr:colOff>434975</xdr:colOff>
      <xdr:row>37</xdr:row>
      <xdr:rowOff>123825</xdr:rowOff>
    </xdr:to>
    <xdr:pic>
      <xdr:nvPicPr>
        <xdr:cNvPr id="5" name="図 4">
          <a:extLst>
            <a:ext uri="{FF2B5EF4-FFF2-40B4-BE49-F238E27FC236}">
              <a16:creationId xmlns:a16="http://schemas.microsoft.com/office/drawing/2014/main" id="{8DA37AE7-2065-4BE6-8C20-19D5571C509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9413875" y="4781550"/>
          <a:ext cx="2832100" cy="2124075"/>
        </a:xfrm>
        <a:prstGeom prst="rect">
          <a:avLst/>
        </a:prstGeom>
      </xdr:spPr>
    </xdr:pic>
    <xdr:clientData/>
  </xdr:twoCellAnchor>
  <xdr:twoCellAnchor editAs="oneCell">
    <xdr:from>
      <xdr:col>10</xdr:col>
      <xdr:colOff>34925</xdr:colOff>
      <xdr:row>25</xdr:row>
      <xdr:rowOff>57150</xdr:rowOff>
    </xdr:from>
    <xdr:to>
      <xdr:col>15</xdr:col>
      <xdr:colOff>441325</xdr:colOff>
      <xdr:row>37</xdr:row>
      <xdr:rowOff>133350</xdr:rowOff>
    </xdr:to>
    <xdr:pic>
      <xdr:nvPicPr>
        <xdr:cNvPr id="6" name="図 5">
          <a:extLst>
            <a:ext uri="{FF2B5EF4-FFF2-40B4-BE49-F238E27FC236}">
              <a16:creationId xmlns:a16="http://schemas.microsoft.com/office/drawing/2014/main" id="{4949BFE5-CE13-4B73-8BC2-A95109B9CD1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5283200" y="4781550"/>
          <a:ext cx="2844800" cy="2133600"/>
        </a:xfrm>
        <a:prstGeom prst="rect">
          <a:avLst/>
        </a:prstGeom>
      </xdr:spPr>
    </xdr:pic>
    <xdr:clientData/>
  </xdr:twoCellAnchor>
  <xdr:twoCellAnchor editAs="oneCell">
    <xdr:from>
      <xdr:col>2</xdr:col>
      <xdr:colOff>34926</xdr:colOff>
      <xdr:row>25</xdr:row>
      <xdr:rowOff>57150</xdr:rowOff>
    </xdr:from>
    <xdr:to>
      <xdr:col>7</xdr:col>
      <xdr:colOff>412749</xdr:colOff>
      <xdr:row>37</xdr:row>
      <xdr:rowOff>133349</xdr:rowOff>
    </xdr:to>
    <xdr:pic>
      <xdr:nvPicPr>
        <xdr:cNvPr id="7" name="図 6">
          <a:extLst>
            <a:ext uri="{FF2B5EF4-FFF2-40B4-BE49-F238E27FC236}">
              <a16:creationId xmlns:a16="http://schemas.microsoft.com/office/drawing/2014/main" id="{DF341BE7-F5BE-4E24-A543-45967D8AAC4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130301" y="4781550"/>
          <a:ext cx="2844798" cy="2133599"/>
        </a:xfrm>
        <a:prstGeom prst="rect">
          <a:avLst/>
        </a:prstGeom>
      </xdr:spPr>
    </xdr:pic>
    <xdr:clientData/>
  </xdr:twoCellAnchor>
</xdr:wsDr>
</file>

<file path=xl/drawings/drawing263.xml><?xml version="1.0" encoding="utf-8"?>
<xdr:wsDr xmlns:xdr="http://schemas.openxmlformats.org/drawingml/2006/spreadsheetDrawing" xmlns:a="http://schemas.openxmlformats.org/drawingml/2006/main">
  <xdr:twoCellAnchor editAs="oneCell">
    <xdr:from>
      <xdr:col>2</xdr:col>
      <xdr:colOff>133350</xdr:colOff>
      <xdr:row>6</xdr:row>
      <xdr:rowOff>19050</xdr:rowOff>
    </xdr:from>
    <xdr:to>
      <xdr:col>34</xdr:col>
      <xdr:colOff>219075</xdr:colOff>
      <xdr:row>17</xdr:row>
      <xdr:rowOff>39826</xdr:rowOff>
    </xdr:to>
    <xdr:pic>
      <xdr:nvPicPr>
        <xdr:cNvPr id="2" name="図 1">
          <a:extLst>
            <a:ext uri="{FF2B5EF4-FFF2-40B4-BE49-F238E27FC236}">
              <a16:creationId xmlns:a16="http://schemas.microsoft.com/office/drawing/2014/main" id="{4C44B37D-79AE-7AF3-57E4-B2DACB90BAD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16601"/>
        <a:stretch>
          <a:fillRect/>
        </a:stretch>
      </xdr:blipFill>
      <xdr:spPr>
        <a:xfrm>
          <a:off x="504825" y="1419225"/>
          <a:ext cx="10144125" cy="4783276"/>
        </a:xfrm>
        <a:prstGeom prst="rect">
          <a:avLst/>
        </a:prstGeom>
      </xdr:spPr>
    </xdr:pic>
    <xdr:clientData/>
  </xdr:twoCellAnchor>
</xdr:wsDr>
</file>

<file path=xl/drawings/drawing264.xml><?xml version="1.0" encoding="utf-8"?>
<xdr:wsDr xmlns:xdr="http://schemas.openxmlformats.org/drawingml/2006/spreadsheetDrawing" xmlns:a="http://schemas.openxmlformats.org/drawingml/2006/main">
  <xdr:twoCellAnchor editAs="oneCell">
    <xdr:from>
      <xdr:col>2</xdr:col>
      <xdr:colOff>276225</xdr:colOff>
      <xdr:row>6</xdr:row>
      <xdr:rowOff>0</xdr:rowOff>
    </xdr:from>
    <xdr:to>
      <xdr:col>33</xdr:col>
      <xdr:colOff>285750</xdr:colOff>
      <xdr:row>17</xdr:row>
      <xdr:rowOff>21900</xdr:rowOff>
    </xdr:to>
    <xdr:pic>
      <xdr:nvPicPr>
        <xdr:cNvPr id="2" name="図 1">
          <a:extLst>
            <a:ext uri="{FF2B5EF4-FFF2-40B4-BE49-F238E27FC236}">
              <a16:creationId xmlns:a16="http://schemas.microsoft.com/office/drawing/2014/main" id="{5EB78532-F5CA-C64C-B5A9-54A7FFA3A0B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11225"/>
        <a:stretch>
          <a:fillRect/>
        </a:stretch>
      </xdr:blipFill>
      <xdr:spPr>
        <a:xfrm>
          <a:off x="647700" y="1400175"/>
          <a:ext cx="9753600" cy="4784400"/>
        </a:xfrm>
        <a:prstGeom prst="rect">
          <a:avLst/>
        </a:prstGeom>
      </xdr:spPr>
    </xdr:pic>
    <xdr:clientData/>
  </xdr:twoCellAnchor>
</xdr:wsDr>
</file>

<file path=xl/drawings/drawing265.xml><?xml version="1.0" encoding="utf-8"?>
<xdr:wsDr xmlns:xdr="http://schemas.openxmlformats.org/drawingml/2006/spreadsheetDrawing" xmlns:a="http://schemas.openxmlformats.org/drawingml/2006/main">
  <xdr:twoCellAnchor editAs="oneCell">
    <xdr:from>
      <xdr:col>3</xdr:col>
      <xdr:colOff>28576</xdr:colOff>
      <xdr:row>6</xdr:row>
      <xdr:rowOff>19050</xdr:rowOff>
    </xdr:from>
    <xdr:to>
      <xdr:col>33</xdr:col>
      <xdr:colOff>304323</xdr:colOff>
      <xdr:row>17</xdr:row>
      <xdr:rowOff>40950</xdr:rowOff>
    </xdr:to>
    <xdr:pic>
      <xdr:nvPicPr>
        <xdr:cNvPr id="2" name="図 1">
          <a:extLst>
            <a:ext uri="{FF2B5EF4-FFF2-40B4-BE49-F238E27FC236}">
              <a16:creationId xmlns:a16="http://schemas.microsoft.com/office/drawing/2014/main" id="{B3C84A89-1B53-516C-68BE-8AB3C537B6B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14376" y="1419225"/>
          <a:ext cx="9705497" cy="4784400"/>
        </a:xfrm>
        <a:prstGeom prst="rect">
          <a:avLst/>
        </a:prstGeom>
      </xdr:spPr>
    </xdr:pic>
    <xdr:clientData/>
  </xdr:twoCellAnchor>
</xdr:wsDr>
</file>

<file path=xl/drawings/drawing266.xml><?xml version="1.0" encoding="utf-8"?>
<xdr:wsDr xmlns:xdr="http://schemas.openxmlformats.org/drawingml/2006/spreadsheetDrawing" xmlns:a="http://schemas.openxmlformats.org/drawingml/2006/main">
  <xdr:twoCellAnchor editAs="oneCell">
    <xdr:from>
      <xdr:col>2</xdr:col>
      <xdr:colOff>295275</xdr:colOff>
      <xdr:row>6</xdr:row>
      <xdr:rowOff>19050</xdr:rowOff>
    </xdr:from>
    <xdr:to>
      <xdr:col>34</xdr:col>
      <xdr:colOff>29205</xdr:colOff>
      <xdr:row>17</xdr:row>
      <xdr:rowOff>40950</xdr:rowOff>
    </xdr:to>
    <xdr:pic>
      <xdr:nvPicPr>
        <xdr:cNvPr id="2" name="図 1">
          <a:extLst>
            <a:ext uri="{FF2B5EF4-FFF2-40B4-BE49-F238E27FC236}">
              <a16:creationId xmlns:a16="http://schemas.microsoft.com/office/drawing/2014/main" id="{C580D200-BB2D-AEC7-93CF-D73B1DC107A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66750" y="1419225"/>
          <a:ext cx="9792330" cy="4784400"/>
        </a:xfrm>
        <a:prstGeom prst="rect">
          <a:avLst/>
        </a:prstGeom>
      </xdr:spPr>
    </xdr:pic>
    <xdr:clientData/>
  </xdr:twoCellAnchor>
</xdr:wsDr>
</file>

<file path=xl/drawings/drawing267.xml><?xml version="1.0" encoding="utf-8"?>
<xdr:wsDr xmlns:xdr="http://schemas.openxmlformats.org/drawingml/2006/spreadsheetDrawing" xmlns:a="http://schemas.openxmlformats.org/drawingml/2006/main">
  <xdr:twoCellAnchor editAs="oneCell">
    <xdr:from>
      <xdr:col>2</xdr:col>
      <xdr:colOff>304800</xdr:colOff>
      <xdr:row>6</xdr:row>
      <xdr:rowOff>19050</xdr:rowOff>
    </xdr:from>
    <xdr:to>
      <xdr:col>34</xdr:col>
      <xdr:colOff>29747</xdr:colOff>
      <xdr:row>17</xdr:row>
      <xdr:rowOff>40950</xdr:rowOff>
    </xdr:to>
    <xdr:pic>
      <xdr:nvPicPr>
        <xdr:cNvPr id="2" name="図 1">
          <a:extLst>
            <a:ext uri="{FF2B5EF4-FFF2-40B4-BE49-F238E27FC236}">
              <a16:creationId xmlns:a16="http://schemas.microsoft.com/office/drawing/2014/main" id="{211CFF49-3352-4D45-2729-12668B42606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6275" y="1419225"/>
          <a:ext cx="9783347" cy="4784400"/>
        </a:xfrm>
        <a:prstGeom prst="rect">
          <a:avLst/>
        </a:prstGeom>
      </xdr:spPr>
    </xdr:pic>
    <xdr:clientData/>
  </xdr:twoCellAnchor>
</xdr:wsDr>
</file>

<file path=xl/drawings/drawing268.xml><?xml version="1.0" encoding="utf-8"?>
<xdr:wsDr xmlns:xdr="http://schemas.openxmlformats.org/drawingml/2006/spreadsheetDrawing" xmlns:a="http://schemas.openxmlformats.org/drawingml/2006/main">
  <xdr:twoCellAnchor editAs="oneCell">
    <xdr:from>
      <xdr:col>2</xdr:col>
      <xdr:colOff>285751</xdr:colOff>
      <xdr:row>6</xdr:row>
      <xdr:rowOff>19050</xdr:rowOff>
    </xdr:from>
    <xdr:to>
      <xdr:col>34</xdr:col>
      <xdr:colOff>17134</xdr:colOff>
      <xdr:row>17</xdr:row>
      <xdr:rowOff>40950</xdr:rowOff>
    </xdr:to>
    <xdr:pic>
      <xdr:nvPicPr>
        <xdr:cNvPr id="2" name="図 1">
          <a:extLst>
            <a:ext uri="{FF2B5EF4-FFF2-40B4-BE49-F238E27FC236}">
              <a16:creationId xmlns:a16="http://schemas.microsoft.com/office/drawing/2014/main" id="{7A6450F1-B028-93F8-996E-6F8AB6202DD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57226" y="1419225"/>
          <a:ext cx="9789783" cy="4784400"/>
        </a:xfrm>
        <a:prstGeom prst="rect">
          <a:avLst/>
        </a:prstGeom>
      </xdr:spPr>
    </xdr:pic>
    <xdr:clientData/>
  </xdr:twoCellAnchor>
</xdr:wsDr>
</file>

<file path=xl/drawings/drawing269.xml><?xml version="1.0" encoding="utf-8"?>
<xdr:wsDr xmlns:xdr="http://schemas.openxmlformats.org/drawingml/2006/spreadsheetDrawing" xmlns:a="http://schemas.openxmlformats.org/drawingml/2006/main">
  <xdr:twoCellAnchor editAs="oneCell">
    <xdr:from>
      <xdr:col>3</xdr:col>
      <xdr:colOff>9526</xdr:colOff>
      <xdr:row>6</xdr:row>
      <xdr:rowOff>19050</xdr:rowOff>
    </xdr:from>
    <xdr:to>
      <xdr:col>33</xdr:col>
      <xdr:colOff>305195</xdr:colOff>
      <xdr:row>17</xdr:row>
      <xdr:rowOff>40950</xdr:rowOff>
    </xdr:to>
    <xdr:pic>
      <xdr:nvPicPr>
        <xdr:cNvPr id="2" name="図 1">
          <a:extLst>
            <a:ext uri="{FF2B5EF4-FFF2-40B4-BE49-F238E27FC236}">
              <a16:creationId xmlns:a16="http://schemas.microsoft.com/office/drawing/2014/main" id="{713C37D5-DAE8-A2D5-694F-4AC0A760EEC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95326" y="1419225"/>
          <a:ext cx="9725419" cy="4784400"/>
        </a:xfrm>
        <a:prstGeom prst="rect">
          <a:avLst/>
        </a:prstGeom>
      </xdr:spPr>
    </xdr:pic>
    <xdr:clientData/>
  </xdr:twoCellAnchor>
</xdr:wsDr>
</file>

<file path=xl/drawings/drawing270.xml><?xml version="1.0" encoding="utf-8"?>
<xdr:wsDr xmlns:xdr="http://schemas.openxmlformats.org/drawingml/2006/spreadsheetDrawing" xmlns:a="http://schemas.openxmlformats.org/drawingml/2006/main">
  <xdr:twoCellAnchor editAs="oneCell">
    <xdr:from>
      <xdr:col>2</xdr:col>
      <xdr:colOff>304801</xdr:colOff>
      <xdr:row>6</xdr:row>
      <xdr:rowOff>19050</xdr:rowOff>
    </xdr:from>
    <xdr:to>
      <xdr:col>34</xdr:col>
      <xdr:colOff>8034</xdr:colOff>
      <xdr:row>17</xdr:row>
      <xdr:rowOff>40950</xdr:rowOff>
    </xdr:to>
    <xdr:pic>
      <xdr:nvPicPr>
        <xdr:cNvPr id="2" name="図 1">
          <a:extLst>
            <a:ext uri="{FF2B5EF4-FFF2-40B4-BE49-F238E27FC236}">
              <a16:creationId xmlns:a16="http://schemas.microsoft.com/office/drawing/2014/main" id="{BFBCF96F-D98E-F165-A21B-2A628E470C6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6276" y="1419225"/>
          <a:ext cx="9761633" cy="4784400"/>
        </a:xfrm>
        <a:prstGeom prst="rect">
          <a:avLst/>
        </a:prstGeom>
      </xdr:spPr>
    </xdr:pic>
    <xdr:clientData/>
  </xdr:twoCellAnchor>
</xdr:wsDr>
</file>

<file path=xl/drawings/drawing271.xml><?xml version="1.0" encoding="utf-8"?>
<xdr:wsDr xmlns:xdr="http://schemas.openxmlformats.org/drawingml/2006/spreadsheetDrawing" xmlns:a="http://schemas.openxmlformats.org/drawingml/2006/main">
  <xdr:twoCellAnchor editAs="oneCell">
    <xdr:from>
      <xdr:col>2</xdr:col>
      <xdr:colOff>304800</xdr:colOff>
      <xdr:row>6</xdr:row>
      <xdr:rowOff>19050</xdr:rowOff>
    </xdr:from>
    <xdr:to>
      <xdr:col>33</xdr:col>
      <xdr:colOff>303075</xdr:colOff>
      <xdr:row>17</xdr:row>
      <xdr:rowOff>40950</xdr:rowOff>
    </xdr:to>
    <xdr:pic>
      <xdr:nvPicPr>
        <xdr:cNvPr id="2" name="図 1">
          <a:extLst>
            <a:ext uri="{FF2B5EF4-FFF2-40B4-BE49-F238E27FC236}">
              <a16:creationId xmlns:a16="http://schemas.microsoft.com/office/drawing/2014/main" id="{D53E5263-7094-C554-7B39-9BD59E1EA5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6275" y="1419225"/>
          <a:ext cx="9742350" cy="4784400"/>
        </a:xfrm>
        <a:prstGeom prst="rect">
          <a:avLst/>
        </a:prstGeom>
      </xdr:spPr>
    </xdr:pic>
    <xdr:clientData/>
  </xdr:twoCellAnchor>
</xdr:wsDr>
</file>

<file path=xl/drawings/drawing272.xml><?xml version="1.0" encoding="utf-8"?>
<xdr:wsDr xmlns:xdr="http://schemas.openxmlformats.org/drawingml/2006/spreadsheetDrawing" xmlns:a="http://schemas.openxmlformats.org/drawingml/2006/main">
  <xdr:twoCellAnchor editAs="oneCell">
    <xdr:from>
      <xdr:col>3</xdr:col>
      <xdr:colOff>57150</xdr:colOff>
      <xdr:row>6</xdr:row>
      <xdr:rowOff>0</xdr:rowOff>
    </xdr:from>
    <xdr:to>
      <xdr:col>33</xdr:col>
      <xdr:colOff>277147</xdr:colOff>
      <xdr:row>17</xdr:row>
      <xdr:rowOff>21900</xdr:rowOff>
    </xdr:to>
    <xdr:pic>
      <xdr:nvPicPr>
        <xdr:cNvPr id="3" name="図 2">
          <a:extLst>
            <a:ext uri="{FF2B5EF4-FFF2-40B4-BE49-F238E27FC236}">
              <a16:creationId xmlns:a16="http://schemas.microsoft.com/office/drawing/2014/main" id="{A1B4C0D0-13C0-DF2F-1EC2-3F2C3C714F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42950" y="1400175"/>
          <a:ext cx="9649747" cy="4784400"/>
        </a:xfrm>
        <a:prstGeom prst="rect">
          <a:avLst/>
        </a:prstGeom>
      </xdr:spPr>
    </xdr:pic>
    <xdr:clientData/>
  </xdr:twoCellAnchor>
</xdr:wsDr>
</file>

<file path=xl/drawings/drawing273.xml><?xml version="1.0" encoding="utf-8"?>
<xdr:wsDr xmlns:xdr="http://schemas.openxmlformats.org/drawingml/2006/spreadsheetDrawing" xmlns:a="http://schemas.openxmlformats.org/drawingml/2006/main">
  <xdr:twoCellAnchor editAs="oneCell">
    <xdr:from>
      <xdr:col>3</xdr:col>
      <xdr:colOff>1</xdr:colOff>
      <xdr:row>6</xdr:row>
      <xdr:rowOff>19050</xdr:rowOff>
    </xdr:from>
    <xdr:to>
      <xdr:col>33</xdr:col>
      <xdr:colOff>304030</xdr:colOff>
      <xdr:row>17</xdr:row>
      <xdr:rowOff>40950</xdr:rowOff>
    </xdr:to>
    <xdr:pic>
      <xdr:nvPicPr>
        <xdr:cNvPr id="2" name="図 1">
          <a:extLst>
            <a:ext uri="{FF2B5EF4-FFF2-40B4-BE49-F238E27FC236}">
              <a16:creationId xmlns:a16="http://schemas.microsoft.com/office/drawing/2014/main" id="{FFAC9FE6-5171-C7B3-B3C1-4771CB0099E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5801" y="1419225"/>
          <a:ext cx="9733779" cy="4784400"/>
        </a:xfrm>
        <a:prstGeom prst="rect">
          <a:avLst/>
        </a:prstGeom>
      </xdr:spPr>
    </xdr:pic>
    <xdr:clientData/>
  </xdr:twoCellAnchor>
</xdr:wsDr>
</file>

<file path=xl/drawings/drawing274.xml><?xml version="1.0" encoding="utf-8"?>
<xdr:wsDr xmlns:xdr="http://schemas.openxmlformats.org/drawingml/2006/spreadsheetDrawing" xmlns:a="http://schemas.openxmlformats.org/drawingml/2006/main">
  <xdr:twoCellAnchor editAs="oneCell">
    <xdr:from>
      <xdr:col>3</xdr:col>
      <xdr:colOff>19050</xdr:colOff>
      <xdr:row>6</xdr:row>
      <xdr:rowOff>28575</xdr:rowOff>
    </xdr:from>
    <xdr:to>
      <xdr:col>31</xdr:col>
      <xdr:colOff>103264</xdr:colOff>
      <xdr:row>17</xdr:row>
      <xdr:rowOff>50475</xdr:rowOff>
    </xdr:to>
    <xdr:pic>
      <xdr:nvPicPr>
        <xdr:cNvPr id="2" name="図 1">
          <a:extLst>
            <a:ext uri="{FF2B5EF4-FFF2-40B4-BE49-F238E27FC236}">
              <a16:creationId xmlns:a16="http://schemas.microsoft.com/office/drawing/2014/main" id="{B019E00F-347B-44E3-EB47-FC54864E43C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04850" y="1428750"/>
          <a:ext cx="8885314" cy="4784400"/>
        </a:xfrm>
        <a:prstGeom prst="rect">
          <a:avLst/>
        </a:prstGeom>
      </xdr:spPr>
    </xdr:pic>
    <xdr:clientData/>
  </xdr:twoCellAnchor>
</xdr:wsDr>
</file>

<file path=xl/drawings/drawing275.xml><?xml version="1.0" encoding="utf-8"?>
<xdr:wsDr xmlns:xdr="http://schemas.openxmlformats.org/drawingml/2006/spreadsheetDrawing" xmlns:a="http://schemas.openxmlformats.org/drawingml/2006/main">
  <xdr:twoCellAnchor editAs="oneCell">
    <xdr:from>
      <xdr:col>3</xdr:col>
      <xdr:colOff>19050</xdr:colOff>
      <xdr:row>21</xdr:row>
      <xdr:rowOff>38100</xdr:rowOff>
    </xdr:from>
    <xdr:to>
      <xdr:col>15</xdr:col>
      <xdr:colOff>74938</xdr:colOff>
      <xdr:row>31</xdr:row>
      <xdr:rowOff>134100</xdr:rowOff>
    </xdr:to>
    <xdr:pic>
      <xdr:nvPicPr>
        <xdr:cNvPr id="3" name="図 2">
          <a:extLst>
            <a:ext uri="{FF2B5EF4-FFF2-40B4-BE49-F238E27FC236}">
              <a16:creationId xmlns:a16="http://schemas.microsoft.com/office/drawing/2014/main" id="{F53811BF-41D3-4161-A400-A261A6E5DC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704850" y="76962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6</xdr:row>
      <xdr:rowOff>0</xdr:rowOff>
    </xdr:from>
    <xdr:to>
      <xdr:col>34</xdr:col>
      <xdr:colOff>238125</xdr:colOff>
      <xdr:row>17</xdr:row>
      <xdr:rowOff>29100</xdr:rowOff>
    </xdr:to>
    <xdr:pic>
      <xdr:nvPicPr>
        <xdr:cNvPr id="7" name="図 6">
          <a:extLst>
            <a:ext uri="{FF2B5EF4-FFF2-40B4-BE49-F238E27FC236}">
              <a16:creationId xmlns:a16="http://schemas.microsoft.com/office/drawing/2014/main" id="{FCF01058-369E-FF46-A0D5-0BDB3694393A}"/>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6151"/>
        <a:stretch>
          <a:fillRect/>
        </a:stretch>
      </xdr:blipFill>
      <xdr:spPr>
        <a:xfrm>
          <a:off x="400050" y="1400175"/>
          <a:ext cx="10267950" cy="4791600"/>
        </a:xfrm>
        <a:prstGeom prst="rect">
          <a:avLst/>
        </a:prstGeom>
      </xdr:spPr>
    </xdr:pic>
    <xdr:clientData/>
  </xdr:twoCellAnchor>
</xdr:wsDr>
</file>

<file path=xl/drawings/drawing276.xml><?xml version="1.0" encoding="utf-8"?>
<xdr:wsDr xmlns:xdr="http://schemas.openxmlformats.org/drawingml/2006/spreadsheetDrawing" xmlns:a="http://schemas.openxmlformats.org/drawingml/2006/main">
  <xdr:twoCellAnchor editAs="oneCell">
    <xdr:from>
      <xdr:col>2</xdr:col>
      <xdr:colOff>161925</xdr:colOff>
      <xdr:row>19</xdr:row>
      <xdr:rowOff>76200</xdr:rowOff>
    </xdr:from>
    <xdr:to>
      <xdr:col>14</xdr:col>
      <xdr:colOff>217813</xdr:colOff>
      <xdr:row>30</xdr:row>
      <xdr:rowOff>19800</xdr:rowOff>
    </xdr:to>
    <xdr:pic>
      <xdr:nvPicPr>
        <xdr:cNvPr id="2" name="図 1">
          <a:extLst>
            <a:ext uri="{FF2B5EF4-FFF2-40B4-BE49-F238E27FC236}">
              <a16:creationId xmlns:a16="http://schemas.microsoft.com/office/drawing/2014/main" id="{21F6A0D1-202B-48B4-ACA9-38F949F214E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33400" y="74295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295275</xdr:colOff>
      <xdr:row>6</xdr:row>
      <xdr:rowOff>0</xdr:rowOff>
    </xdr:from>
    <xdr:to>
      <xdr:col>34</xdr:col>
      <xdr:colOff>28576</xdr:colOff>
      <xdr:row>17</xdr:row>
      <xdr:rowOff>29100</xdr:rowOff>
    </xdr:to>
    <xdr:pic>
      <xdr:nvPicPr>
        <xdr:cNvPr id="5" name="図 4">
          <a:extLst>
            <a:ext uri="{FF2B5EF4-FFF2-40B4-BE49-F238E27FC236}">
              <a16:creationId xmlns:a16="http://schemas.microsoft.com/office/drawing/2014/main" id="{C443AA3A-6DC1-4F0E-BFF7-3F91AC0E380D}"/>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4891" r="6904"/>
        <a:stretch>
          <a:fillRect/>
        </a:stretch>
      </xdr:blipFill>
      <xdr:spPr>
        <a:xfrm>
          <a:off x="666750" y="1400175"/>
          <a:ext cx="9791701" cy="4791600"/>
        </a:xfrm>
        <a:prstGeom prst="rect">
          <a:avLst/>
        </a:prstGeom>
      </xdr:spPr>
    </xdr:pic>
    <xdr:clientData/>
  </xdr:twoCellAnchor>
</xdr:wsDr>
</file>

<file path=xl/drawings/drawing277.xml><?xml version="1.0" encoding="utf-8"?>
<xdr:wsDr xmlns:xdr="http://schemas.openxmlformats.org/drawingml/2006/spreadsheetDrawing" xmlns:a="http://schemas.openxmlformats.org/drawingml/2006/main">
  <xdr:twoCellAnchor editAs="oneCell">
    <xdr:from>
      <xdr:col>2</xdr:col>
      <xdr:colOff>28575</xdr:colOff>
      <xdr:row>19</xdr:row>
      <xdr:rowOff>47625</xdr:rowOff>
    </xdr:from>
    <xdr:to>
      <xdr:col>14</xdr:col>
      <xdr:colOff>84463</xdr:colOff>
      <xdr:row>29</xdr:row>
      <xdr:rowOff>143625</xdr:rowOff>
    </xdr:to>
    <xdr:pic>
      <xdr:nvPicPr>
        <xdr:cNvPr id="2" name="図 1">
          <a:extLst>
            <a:ext uri="{FF2B5EF4-FFF2-40B4-BE49-F238E27FC236}">
              <a16:creationId xmlns:a16="http://schemas.microsoft.com/office/drawing/2014/main" id="{1F0F1F84-C404-47F1-A896-9C89AEF0B0D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400050" y="740092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6</xdr:row>
      <xdr:rowOff>0</xdr:rowOff>
    </xdr:from>
    <xdr:to>
      <xdr:col>34</xdr:col>
      <xdr:colOff>114300</xdr:colOff>
      <xdr:row>17</xdr:row>
      <xdr:rowOff>29100</xdr:rowOff>
    </xdr:to>
    <xdr:pic>
      <xdr:nvPicPr>
        <xdr:cNvPr id="3" name="図 2">
          <a:extLst>
            <a:ext uri="{FF2B5EF4-FFF2-40B4-BE49-F238E27FC236}">
              <a16:creationId xmlns:a16="http://schemas.microsoft.com/office/drawing/2014/main" id="{64B15E30-C1E8-03E9-185E-86F93E0EA9C7}"/>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7496"/>
        <a:stretch>
          <a:fillRect/>
        </a:stretch>
      </xdr:blipFill>
      <xdr:spPr>
        <a:xfrm>
          <a:off x="590550" y="1400175"/>
          <a:ext cx="9953625" cy="4791600"/>
        </a:xfrm>
        <a:prstGeom prst="rect">
          <a:avLst/>
        </a:prstGeom>
      </xdr:spPr>
    </xdr:pic>
    <xdr:clientData/>
  </xdr:twoCellAnchor>
</xdr:wsDr>
</file>

<file path=xl/drawings/drawing278.xml><?xml version="1.0" encoding="utf-8"?>
<xdr:wsDr xmlns:xdr="http://schemas.openxmlformats.org/drawingml/2006/spreadsheetDrawing" xmlns:a="http://schemas.openxmlformats.org/drawingml/2006/main">
  <xdr:twoCellAnchor editAs="oneCell">
    <xdr:from>
      <xdr:col>2</xdr:col>
      <xdr:colOff>9525</xdr:colOff>
      <xdr:row>19</xdr:row>
      <xdr:rowOff>66675</xdr:rowOff>
    </xdr:from>
    <xdr:to>
      <xdr:col>14</xdr:col>
      <xdr:colOff>65413</xdr:colOff>
      <xdr:row>30</xdr:row>
      <xdr:rowOff>10275</xdr:rowOff>
    </xdr:to>
    <xdr:pic>
      <xdr:nvPicPr>
        <xdr:cNvPr id="2" name="図 1">
          <a:extLst>
            <a:ext uri="{FF2B5EF4-FFF2-40B4-BE49-F238E27FC236}">
              <a16:creationId xmlns:a16="http://schemas.microsoft.com/office/drawing/2014/main" id="{E55A4603-FBB2-42CC-82B6-AE763535E0F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381000" y="741997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219077</xdr:colOff>
      <xdr:row>6</xdr:row>
      <xdr:rowOff>0</xdr:rowOff>
    </xdr:from>
    <xdr:to>
      <xdr:col>34</xdr:col>
      <xdr:colOff>133351</xdr:colOff>
      <xdr:row>17</xdr:row>
      <xdr:rowOff>29100</xdr:rowOff>
    </xdr:to>
    <xdr:pic>
      <xdr:nvPicPr>
        <xdr:cNvPr id="3" name="図 2">
          <a:extLst>
            <a:ext uri="{FF2B5EF4-FFF2-40B4-BE49-F238E27FC236}">
              <a16:creationId xmlns:a16="http://schemas.microsoft.com/office/drawing/2014/main" id="{5A578C10-20EA-4724-E384-DCEFD4775154}"/>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7256"/>
        <a:stretch>
          <a:fillRect/>
        </a:stretch>
      </xdr:blipFill>
      <xdr:spPr>
        <a:xfrm>
          <a:off x="590552" y="1400175"/>
          <a:ext cx="9972674" cy="4791600"/>
        </a:xfrm>
        <a:prstGeom prst="rect">
          <a:avLst/>
        </a:prstGeom>
      </xdr:spPr>
    </xdr:pic>
    <xdr:clientData/>
  </xdr:twoCellAnchor>
</xdr:wsDr>
</file>

<file path=xl/drawings/drawing279.xml><?xml version="1.0" encoding="utf-8"?>
<xdr:wsDr xmlns:xdr="http://schemas.openxmlformats.org/drawingml/2006/spreadsheetDrawing" xmlns:a="http://schemas.openxmlformats.org/drawingml/2006/main">
  <xdr:twoCellAnchor editAs="oneCell">
    <xdr:from>
      <xdr:col>1</xdr:col>
      <xdr:colOff>161925</xdr:colOff>
      <xdr:row>19</xdr:row>
      <xdr:rowOff>9525</xdr:rowOff>
    </xdr:from>
    <xdr:to>
      <xdr:col>13</xdr:col>
      <xdr:colOff>284488</xdr:colOff>
      <xdr:row>29</xdr:row>
      <xdr:rowOff>105525</xdr:rowOff>
    </xdr:to>
    <xdr:pic>
      <xdr:nvPicPr>
        <xdr:cNvPr id="2" name="図 1">
          <a:extLst>
            <a:ext uri="{FF2B5EF4-FFF2-40B4-BE49-F238E27FC236}">
              <a16:creationId xmlns:a16="http://schemas.microsoft.com/office/drawing/2014/main" id="{13E8EA90-7A2A-4263-8436-3C9F3872699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285750" y="736282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6</xdr:row>
      <xdr:rowOff>0</xdr:rowOff>
    </xdr:from>
    <xdr:to>
      <xdr:col>34</xdr:col>
      <xdr:colOff>114300</xdr:colOff>
      <xdr:row>17</xdr:row>
      <xdr:rowOff>29100</xdr:rowOff>
    </xdr:to>
    <xdr:pic>
      <xdr:nvPicPr>
        <xdr:cNvPr id="3" name="図 2">
          <a:extLst>
            <a:ext uri="{FF2B5EF4-FFF2-40B4-BE49-F238E27FC236}">
              <a16:creationId xmlns:a16="http://schemas.microsoft.com/office/drawing/2014/main" id="{64C364AB-BB2D-4A18-DF4B-7D2792D96A61}"/>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595" r="10541"/>
        <a:stretch>
          <a:fillRect/>
        </a:stretch>
      </xdr:blipFill>
      <xdr:spPr>
        <a:xfrm>
          <a:off x="590550" y="1400175"/>
          <a:ext cx="9953625" cy="4791600"/>
        </a:xfrm>
        <a:prstGeom prst="rect">
          <a:avLst/>
        </a:prstGeom>
      </xdr:spPr>
    </xdr:pic>
    <xdr:clientData/>
  </xdr:twoCellAnchor>
</xdr:wsDr>
</file>

<file path=xl/drawings/drawing280.xml><?xml version="1.0" encoding="utf-8"?>
<xdr:wsDr xmlns:xdr="http://schemas.openxmlformats.org/drawingml/2006/spreadsheetDrawing" xmlns:a="http://schemas.openxmlformats.org/drawingml/2006/main">
  <xdr:twoCellAnchor editAs="oneCell">
    <xdr:from>
      <xdr:col>2</xdr:col>
      <xdr:colOff>28575</xdr:colOff>
      <xdr:row>19</xdr:row>
      <xdr:rowOff>38100</xdr:rowOff>
    </xdr:from>
    <xdr:to>
      <xdr:col>14</xdr:col>
      <xdr:colOff>84463</xdr:colOff>
      <xdr:row>29</xdr:row>
      <xdr:rowOff>134100</xdr:rowOff>
    </xdr:to>
    <xdr:pic>
      <xdr:nvPicPr>
        <xdr:cNvPr id="2" name="図 1">
          <a:extLst>
            <a:ext uri="{FF2B5EF4-FFF2-40B4-BE49-F238E27FC236}">
              <a16:creationId xmlns:a16="http://schemas.microsoft.com/office/drawing/2014/main" id="{5BCF56F1-E710-4F0A-897A-734233107D2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400050" y="73914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6</xdr:row>
      <xdr:rowOff>9525</xdr:rowOff>
    </xdr:from>
    <xdr:to>
      <xdr:col>34</xdr:col>
      <xdr:colOff>21872</xdr:colOff>
      <xdr:row>17</xdr:row>
      <xdr:rowOff>38625</xdr:rowOff>
    </xdr:to>
    <xdr:pic>
      <xdr:nvPicPr>
        <xdr:cNvPr id="4" name="図 3">
          <a:extLst>
            <a:ext uri="{FF2B5EF4-FFF2-40B4-BE49-F238E27FC236}">
              <a16:creationId xmlns:a16="http://schemas.microsoft.com/office/drawing/2014/main" id="{B6E4799D-BE2D-58A4-D0AB-9C29299E43C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57225" y="1409700"/>
          <a:ext cx="9794522" cy="4791600"/>
        </a:xfrm>
        <a:prstGeom prst="rect">
          <a:avLst/>
        </a:prstGeom>
      </xdr:spPr>
    </xdr:pic>
    <xdr:clientData/>
  </xdr:twoCellAnchor>
</xdr:wsDr>
</file>

<file path=xl/drawings/drawing281.xml><?xml version="1.0" encoding="utf-8"?>
<xdr:wsDr xmlns:xdr="http://schemas.openxmlformats.org/drawingml/2006/spreadsheetDrawing" xmlns:a="http://schemas.openxmlformats.org/drawingml/2006/main">
  <xdr:twoCellAnchor editAs="oneCell">
    <xdr:from>
      <xdr:col>2</xdr:col>
      <xdr:colOff>66675</xdr:colOff>
      <xdr:row>18</xdr:row>
      <xdr:rowOff>104775</xdr:rowOff>
    </xdr:from>
    <xdr:to>
      <xdr:col>14</xdr:col>
      <xdr:colOff>122563</xdr:colOff>
      <xdr:row>29</xdr:row>
      <xdr:rowOff>10275</xdr:rowOff>
    </xdr:to>
    <xdr:pic>
      <xdr:nvPicPr>
        <xdr:cNvPr id="2" name="図 1">
          <a:extLst>
            <a:ext uri="{FF2B5EF4-FFF2-40B4-BE49-F238E27FC236}">
              <a16:creationId xmlns:a16="http://schemas.microsoft.com/office/drawing/2014/main" id="{4A5081A1-1970-4DE9-9271-01CCBC66EF8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438150" y="726757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6</xdr:row>
      <xdr:rowOff>0</xdr:rowOff>
    </xdr:from>
    <xdr:to>
      <xdr:col>33</xdr:col>
      <xdr:colOff>171290</xdr:colOff>
      <xdr:row>17</xdr:row>
      <xdr:rowOff>29100</xdr:rowOff>
    </xdr:to>
    <xdr:pic>
      <xdr:nvPicPr>
        <xdr:cNvPr id="6" name="図 5">
          <a:extLst>
            <a:ext uri="{FF2B5EF4-FFF2-40B4-BE49-F238E27FC236}">
              <a16:creationId xmlns:a16="http://schemas.microsoft.com/office/drawing/2014/main" id="{75E2249D-3E6E-0077-9697-42A2E49937E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90550" y="1400175"/>
          <a:ext cx="9696290" cy="4791600"/>
        </a:xfrm>
        <a:prstGeom prst="rect">
          <a:avLst/>
        </a:prstGeom>
      </xdr:spPr>
    </xdr:pic>
    <xdr:clientData/>
  </xdr:twoCellAnchor>
</xdr:wsDr>
</file>

<file path=xl/drawings/drawing282.xml><?xml version="1.0" encoding="utf-8"?>
<xdr:wsDr xmlns:xdr="http://schemas.openxmlformats.org/drawingml/2006/spreadsheetDrawing" xmlns:a="http://schemas.openxmlformats.org/drawingml/2006/main">
  <xdr:twoCellAnchor editAs="oneCell">
    <xdr:from>
      <xdr:col>2</xdr:col>
      <xdr:colOff>57151</xdr:colOff>
      <xdr:row>5</xdr:row>
      <xdr:rowOff>47625</xdr:rowOff>
    </xdr:from>
    <xdr:to>
      <xdr:col>9</xdr:col>
      <xdr:colOff>214502</xdr:colOff>
      <xdr:row>44</xdr:row>
      <xdr:rowOff>94875</xdr:rowOff>
    </xdr:to>
    <xdr:pic>
      <xdr:nvPicPr>
        <xdr:cNvPr id="2" name="図 1">
          <a:extLst>
            <a:ext uri="{FF2B5EF4-FFF2-40B4-BE49-F238E27FC236}">
              <a16:creationId xmlns:a16="http://schemas.microsoft.com/office/drawing/2014/main" id="{465F8712-DC90-90E2-8988-5D09FFE9A5C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3998"/>
        <a:stretch>
          <a:fillRect/>
        </a:stretch>
      </xdr:blipFill>
      <xdr:spPr>
        <a:xfrm>
          <a:off x="495301" y="1076325"/>
          <a:ext cx="2357626" cy="6048000"/>
        </a:xfrm>
        <a:prstGeom prst="rect">
          <a:avLst/>
        </a:prstGeom>
      </xdr:spPr>
    </xdr:pic>
    <xdr:clientData/>
  </xdr:twoCellAnchor>
</xdr:wsDr>
</file>

<file path=xl/drawings/drawing283.xml><?xml version="1.0" encoding="utf-8"?>
<xdr:wsDr xmlns:xdr="http://schemas.openxmlformats.org/drawingml/2006/spreadsheetDrawing" xmlns:a="http://schemas.openxmlformats.org/drawingml/2006/main">
  <xdr:twoCellAnchor editAs="oneCell">
    <xdr:from>
      <xdr:col>2</xdr:col>
      <xdr:colOff>180976</xdr:colOff>
      <xdr:row>5</xdr:row>
      <xdr:rowOff>57150</xdr:rowOff>
    </xdr:from>
    <xdr:to>
      <xdr:col>9</xdr:col>
      <xdr:colOff>28575</xdr:colOff>
      <xdr:row>44</xdr:row>
      <xdr:rowOff>104400</xdr:rowOff>
    </xdr:to>
    <xdr:pic>
      <xdr:nvPicPr>
        <xdr:cNvPr id="2" name="図 1">
          <a:extLst>
            <a:ext uri="{FF2B5EF4-FFF2-40B4-BE49-F238E27FC236}">
              <a16:creationId xmlns:a16="http://schemas.microsoft.com/office/drawing/2014/main" id="{AC43F7BF-6D16-4956-979C-668EB97944C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836" r="72264"/>
        <a:stretch>
          <a:fillRect/>
        </a:stretch>
      </xdr:blipFill>
      <xdr:spPr>
        <a:xfrm>
          <a:off x="619126" y="1085850"/>
          <a:ext cx="2047874" cy="6048000"/>
        </a:xfrm>
        <a:prstGeom prst="rect">
          <a:avLst/>
        </a:prstGeom>
      </xdr:spPr>
    </xdr:pic>
    <xdr:clientData/>
  </xdr:twoCellAnchor>
</xdr:wsDr>
</file>

<file path=xl/drawings/drawing284.xml><?xml version="1.0" encoding="utf-8"?>
<xdr:wsDr xmlns:xdr="http://schemas.openxmlformats.org/drawingml/2006/spreadsheetDrawing" xmlns:a="http://schemas.openxmlformats.org/drawingml/2006/main">
  <xdr:twoCellAnchor editAs="oneCell">
    <xdr:from>
      <xdr:col>4</xdr:col>
      <xdr:colOff>0</xdr:colOff>
      <xdr:row>5</xdr:row>
      <xdr:rowOff>57150</xdr:rowOff>
    </xdr:from>
    <xdr:to>
      <xdr:col>7</xdr:col>
      <xdr:colOff>295274</xdr:colOff>
      <xdr:row>44</xdr:row>
      <xdr:rowOff>104400</xdr:rowOff>
    </xdr:to>
    <xdr:pic>
      <xdr:nvPicPr>
        <xdr:cNvPr id="2" name="図 1">
          <a:extLst>
            <a:ext uri="{FF2B5EF4-FFF2-40B4-BE49-F238E27FC236}">
              <a16:creationId xmlns:a16="http://schemas.microsoft.com/office/drawing/2014/main" id="{39E02051-7010-4FD5-B186-0DBC2AA173C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244" r="67352"/>
        <a:stretch>
          <a:fillRect/>
        </a:stretch>
      </xdr:blipFill>
      <xdr:spPr>
        <a:xfrm>
          <a:off x="1066800" y="1085850"/>
          <a:ext cx="1238249" cy="6048000"/>
        </a:xfrm>
        <a:prstGeom prst="rect">
          <a:avLst/>
        </a:prstGeom>
      </xdr:spPr>
    </xdr:pic>
    <xdr:clientData/>
  </xdr:twoCellAnchor>
</xdr:wsDr>
</file>

<file path=xl/drawings/drawing285.xml><?xml version="1.0" encoding="utf-8"?>
<xdr:wsDr xmlns:xdr="http://schemas.openxmlformats.org/drawingml/2006/spreadsheetDrawing" xmlns:a="http://schemas.openxmlformats.org/drawingml/2006/main">
  <xdr:twoCellAnchor editAs="oneCell">
    <xdr:from>
      <xdr:col>2</xdr:col>
      <xdr:colOff>257175</xdr:colOff>
      <xdr:row>5</xdr:row>
      <xdr:rowOff>57150</xdr:rowOff>
    </xdr:from>
    <xdr:to>
      <xdr:col>9</xdr:col>
      <xdr:colOff>38100</xdr:colOff>
      <xdr:row>44</xdr:row>
      <xdr:rowOff>104400</xdr:rowOff>
    </xdr:to>
    <xdr:pic>
      <xdr:nvPicPr>
        <xdr:cNvPr id="2" name="図 1">
          <a:extLst>
            <a:ext uri="{FF2B5EF4-FFF2-40B4-BE49-F238E27FC236}">
              <a16:creationId xmlns:a16="http://schemas.microsoft.com/office/drawing/2014/main" id="{2047736C-095E-4B56-BBF7-75383B95854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9608" r="56945"/>
        <a:stretch>
          <a:fillRect/>
        </a:stretch>
      </xdr:blipFill>
      <xdr:spPr>
        <a:xfrm>
          <a:off x="695325" y="1085850"/>
          <a:ext cx="1981200" cy="6048000"/>
        </a:xfrm>
        <a:prstGeom prst="rect">
          <a:avLst/>
        </a:prstGeom>
      </xdr:spPr>
    </xdr:pic>
    <xdr:clientData/>
  </xdr:twoCellAnchor>
</xdr:wsDr>
</file>

<file path=xl/drawings/drawing286.xml><?xml version="1.0" encoding="utf-8"?>
<xdr:wsDr xmlns:xdr="http://schemas.openxmlformats.org/drawingml/2006/spreadsheetDrawing" xmlns:a="http://schemas.openxmlformats.org/drawingml/2006/main">
  <xdr:twoCellAnchor editAs="oneCell">
    <xdr:from>
      <xdr:col>2</xdr:col>
      <xdr:colOff>152400</xdr:colOff>
      <xdr:row>5</xdr:row>
      <xdr:rowOff>57150</xdr:rowOff>
    </xdr:from>
    <xdr:to>
      <xdr:col>9</xdr:col>
      <xdr:colOff>180974</xdr:colOff>
      <xdr:row>44</xdr:row>
      <xdr:rowOff>104400</xdr:rowOff>
    </xdr:to>
    <xdr:pic>
      <xdr:nvPicPr>
        <xdr:cNvPr id="2" name="図 1">
          <a:extLst>
            <a:ext uri="{FF2B5EF4-FFF2-40B4-BE49-F238E27FC236}">
              <a16:creationId xmlns:a16="http://schemas.microsoft.com/office/drawing/2014/main" id="{3293D012-989E-4307-99DB-4170184F626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9888" r="44984"/>
        <a:stretch>
          <a:fillRect/>
        </a:stretch>
      </xdr:blipFill>
      <xdr:spPr>
        <a:xfrm>
          <a:off x="590550" y="1085850"/>
          <a:ext cx="2228849" cy="6048000"/>
        </a:xfrm>
        <a:prstGeom prst="rect">
          <a:avLst/>
        </a:prstGeom>
      </xdr:spPr>
    </xdr:pic>
    <xdr:clientData/>
  </xdr:twoCellAnchor>
</xdr:wsDr>
</file>

<file path=xl/drawings/drawing287.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123825</xdr:colOff>
      <xdr:row>44</xdr:row>
      <xdr:rowOff>104400</xdr:rowOff>
    </xdr:to>
    <xdr:pic>
      <xdr:nvPicPr>
        <xdr:cNvPr id="3" name="図 2">
          <a:extLst>
            <a:ext uri="{FF2B5EF4-FFF2-40B4-BE49-F238E27FC236}">
              <a16:creationId xmlns:a16="http://schemas.microsoft.com/office/drawing/2014/main" id="{E26FE4F8-6586-4D5F-9F34-122FEBAC687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1334" r="34056"/>
        <a:stretch>
          <a:fillRect/>
        </a:stretch>
      </xdr:blipFill>
      <xdr:spPr>
        <a:xfrm>
          <a:off x="609600" y="1085850"/>
          <a:ext cx="2152650" cy="6048000"/>
        </a:xfrm>
        <a:prstGeom prst="rect">
          <a:avLst/>
        </a:prstGeom>
      </xdr:spPr>
    </xdr:pic>
    <xdr:clientData/>
  </xdr:twoCellAnchor>
</xdr:wsDr>
</file>

<file path=xl/drawings/drawing288.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123825</xdr:colOff>
      <xdr:row>44</xdr:row>
      <xdr:rowOff>104400</xdr:rowOff>
    </xdr:to>
    <xdr:pic>
      <xdr:nvPicPr>
        <xdr:cNvPr id="6" name="図 5">
          <a:extLst>
            <a:ext uri="{FF2B5EF4-FFF2-40B4-BE49-F238E27FC236}">
              <a16:creationId xmlns:a16="http://schemas.microsoft.com/office/drawing/2014/main" id="{332A7C54-296D-4D87-B49E-A60877933A6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2195" r="23194"/>
        <a:stretch>
          <a:fillRect/>
        </a:stretch>
      </xdr:blipFill>
      <xdr:spPr>
        <a:xfrm>
          <a:off x="609600" y="1085850"/>
          <a:ext cx="2152650" cy="6048000"/>
        </a:xfrm>
        <a:prstGeom prst="rect">
          <a:avLst/>
        </a:prstGeom>
      </xdr:spPr>
    </xdr:pic>
    <xdr:clientData/>
  </xdr:twoCellAnchor>
</xdr:wsDr>
</file>

<file path=xl/drawings/drawing289.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104775</xdr:colOff>
      <xdr:row>44</xdr:row>
      <xdr:rowOff>104400</xdr:rowOff>
    </xdr:to>
    <xdr:pic>
      <xdr:nvPicPr>
        <xdr:cNvPr id="3" name="図 2">
          <a:extLst>
            <a:ext uri="{FF2B5EF4-FFF2-40B4-BE49-F238E27FC236}">
              <a16:creationId xmlns:a16="http://schemas.microsoft.com/office/drawing/2014/main" id="{191DB3FA-A58F-4039-93A8-FE57F60A95F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3314" r="12463"/>
        <a:stretch>
          <a:fillRect/>
        </a:stretch>
      </xdr:blipFill>
      <xdr:spPr>
        <a:xfrm>
          <a:off x="647700" y="1085850"/>
          <a:ext cx="2095500" cy="6048000"/>
        </a:xfrm>
        <a:prstGeom prst="rect">
          <a:avLst/>
        </a:prstGeom>
      </xdr:spPr>
    </xdr:pic>
    <xdr:clientData/>
  </xdr:twoCellAnchor>
</xdr:wsDr>
</file>

<file path=xl/drawings/drawing290.xml><?xml version="1.0" encoding="utf-8"?>
<xdr:wsDr xmlns:xdr="http://schemas.openxmlformats.org/drawingml/2006/spreadsheetDrawing" xmlns:a="http://schemas.openxmlformats.org/drawingml/2006/main">
  <xdr:twoCellAnchor editAs="oneCell">
    <xdr:from>
      <xdr:col>2</xdr:col>
      <xdr:colOff>171449</xdr:colOff>
      <xdr:row>5</xdr:row>
      <xdr:rowOff>57150</xdr:rowOff>
    </xdr:from>
    <xdr:to>
      <xdr:col>9</xdr:col>
      <xdr:colOff>114299</xdr:colOff>
      <xdr:row>44</xdr:row>
      <xdr:rowOff>104400</xdr:rowOff>
    </xdr:to>
    <xdr:pic>
      <xdr:nvPicPr>
        <xdr:cNvPr id="2" name="図 1">
          <a:extLst>
            <a:ext uri="{FF2B5EF4-FFF2-40B4-BE49-F238E27FC236}">
              <a16:creationId xmlns:a16="http://schemas.microsoft.com/office/drawing/2014/main" id="{765D1B7B-EB19-4327-868B-1036D82546E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3978" r="1476"/>
        <a:stretch>
          <a:fillRect/>
        </a:stretch>
      </xdr:blipFill>
      <xdr:spPr>
        <a:xfrm>
          <a:off x="609599" y="1085850"/>
          <a:ext cx="2143125" cy="6048000"/>
        </a:xfrm>
        <a:prstGeom prst="rect">
          <a:avLst/>
        </a:prstGeom>
      </xdr:spPr>
    </xdr:pic>
    <xdr:clientData/>
  </xdr:twoCellAnchor>
</xdr:wsDr>
</file>

<file path=xl/drawings/drawing291.xml><?xml version="1.0" encoding="utf-8"?>
<xdr:wsDr xmlns:xdr="http://schemas.openxmlformats.org/drawingml/2006/spreadsheetDrawing" xmlns:a="http://schemas.openxmlformats.org/drawingml/2006/main">
  <xdr:twoCellAnchor editAs="oneCell">
    <xdr:from>
      <xdr:col>2</xdr:col>
      <xdr:colOff>142875</xdr:colOff>
      <xdr:row>5</xdr:row>
      <xdr:rowOff>57150</xdr:rowOff>
    </xdr:from>
    <xdr:to>
      <xdr:col>9</xdr:col>
      <xdr:colOff>171450</xdr:colOff>
      <xdr:row>44</xdr:row>
      <xdr:rowOff>104400</xdr:rowOff>
    </xdr:to>
    <xdr:pic>
      <xdr:nvPicPr>
        <xdr:cNvPr id="2" name="図 1">
          <a:extLst>
            <a:ext uri="{FF2B5EF4-FFF2-40B4-BE49-F238E27FC236}">
              <a16:creationId xmlns:a16="http://schemas.microsoft.com/office/drawing/2014/main" id="{13E5618E-09E8-97DA-A80E-1D6ABED2C59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1" r="81037"/>
        <a:stretch>
          <a:fillRect/>
        </a:stretch>
      </xdr:blipFill>
      <xdr:spPr>
        <a:xfrm>
          <a:off x="581025" y="1085850"/>
          <a:ext cx="2228850" cy="6048000"/>
        </a:xfrm>
        <a:prstGeom prst="rect">
          <a:avLst/>
        </a:prstGeom>
      </xdr:spPr>
    </xdr:pic>
    <xdr:clientData/>
  </xdr:twoCellAnchor>
</xdr:wsDr>
</file>

<file path=xl/drawings/drawing292.xml><?xml version="1.0" encoding="utf-8"?>
<xdr:wsDr xmlns:xdr="http://schemas.openxmlformats.org/drawingml/2006/spreadsheetDrawing" xmlns:a="http://schemas.openxmlformats.org/drawingml/2006/main">
  <xdr:twoCellAnchor editAs="oneCell">
    <xdr:from>
      <xdr:col>2</xdr:col>
      <xdr:colOff>152400</xdr:colOff>
      <xdr:row>5</xdr:row>
      <xdr:rowOff>57150</xdr:rowOff>
    </xdr:from>
    <xdr:to>
      <xdr:col>9</xdr:col>
      <xdr:colOff>142874</xdr:colOff>
      <xdr:row>44</xdr:row>
      <xdr:rowOff>104400</xdr:rowOff>
    </xdr:to>
    <xdr:pic>
      <xdr:nvPicPr>
        <xdr:cNvPr id="2" name="図 1">
          <a:extLst>
            <a:ext uri="{FF2B5EF4-FFF2-40B4-BE49-F238E27FC236}">
              <a16:creationId xmlns:a16="http://schemas.microsoft.com/office/drawing/2014/main" id="{57B666B0-60B1-40A4-872E-43A370174C4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849" r="68054"/>
        <a:stretch>
          <a:fillRect/>
        </a:stretch>
      </xdr:blipFill>
      <xdr:spPr>
        <a:xfrm>
          <a:off x="590550" y="1085850"/>
          <a:ext cx="2190749" cy="6048000"/>
        </a:xfrm>
        <a:prstGeom prst="rect">
          <a:avLst/>
        </a:prstGeom>
      </xdr:spPr>
    </xdr:pic>
    <xdr:clientData/>
  </xdr:twoCellAnchor>
</xdr:wsDr>
</file>

<file path=xl/drawings/drawing293.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123824</xdr:colOff>
      <xdr:row>44</xdr:row>
      <xdr:rowOff>104400</xdr:rowOff>
    </xdr:to>
    <xdr:pic>
      <xdr:nvPicPr>
        <xdr:cNvPr id="2" name="図 1">
          <a:extLst>
            <a:ext uri="{FF2B5EF4-FFF2-40B4-BE49-F238E27FC236}">
              <a16:creationId xmlns:a16="http://schemas.microsoft.com/office/drawing/2014/main" id="{791FBE4D-FDB4-4219-B406-9FB2FBA6416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74" r="54759"/>
        <a:stretch>
          <a:fillRect/>
        </a:stretch>
      </xdr:blipFill>
      <xdr:spPr>
        <a:xfrm>
          <a:off x="647700" y="1085850"/>
          <a:ext cx="2114549" cy="6048000"/>
        </a:xfrm>
        <a:prstGeom prst="rect">
          <a:avLst/>
        </a:prstGeom>
      </xdr:spPr>
    </xdr:pic>
    <xdr:clientData/>
  </xdr:twoCellAnchor>
</xdr:wsDr>
</file>

<file path=xl/drawings/drawing294.xml><?xml version="1.0" encoding="utf-8"?>
<xdr:wsDr xmlns:xdr="http://schemas.openxmlformats.org/drawingml/2006/spreadsheetDrawing" xmlns:a="http://schemas.openxmlformats.org/drawingml/2006/main">
  <xdr:twoCellAnchor editAs="oneCell">
    <xdr:from>
      <xdr:col>2</xdr:col>
      <xdr:colOff>247650</xdr:colOff>
      <xdr:row>5</xdr:row>
      <xdr:rowOff>57150</xdr:rowOff>
    </xdr:from>
    <xdr:to>
      <xdr:col>9</xdr:col>
      <xdr:colOff>104774</xdr:colOff>
      <xdr:row>44</xdr:row>
      <xdr:rowOff>104400</xdr:rowOff>
    </xdr:to>
    <xdr:pic>
      <xdr:nvPicPr>
        <xdr:cNvPr id="2" name="図 1">
          <a:extLst>
            <a:ext uri="{FF2B5EF4-FFF2-40B4-BE49-F238E27FC236}">
              <a16:creationId xmlns:a16="http://schemas.microsoft.com/office/drawing/2014/main" id="{D028DBCF-2201-49C1-9C97-2019B73A734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546" r="41458"/>
        <a:stretch>
          <a:fillRect/>
        </a:stretch>
      </xdr:blipFill>
      <xdr:spPr>
        <a:xfrm>
          <a:off x="685800" y="1085850"/>
          <a:ext cx="2057399" cy="6048000"/>
        </a:xfrm>
        <a:prstGeom prst="rect">
          <a:avLst/>
        </a:prstGeom>
      </xdr:spPr>
    </xdr:pic>
    <xdr:clientData/>
  </xdr:twoCellAnchor>
</xdr:wsDr>
</file>

<file path=xl/drawings/drawing295.xml><?xml version="1.0" encoding="utf-8"?>
<xdr:wsDr xmlns:xdr="http://schemas.openxmlformats.org/drawingml/2006/spreadsheetDrawing" xmlns:a="http://schemas.openxmlformats.org/drawingml/2006/main">
  <xdr:twoCellAnchor editAs="oneCell">
    <xdr:from>
      <xdr:col>2</xdr:col>
      <xdr:colOff>190499</xdr:colOff>
      <xdr:row>5</xdr:row>
      <xdr:rowOff>57150</xdr:rowOff>
    </xdr:from>
    <xdr:to>
      <xdr:col>9</xdr:col>
      <xdr:colOff>95249</xdr:colOff>
      <xdr:row>44</xdr:row>
      <xdr:rowOff>104400</xdr:rowOff>
    </xdr:to>
    <xdr:pic>
      <xdr:nvPicPr>
        <xdr:cNvPr id="2" name="図 1">
          <a:extLst>
            <a:ext uri="{FF2B5EF4-FFF2-40B4-BE49-F238E27FC236}">
              <a16:creationId xmlns:a16="http://schemas.microsoft.com/office/drawing/2014/main" id="{0FD05BD6-C8A9-46FF-AFB7-0EE060389A9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762" r="27849"/>
        <a:stretch>
          <a:fillRect/>
        </a:stretch>
      </xdr:blipFill>
      <xdr:spPr>
        <a:xfrm>
          <a:off x="628649" y="1085850"/>
          <a:ext cx="2105025" cy="6048000"/>
        </a:xfrm>
        <a:prstGeom prst="rect">
          <a:avLst/>
        </a:prstGeom>
      </xdr:spPr>
    </xdr:pic>
    <xdr:clientData/>
  </xdr:twoCellAnchor>
</xdr:wsDr>
</file>

<file path=xl/drawings/drawing296.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114300</xdr:colOff>
      <xdr:row>44</xdr:row>
      <xdr:rowOff>104400</xdr:rowOff>
    </xdr:to>
    <xdr:pic>
      <xdr:nvPicPr>
        <xdr:cNvPr id="2" name="図 1">
          <a:extLst>
            <a:ext uri="{FF2B5EF4-FFF2-40B4-BE49-F238E27FC236}">
              <a16:creationId xmlns:a16="http://schemas.microsoft.com/office/drawing/2014/main" id="{E29A43FE-900E-40CE-86DF-285D88C5884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061" r="14471"/>
        <a:stretch>
          <a:fillRect/>
        </a:stretch>
      </xdr:blipFill>
      <xdr:spPr>
        <a:xfrm>
          <a:off x="638175" y="1085850"/>
          <a:ext cx="2114550" cy="6048000"/>
        </a:xfrm>
        <a:prstGeom prst="rect">
          <a:avLst/>
        </a:prstGeom>
      </xdr:spPr>
    </xdr:pic>
    <xdr:clientData/>
  </xdr:twoCellAnchor>
</xdr:wsDr>
</file>

<file path=xl/drawings/drawing297.xml><?xml version="1.0" encoding="utf-8"?>
<xdr:wsDr xmlns:xdr="http://schemas.openxmlformats.org/drawingml/2006/spreadsheetDrawing" xmlns:a="http://schemas.openxmlformats.org/drawingml/2006/main">
  <xdr:twoCellAnchor editAs="oneCell">
    <xdr:from>
      <xdr:col>2</xdr:col>
      <xdr:colOff>200024</xdr:colOff>
      <xdr:row>5</xdr:row>
      <xdr:rowOff>57150</xdr:rowOff>
    </xdr:from>
    <xdr:to>
      <xdr:col>9</xdr:col>
      <xdr:colOff>104774</xdr:colOff>
      <xdr:row>44</xdr:row>
      <xdr:rowOff>104400</xdr:rowOff>
    </xdr:to>
    <xdr:pic>
      <xdr:nvPicPr>
        <xdr:cNvPr id="2" name="図 1">
          <a:extLst>
            <a:ext uri="{FF2B5EF4-FFF2-40B4-BE49-F238E27FC236}">
              <a16:creationId xmlns:a16="http://schemas.microsoft.com/office/drawing/2014/main" id="{33F786A7-3928-45D8-ACC2-9B80855881B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358" r="1253"/>
        <a:stretch>
          <a:fillRect/>
        </a:stretch>
      </xdr:blipFill>
      <xdr:spPr>
        <a:xfrm>
          <a:off x="638174" y="1085850"/>
          <a:ext cx="2105025" cy="6048000"/>
        </a:xfrm>
        <a:prstGeom prst="rect">
          <a:avLst/>
        </a:prstGeom>
      </xdr:spPr>
    </xdr:pic>
    <xdr:clientData/>
  </xdr:twoCellAnchor>
</xdr:wsDr>
</file>

<file path=xl/drawings/drawing298.xml><?xml version="1.0" encoding="utf-8"?>
<xdr:wsDr xmlns:xdr="http://schemas.openxmlformats.org/drawingml/2006/spreadsheetDrawing" xmlns:a="http://schemas.openxmlformats.org/drawingml/2006/main">
  <xdr:twoCellAnchor editAs="oneCell">
    <xdr:from>
      <xdr:col>2</xdr:col>
      <xdr:colOff>200024</xdr:colOff>
      <xdr:row>5</xdr:row>
      <xdr:rowOff>57150</xdr:rowOff>
    </xdr:from>
    <xdr:to>
      <xdr:col>9</xdr:col>
      <xdr:colOff>123824</xdr:colOff>
      <xdr:row>44</xdr:row>
      <xdr:rowOff>104400</xdr:rowOff>
    </xdr:to>
    <xdr:pic>
      <xdr:nvPicPr>
        <xdr:cNvPr id="2" name="図 1">
          <a:extLst>
            <a:ext uri="{FF2B5EF4-FFF2-40B4-BE49-F238E27FC236}">
              <a16:creationId xmlns:a16="http://schemas.microsoft.com/office/drawing/2014/main" id="{8930BE9A-46E0-CCDF-C110-E8A0FEDCD80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174" r="68166"/>
        <a:stretch>
          <a:fillRect/>
        </a:stretch>
      </xdr:blipFill>
      <xdr:spPr>
        <a:xfrm>
          <a:off x="638174" y="1085850"/>
          <a:ext cx="2124075" cy="6048000"/>
        </a:xfrm>
        <a:prstGeom prst="rect">
          <a:avLst/>
        </a:prstGeom>
      </xdr:spPr>
    </xdr:pic>
    <xdr:clientData/>
  </xdr:twoCellAnchor>
</xdr:wsDr>
</file>

<file path=xl/drawings/drawing299.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76200</xdr:colOff>
      <xdr:row>44</xdr:row>
      <xdr:rowOff>104400</xdr:rowOff>
    </xdr:to>
    <xdr:pic>
      <xdr:nvPicPr>
        <xdr:cNvPr id="3" name="図 2">
          <a:extLst>
            <a:ext uri="{FF2B5EF4-FFF2-40B4-BE49-F238E27FC236}">
              <a16:creationId xmlns:a16="http://schemas.microsoft.com/office/drawing/2014/main" id="{5E7819A2-4C8A-4A6A-BBBA-0E5A6782A82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95" r="55020"/>
        <a:stretch>
          <a:fillRect/>
        </a:stretch>
      </xdr:blipFill>
      <xdr:spPr>
        <a:xfrm>
          <a:off x="647700" y="1085850"/>
          <a:ext cx="2066925" cy="6048000"/>
        </a:xfrm>
        <a:prstGeom prst="rect">
          <a:avLst/>
        </a:prstGeom>
      </xdr:spPr>
    </xdr:pic>
    <xdr:clientData/>
  </xdr:twoCellAnchor>
</xdr:wsDr>
</file>

<file path=xl/drawings/drawing300.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689292FC-CFF5-4AD4-88E5-B8A0F5C53D5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0943" r="41239"/>
        <a:stretch>
          <a:fillRect/>
        </a:stretch>
      </xdr:blipFill>
      <xdr:spPr>
        <a:xfrm>
          <a:off x="638175" y="1085850"/>
          <a:ext cx="2143125" cy="6048000"/>
        </a:xfrm>
        <a:prstGeom prst="rect">
          <a:avLst/>
        </a:prstGeom>
      </xdr:spPr>
    </xdr:pic>
    <xdr:clientData/>
  </xdr:twoCellAnchor>
</xdr:wsDr>
</file>

<file path=xl/drawings/drawing301.xml><?xml version="1.0" encoding="utf-8"?>
<xdr:wsDr xmlns:xdr="http://schemas.openxmlformats.org/drawingml/2006/spreadsheetDrawing" xmlns:a="http://schemas.openxmlformats.org/drawingml/2006/main">
  <xdr:twoCellAnchor editAs="oneCell">
    <xdr:from>
      <xdr:col>2</xdr:col>
      <xdr:colOff>190500</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9725A83F-77C8-4116-AB1B-6C7ABE825D4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561" r="27621"/>
        <a:stretch>
          <a:fillRect/>
        </a:stretch>
      </xdr:blipFill>
      <xdr:spPr>
        <a:xfrm>
          <a:off x="628650" y="1085850"/>
          <a:ext cx="2143125" cy="6048000"/>
        </a:xfrm>
        <a:prstGeom prst="rect">
          <a:avLst/>
        </a:prstGeom>
      </xdr:spPr>
    </xdr:pic>
    <xdr:clientData/>
  </xdr:twoCellAnchor>
</xdr:wsDr>
</file>

<file path=xl/drawings/drawing302.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FD0C6EF2-F1AD-43B2-867B-31A1B6EA3AB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7945" r="14157"/>
        <a:stretch>
          <a:fillRect/>
        </a:stretch>
      </xdr:blipFill>
      <xdr:spPr>
        <a:xfrm>
          <a:off x="619125" y="1085850"/>
          <a:ext cx="2152650" cy="6048000"/>
        </a:xfrm>
        <a:prstGeom prst="rect">
          <a:avLst/>
        </a:prstGeom>
      </xdr:spPr>
    </xdr:pic>
    <xdr:clientData/>
  </xdr:twoCellAnchor>
</xdr:wsDr>
</file>

<file path=xl/drawings/drawing303.xml><?xml version="1.0" encoding="utf-8"?>
<xdr:wsDr xmlns:xdr="http://schemas.openxmlformats.org/drawingml/2006/spreadsheetDrawing" xmlns:a="http://schemas.openxmlformats.org/drawingml/2006/main">
  <xdr:twoCellAnchor editAs="oneCell">
    <xdr:from>
      <xdr:col>2</xdr:col>
      <xdr:colOff>152399</xdr:colOff>
      <xdr:row>5</xdr:row>
      <xdr:rowOff>57150</xdr:rowOff>
    </xdr:from>
    <xdr:to>
      <xdr:col>9</xdr:col>
      <xdr:colOff>152399</xdr:colOff>
      <xdr:row>44</xdr:row>
      <xdr:rowOff>104400</xdr:rowOff>
    </xdr:to>
    <xdr:pic>
      <xdr:nvPicPr>
        <xdr:cNvPr id="2" name="図 1">
          <a:extLst>
            <a:ext uri="{FF2B5EF4-FFF2-40B4-BE49-F238E27FC236}">
              <a16:creationId xmlns:a16="http://schemas.microsoft.com/office/drawing/2014/main" id="{5D8FD638-CFF4-4D87-AC29-205CB636F53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410" r="296"/>
        <a:stretch>
          <a:fillRect/>
        </a:stretch>
      </xdr:blipFill>
      <xdr:spPr>
        <a:xfrm>
          <a:off x="590549" y="1085850"/>
          <a:ext cx="2200275" cy="6048000"/>
        </a:xfrm>
        <a:prstGeom prst="rect">
          <a:avLst/>
        </a:prstGeom>
      </xdr:spPr>
    </xdr:pic>
    <xdr:clientData/>
  </xdr:twoCellAnchor>
</xdr:wsDr>
</file>

<file path=xl/drawings/drawing304.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CAC2300E-3BD0-953A-30BD-B34DD109137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5" r="81524"/>
        <a:stretch>
          <a:fillRect/>
        </a:stretch>
      </xdr:blipFill>
      <xdr:spPr>
        <a:xfrm>
          <a:off x="609600" y="1085850"/>
          <a:ext cx="2152650" cy="6048000"/>
        </a:xfrm>
        <a:prstGeom prst="rect">
          <a:avLst/>
        </a:prstGeom>
      </xdr:spPr>
    </xdr:pic>
    <xdr:clientData/>
  </xdr:twoCellAnchor>
</xdr:wsDr>
</file>

<file path=xl/drawings/drawing305.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133349</xdr:colOff>
      <xdr:row>44</xdr:row>
      <xdr:rowOff>104400</xdr:rowOff>
    </xdr:to>
    <xdr:pic>
      <xdr:nvPicPr>
        <xdr:cNvPr id="2" name="図 1">
          <a:extLst>
            <a:ext uri="{FF2B5EF4-FFF2-40B4-BE49-F238E27FC236}">
              <a16:creationId xmlns:a16="http://schemas.microsoft.com/office/drawing/2014/main" id="{6A891EB9-F716-4AE0-8053-76609EEAC32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115" r="68123"/>
        <a:stretch>
          <a:fillRect/>
        </a:stretch>
      </xdr:blipFill>
      <xdr:spPr>
        <a:xfrm>
          <a:off x="638175" y="1085850"/>
          <a:ext cx="2133599" cy="6048000"/>
        </a:xfrm>
        <a:prstGeom prst="rect">
          <a:avLst/>
        </a:prstGeom>
      </xdr:spPr>
    </xdr:pic>
    <xdr:clientData/>
  </xdr:twoCellAnchor>
</xdr:wsDr>
</file>

<file path=xl/drawings/drawing306.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114300</xdr:colOff>
      <xdr:row>44</xdr:row>
      <xdr:rowOff>104400</xdr:rowOff>
    </xdr:to>
    <xdr:pic>
      <xdr:nvPicPr>
        <xdr:cNvPr id="2" name="図 1">
          <a:extLst>
            <a:ext uri="{FF2B5EF4-FFF2-40B4-BE49-F238E27FC236}">
              <a16:creationId xmlns:a16="http://schemas.microsoft.com/office/drawing/2014/main" id="{062A2889-6872-4593-A963-2C4BD147E65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594" r="54564"/>
        <a:stretch>
          <a:fillRect/>
        </a:stretch>
      </xdr:blipFill>
      <xdr:spPr>
        <a:xfrm>
          <a:off x="609600" y="1085850"/>
          <a:ext cx="2143125" cy="6048000"/>
        </a:xfrm>
        <a:prstGeom prst="rect">
          <a:avLst/>
        </a:prstGeom>
      </xdr:spPr>
    </xdr:pic>
    <xdr:clientData/>
  </xdr:twoCellAnchor>
</xdr:wsDr>
</file>

<file path=xl/drawings/drawing307.xml><?xml version="1.0" encoding="utf-8"?>
<xdr:wsDr xmlns:xdr="http://schemas.openxmlformats.org/drawingml/2006/spreadsheetDrawing" xmlns:a="http://schemas.openxmlformats.org/drawingml/2006/main">
  <xdr:twoCellAnchor editAs="oneCell">
    <xdr:from>
      <xdr:col>2</xdr:col>
      <xdr:colOff>190500</xdr:colOff>
      <xdr:row>5</xdr:row>
      <xdr:rowOff>57150</xdr:rowOff>
    </xdr:from>
    <xdr:to>
      <xdr:col>9</xdr:col>
      <xdr:colOff>123824</xdr:colOff>
      <xdr:row>44</xdr:row>
      <xdr:rowOff>104400</xdr:rowOff>
    </xdr:to>
    <xdr:pic>
      <xdr:nvPicPr>
        <xdr:cNvPr id="2" name="図 1">
          <a:extLst>
            <a:ext uri="{FF2B5EF4-FFF2-40B4-BE49-F238E27FC236}">
              <a16:creationId xmlns:a16="http://schemas.microsoft.com/office/drawing/2014/main" id="{F27B40BB-BE72-43FF-A60B-0A996C260F7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394" r="40844"/>
        <a:stretch>
          <a:fillRect/>
        </a:stretch>
      </xdr:blipFill>
      <xdr:spPr>
        <a:xfrm>
          <a:off x="628650" y="1085850"/>
          <a:ext cx="2133599" cy="6048000"/>
        </a:xfrm>
        <a:prstGeom prst="rect">
          <a:avLst/>
        </a:prstGeom>
      </xdr:spPr>
    </xdr:pic>
    <xdr:clientData/>
  </xdr:twoCellAnchor>
</xdr:wsDr>
</file>

<file path=xl/drawings/drawing308.xml><?xml version="1.0" encoding="utf-8"?>
<xdr:wsDr xmlns:xdr="http://schemas.openxmlformats.org/drawingml/2006/spreadsheetDrawing" xmlns:a="http://schemas.openxmlformats.org/drawingml/2006/main">
  <xdr:twoCellAnchor editAs="oneCell">
    <xdr:from>
      <xdr:col>2</xdr:col>
      <xdr:colOff>190499</xdr:colOff>
      <xdr:row>5</xdr:row>
      <xdr:rowOff>57150</xdr:rowOff>
    </xdr:from>
    <xdr:to>
      <xdr:col>9</xdr:col>
      <xdr:colOff>152399</xdr:colOff>
      <xdr:row>44</xdr:row>
      <xdr:rowOff>104400</xdr:rowOff>
    </xdr:to>
    <xdr:pic>
      <xdr:nvPicPr>
        <xdr:cNvPr id="2" name="図 1">
          <a:extLst>
            <a:ext uri="{FF2B5EF4-FFF2-40B4-BE49-F238E27FC236}">
              <a16:creationId xmlns:a16="http://schemas.microsoft.com/office/drawing/2014/main" id="{C6FA0A55-D80E-4D71-9C00-D8F96692783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713" r="27286"/>
        <a:stretch>
          <a:fillRect/>
        </a:stretch>
      </xdr:blipFill>
      <xdr:spPr>
        <a:xfrm>
          <a:off x="628649" y="1085850"/>
          <a:ext cx="2162175" cy="6048000"/>
        </a:xfrm>
        <a:prstGeom prst="rect">
          <a:avLst/>
        </a:prstGeom>
      </xdr:spPr>
    </xdr:pic>
    <xdr:clientData/>
  </xdr:twoCellAnchor>
</xdr:wsDr>
</file>

<file path=xl/drawings/drawing309.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133349</xdr:colOff>
      <xdr:row>44</xdr:row>
      <xdr:rowOff>104400</xdr:rowOff>
    </xdr:to>
    <xdr:pic>
      <xdr:nvPicPr>
        <xdr:cNvPr id="2" name="図 1">
          <a:extLst>
            <a:ext uri="{FF2B5EF4-FFF2-40B4-BE49-F238E27FC236}">
              <a16:creationId xmlns:a16="http://schemas.microsoft.com/office/drawing/2014/main" id="{88DD7C0F-61E6-4285-8D59-B461BAC4BA1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435" r="13882"/>
        <a:stretch>
          <a:fillRect/>
        </a:stretch>
      </xdr:blipFill>
      <xdr:spPr>
        <a:xfrm>
          <a:off x="647700" y="1085850"/>
          <a:ext cx="2124074" cy="6048000"/>
        </a:xfrm>
        <a:prstGeom prst="rect">
          <a:avLst/>
        </a:prstGeom>
      </xdr:spPr>
    </xdr:pic>
    <xdr:clientData/>
  </xdr:twoCellAnchor>
</xdr:wsDr>
</file>

<file path=xl/drawings/drawing310.xml><?xml version="1.0" encoding="utf-8"?>
<xdr:wsDr xmlns:xdr="http://schemas.openxmlformats.org/drawingml/2006/spreadsheetDrawing" xmlns:a="http://schemas.openxmlformats.org/drawingml/2006/main">
  <xdr:twoCellAnchor editAs="oneCell">
    <xdr:from>
      <xdr:col>2</xdr:col>
      <xdr:colOff>171449</xdr:colOff>
      <xdr:row>5</xdr:row>
      <xdr:rowOff>57150</xdr:rowOff>
    </xdr:from>
    <xdr:to>
      <xdr:col>9</xdr:col>
      <xdr:colOff>152399</xdr:colOff>
      <xdr:row>44</xdr:row>
      <xdr:rowOff>104400</xdr:rowOff>
    </xdr:to>
    <xdr:pic>
      <xdr:nvPicPr>
        <xdr:cNvPr id="2" name="図 1">
          <a:extLst>
            <a:ext uri="{FF2B5EF4-FFF2-40B4-BE49-F238E27FC236}">
              <a16:creationId xmlns:a16="http://schemas.microsoft.com/office/drawing/2014/main" id="{EB532A24-F714-4BCB-8DD8-FC77B7D3DFD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677" r="164"/>
        <a:stretch>
          <a:fillRect/>
        </a:stretch>
      </xdr:blipFill>
      <xdr:spPr>
        <a:xfrm>
          <a:off x="609599" y="1085850"/>
          <a:ext cx="2181225" cy="6048000"/>
        </a:xfrm>
        <a:prstGeom prst="rect">
          <a:avLst/>
        </a:prstGeom>
      </xdr:spPr>
    </xdr:pic>
    <xdr:clientData/>
  </xdr:twoCellAnchor>
</xdr:wsDr>
</file>

<file path=xl/drawings/drawing311.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171450</xdr:colOff>
      <xdr:row>44</xdr:row>
      <xdr:rowOff>104400</xdr:rowOff>
    </xdr:to>
    <xdr:pic>
      <xdr:nvPicPr>
        <xdr:cNvPr id="2" name="図 1">
          <a:extLst>
            <a:ext uri="{FF2B5EF4-FFF2-40B4-BE49-F238E27FC236}">
              <a16:creationId xmlns:a16="http://schemas.microsoft.com/office/drawing/2014/main" id="{27C68934-6E32-6C45-EDC2-6E9EFD929CB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97" r="81194"/>
        <a:stretch>
          <a:fillRect/>
        </a:stretch>
      </xdr:blipFill>
      <xdr:spPr>
        <a:xfrm>
          <a:off x="600075" y="1085850"/>
          <a:ext cx="2209800" cy="6048000"/>
        </a:xfrm>
        <a:prstGeom prst="rect">
          <a:avLst/>
        </a:prstGeom>
      </xdr:spPr>
    </xdr:pic>
    <xdr:clientData/>
  </xdr:twoCellAnchor>
</xdr:wsDr>
</file>

<file path=xl/drawings/drawing312.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DE506CE6-63E4-4207-82DC-9FE7183FE78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124" r="67705"/>
        <a:stretch>
          <a:fillRect/>
        </a:stretch>
      </xdr:blipFill>
      <xdr:spPr>
        <a:xfrm>
          <a:off x="600075" y="1085850"/>
          <a:ext cx="2181225" cy="6048000"/>
        </a:xfrm>
        <a:prstGeom prst="rect">
          <a:avLst/>
        </a:prstGeom>
      </xdr:spPr>
    </xdr:pic>
    <xdr:clientData/>
  </xdr:twoCellAnchor>
</xdr:wsDr>
</file>

<file path=xl/drawings/drawing313.xml><?xml version="1.0" encoding="utf-8"?>
<xdr:wsDr xmlns:xdr="http://schemas.openxmlformats.org/drawingml/2006/spreadsheetDrawing" xmlns:a="http://schemas.openxmlformats.org/drawingml/2006/main">
  <xdr:twoCellAnchor editAs="oneCell">
    <xdr:from>
      <xdr:col>2</xdr:col>
      <xdr:colOff>228600</xdr:colOff>
      <xdr:row>5</xdr:row>
      <xdr:rowOff>57150</xdr:rowOff>
    </xdr:from>
    <xdr:to>
      <xdr:col>9</xdr:col>
      <xdr:colOff>114299</xdr:colOff>
      <xdr:row>44</xdr:row>
      <xdr:rowOff>104400</xdr:rowOff>
    </xdr:to>
    <xdr:pic>
      <xdr:nvPicPr>
        <xdr:cNvPr id="2" name="図 1">
          <a:extLst>
            <a:ext uri="{FF2B5EF4-FFF2-40B4-BE49-F238E27FC236}">
              <a16:creationId xmlns:a16="http://schemas.microsoft.com/office/drawing/2014/main" id="{6E0E4C54-DA1F-46D9-B11D-23110B47AFD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8010" r="54612"/>
        <a:stretch>
          <a:fillRect/>
        </a:stretch>
      </xdr:blipFill>
      <xdr:spPr>
        <a:xfrm>
          <a:off x="666750" y="1085850"/>
          <a:ext cx="2085974" cy="6048000"/>
        </a:xfrm>
        <a:prstGeom prst="rect">
          <a:avLst/>
        </a:prstGeom>
      </xdr:spPr>
    </xdr:pic>
    <xdr:clientData/>
  </xdr:twoCellAnchor>
</xdr:wsDr>
</file>

<file path=xl/drawings/drawing314.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114300</xdr:colOff>
      <xdr:row>44</xdr:row>
      <xdr:rowOff>104400</xdr:rowOff>
    </xdr:to>
    <xdr:pic>
      <xdr:nvPicPr>
        <xdr:cNvPr id="2" name="図 1">
          <a:extLst>
            <a:ext uri="{FF2B5EF4-FFF2-40B4-BE49-F238E27FC236}">
              <a16:creationId xmlns:a16="http://schemas.microsoft.com/office/drawing/2014/main" id="{3A008374-E2C0-4459-B877-D491CC91326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342" r="41042"/>
        <a:stretch>
          <a:fillRect/>
        </a:stretch>
      </xdr:blipFill>
      <xdr:spPr>
        <a:xfrm>
          <a:off x="638175" y="1085850"/>
          <a:ext cx="2114550" cy="6048000"/>
        </a:xfrm>
        <a:prstGeom prst="rect">
          <a:avLst/>
        </a:prstGeom>
      </xdr:spPr>
    </xdr:pic>
    <xdr:clientData/>
  </xdr:twoCellAnchor>
</xdr:wsDr>
</file>

<file path=xl/drawings/drawing315.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3B43136B-11B3-4A54-9644-A6ABF6497A2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990" r="27236"/>
        <a:stretch>
          <a:fillRect/>
        </a:stretch>
      </xdr:blipFill>
      <xdr:spPr>
        <a:xfrm>
          <a:off x="647700" y="1085850"/>
          <a:ext cx="2133600" cy="6048000"/>
        </a:xfrm>
        <a:prstGeom prst="rect">
          <a:avLst/>
        </a:prstGeom>
      </xdr:spPr>
    </xdr:pic>
    <xdr:clientData/>
  </xdr:twoCellAnchor>
</xdr:wsDr>
</file>

<file path=xl/drawings/drawing316.xml><?xml version="1.0" encoding="utf-8"?>
<xdr:wsDr xmlns:xdr="http://schemas.openxmlformats.org/drawingml/2006/spreadsheetDrawing" xmlns:a="http://schemas.openxmlformats.org/drawingml/2006/main">
  <xdr:twoCellAnchor editAs="oneCell">
    <xdr:from>
      <xdr:col>2</xdr:col>
      <xdr:colOff>219075</xdr:colOff>
      <xdr:row>5</xdr:row>
      <xdr:rowOff>57150</xdr:rowOff>
    </xdr:from>
    <xdr:to>
      <xdr:col>9</xdr:col>
      <xdr:colOff>114299</xdr:colOff>
      <xdr:row>44</xdr:row>
      <xdr:rowOff>104400</xdr:rowOff>
    </xdr:to>
    <xdr:pic>
      <xdr:nvPicPr>
        <xdr:cNvPr id="2" name="図 1">
          <a:extLst>
            <a:ext uri="{FF2B5EF4-FFF2-40B4-BE49-F238E27FC236}">
              <a16:creationId xmlns:a16="http://schemas.microsoft.com/office/drawing/2014/main" id="{103B6D72-2C42-4410-828D-C7C19BD8AF3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559" r="13984"/>
        <a:stretch>
          <a:fillRect/>
        </a:stretch>
      </xdr:blipFill>
      <xdr:spPr>
        <a:xfrm>
          <a:off x="657225" y="1085850"/>
          <a:ext cx="2095499" cy="6048000"/>
        </a:xfrm>
        <a:prstGeom prst="rect">
          <a:avLst/>
        </a:prstGeom>
      </xdr:spPr>
    </xdr:pic>
    <xdr:clientData/>
  </xdr:twoCellAnchor>
</xdr:wsDr>
</file>

<file path=xl/drawings/drawing317.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123824</xdr:colOff>
      <xdr:row>44</xdr:row>
      <xdr:rowOff>104400</xdr:rowOff>
    </xdr:to>
    <xdr:pic>
      <xdr:nvPicPr>
        <xdr:cNvPr id="2" name="図 1">
          <a:extLst>
            <a:ext uri="{FF2B5EF4-FFF2-40B4-BE49-F238E27FC236}">
              <a16:creationId xmlns:a16="http://schemas.microsoft.com/office/drawing/2014/main" id="{717E2687-CB36-4F2A-A5BB-8BAEC501DD1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2047" r="337"/>
        <a:stretch>
          <a:fillRect/>
        </a:stretch>
      </xdr:blipFill>
      <xdr:spPr>
        <a:xfrm>
          <a:off x="647700" y="1085850"/>
          <a:ext cx="2114549" cy="6048000"/>
        </a:xfrm>
        <a:prstGeom prst="rect">
          <a:avLst/>
        </a:prstGeom>
      </xdr:spPr>
    </xdr:pic>
    <xdr:clientData/>
  </xdr:twoCellAnchor>
</xdr:wsDr>
</file>

<file path=xl/drawings/drawing318.xml><?xml version="1.0" encoding="utf-8"?>
<xdr:wsDr xmlns:xdr="http://schemas.openxmlformats.org/drawingml/2006/spreadsheetDrawing" xmlns:a="http://schemas.openxmlformats.org/drawingml/2006/main">
  <xdr:twoCellAnchor editAs="oneCell">
    <xdr:from>
      <xdr:col>2</xdr:col>
      <xdr:colOff>161927</xdr:colOff>
      <xdr:row>5</xdr:row>
      <xdr:rowOff>57150</xdr:rowOff>
    </xdr:from>
    <xdr:to>
      <xdr:col>9</xdr:col>
      <xdr:colOff>180976</xdr:colOff>
      <xdr:row>44</xdr:row>
      <xdr:rowOff>104400</xdr:rowOff>
    </xdr:to>
    <xdr:pic>
      <xdr:nvPicPr>
        <xdr:cNvPr id="2" name="図 1">
          <a:extLst>
            <a:ext uri="{FF2B5EF4-FFF2-40B4-BE49-F238E27FC236}">
              <a16:creationId xmlns:a16="http://schemas.microsoft.com/office/drawing/2014/main" id="{096C40C6-3C04-3A94-86DD-378D5E2A162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1775"/>
        <a:stretch>
          <a:fillRect/>
        </a:stretch>
      </xdr:blipFill>
      <xdr:spPr>
        <a:xfrm>
          <a:off x="600077" y="1085850"/>
          <a:ext cx="2219324" cy="6048000"/>
        </a:xfrm>
        <a:prstGeom prst="rect">
          <a:avLst/>
        </a:prstGeom>
      </xdr:spPr>
    </xdr:pic>
    <xdr:clientData/>
  </xdr:twoCellAnchor>
</xdr:wsDr>
</file>

<file path=xl/drawings/drawing319.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3D7B99AE-9872-E9A1-4562-7E04ACB5829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845" r="68712"/>
        <a:stretch>
          <a:fillRect/>
        </a:stretch>
      </xdr:blipFill>
      <xdr:spPr>
        <a:xfrm>
          <a:off x="638175" y="1085850"/>
          <a:ext cx="2124075" cy="6048000"/>
        </a:xfrm>
        <a:prstGeom prst="rect">
          <a:avLst/>
        </a:prstGeom>
      </xdr:spPr>
    </xdr:pic>
    <xdr:clientData/>
  </xdr:twoCellAnchor>
</xdr:wsDr>
</file>

<file path=xl/drawings/drawing320.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E40F6700-9C67-925E-0E28-BF00E25196B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220" r="55181"/>
        <a:stretch>
          <a:fillRect/>
        </a:stretch>
      </xdr:blipFill>
      <xdr:spPr>
        <a:xfrm>
          <a:off x="638175" y="1085850"/>
          <a:ext cx="2143125" cy="6048000"/>
        </a:xfrm>
        <a:prstGeom prst="rect">
          <a:avLst/>
        </a:prstGeom>
      </xdr:spPr>
    </xdr:pic>
    <xdr:clientData/>
  </xdr:twoCellAnchor>
</xdr:wsDr>
</file>

<file path=xl/drawings/drawing321.xml><?xml version="1.0" encoding="utf-8"?>
<xdr:wsDr xmlns:xdr="http://schemas.openxmlformats.org/drawingml/2006/spreadsheetDrawing" xmlns:a="http://schemas.openxmlformats.org/drawingml/2006/main">
  <xdr:twoCellAnchor editAs="oneCell">
    <xdr:from>
      <xdr:col>2</xdr:col>
      <xdr:colOff>133349</xdr:colOff>
      <xdr:row>5</xdr:row>
      <xdr:rowOff>57150</xdr:rowOff>
    </xdr:from>
    <xdr:to>
      <xdr:col>9</xdr:col>
      <xdr:colOff>161925</xdr:colOff>
      <xdr:row>44</xdr:row>
      <xdr:rowOff>104400</xdr:rowOff>
    </xdr:to>
    <xdr:pic>
      <xdr:nvPicPr>
        <xdr:cNvPr id="2" name="図 1">
          <a:extLst>
            <a:ext uri="{FF2B5EF4-FFF2-40B4-BE49-F238E27FC236}">
              <a16:creationId xmlns:a16="http://schemas.microsoft.com/office/drawing/2014/main" id="{DD850E04-9D72-C526-C2D9-3CB2AC28B44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0127" r="41570"/>
        <a:stretch>
          <a:fillRect/>
        </a:stretch>
      </xdr:blipFill>
      <xdr:spPr>
        <a:xfrm>
          <a:off x="571499" y="1085850"/>
          <a:ext cx="2228851" cy="6048000"/>
        </a:xfrm>
        <a:prstGeom prst="rect">
          <a:avLst/>
        </a:prstGeom>
      </xdr:spPr>
    </xdr:pic>
    <xdr:clientData/>
  </xdr:twoCellAnchor>
</xdr:wsDr>
</file>

<file path=xl/drawings/drawing322.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114300</xdr:colOff>
      <xdr:row>44</xdr:row>
      <xdr:rowOff>104400</xdr:rowOff>
    </xdr:to>
    <xdr:pic>
      <xdr:nvPicPr>
        <xdr:cNvPr id="2" name="図 1">
          <a:extLst>
            <a:ext uri="{FF2B5EF4-FFF2-40B4-BE49-F238E27FC236}">
              <a16:creationId xmlns:a16="http://schemas.microsoft.com/office/drawing/2014/main" id="{3C3C3AA1-4CA7-2955-E9DF-527248D3D83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362" r="28352"/>
        <a:stretch>
          <a:fillRect/>
        </a:stretch>
      </xdr:blipFill>
      <xdr:spPr>
        <a:xfrm>
          <a:off x="647700" y="1085850"/>
          <a:ext cx="2105025" cy="6048000"/>
        </a:xfrm>
        <a:prstGeom prst="rect">
          <a:avLst/>
        </a:prstGeom>
      </xdr:spPr>
    </xdr:pic>
    <xdr:clientData/>
  </xdr:twoCellAnchor>
</xdr:wsDr>
</file>

<file path=xl/drawings/drawing323.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98D3B01B-BB06-ABF7-EAE8-619A492D95A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7659" r="14507"/>
        <a:stretch>
          <a:fillRect/>
        </a:stretch>
      </xdr:blipFill>
      <xdr:spPr>
        <a:xfrm>
          <a:off x="619125" y="1085850"/>
          <a:ext cx="2171700" cy="6048000"/>
        </a:xfrm>
        <a:prstGeom prst="rect">
          <a:avLst/>
        </a:prstGeom>
      </xdr:spPr>
    </xdr:pic>
    <xdr:clientData/>
  </xdr:twoCellAnchor>
</xdr:wsDr>
</file>

<file path=xl/drawings/drawing324.xml><?xml version="1.0" encoding="utf-8"?>
<xdr:wsDr xmlns:xdr="http://schemas.openxmlformats.org/drawingml/2006/spreadsheetDrawing" xmlns:a="http://schemas.openxmlformats.org/drawingml/2006/main">
  <xdr:twoCellAnchor editAs="oneCell">
    <xdr:from>
      <xdr:col>2</xdr:col>
      <xdr:colOff>190500</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5FA158D4-C8D8-813A-E82C-9F83F0065B2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191" r="1209"/>
        <a:stretch>
          <a:fillRect/>
        </a:stretch>
      </xdr:blipFill>
      <xdr:spPr>
        <a:xfrm>
          <a:off x="628650" y="1085850"/>
          <a:ext cx="2143125" cy="6048000"/>
        </a:xfrm>
        <a:prstGeom prst="rect">
          <a:avLst/>
        </a:prstGeom>
      </xdr:spPr>
    </xdr:pic>
    <xdr:clientData/>
  </xdr:twoCellAnchor>
</xdr:wsDr>
</file>

<file path=xl/drawings/drawing325.xml><?xml version="1.0" encoding="utf-8"?>
<xdr:wsDr xmlns:xdr="http://schemas.openxmlformats.org/drawingml/2006/spreadsheetDrawing" xmlns:a="http://schemas.openxmlformats.org/drawingml/2006/main">
  <xdr:twoCellAnchor editAs="oneCell">
    <xdr:from>
      <xdr:col>2</xdr:col>
      <xdr:colOff>152399</xdr:colOff>
      <xdr:row>5</xdr:row>
      <xdr:rowOff>57150</xdr:rowOff>
    </xdr:from>
    <xdr:to>
      <xdr:col>9</xdr:col>
      <xdr:colOff>161925</xdr:colOff>
      <xdr:row>44</xdr:row>
      <xdr:rowOff>104400</xdr:rowOff>
    </xdr:to>
    <xdr:pic>
      <xdr:nvPicPr>
        <xdr:cNvPr id="2" name="図 1">
          <a:extLst>
            <a:ext uri="{FF2B5EF4-FFF2-40B4-BE49-F238E27FC236}">
              <a16:creationId xmlns:a16="http://schemas.microsoft.com/office/drawing/2014/main" id="{EFF5748F-1EBF-2B43-83B6-20155F93A63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84" r="81025"/>
        <a:stretch>
          <a:fillRect/>
        </a:stretch>
      </xdr:blipFill>
      <xdr:spPr>
        <a:xfrm>
          <a:off x="590549" y="1085850"/>
          <a:ext cx="2209801" cy="6048000"/>
        </a:xfrm>
        <a:prstGeom prst="rect">
          <a:avLst/>
        </a:prstGeom>
      </xdr:spPr>
    </xdr:pic>
    <xdr:clientData/>
  </xdr:twoCellAnchor>
</xdr:wsDr>
</file>

<file path=xl/drawings/drawing326.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31730BAB-2EA6-06E8-460F-CD081325EBA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584" r="67931"/>
        <a:stretch>
          <a:fillRect/>
        </a:stretch>
      </xdr:blipFill>
      <xdr:spPr>
        <a:xfrm>
          <a:off x="638175" y="1085850"/>
          <a:ext cx="2124075" cy="6048000"/>
        </a:xfrm>
        <a:prstGeom prst="rect">
          <a:avLst/>
        </a:prstGeom>
      </xdr:spPr>
    </xdr:pic>
    <xdr:clientData/>
  </xdr:twoCellAnchor>
</xdr:wsDr>
</file>

<file path=xl/drawings/drawing327.xml><?xml version="1.0" encoding="utf-8"?>
<xdr:wsDr xmlns:xdr="http://schemas.openxmlformats.org/drawingml/2006/spreadsheetDrawing" xmlns:a="http://schemas.openxmlformats.org/drawingml/2006/main">
  <xdr:twoCellAnchor editAs="oneCell">
    <xdr:from>
      <xdr:col>2</xdr:col>
      <xdr:colOff>219075</xdr:colOff>
      <xdr:row>5</xdr:row>
      <xdr:rowOff>57150</xdr:rowOff>
    </xdr:from>
    <xdr:to>
      <xdr:col>9</xdr:col>
      <xdr:colOff>104775</xdr:colOff>
      <xdr:row>44</xdr:row>
      <xdr:rowOff>104400</xdr:rowOff>
    </xdr:to>
    <xdr:pic>
      <xdr:nvPicPr>
        <xdr:cNvPr id="2" name="図 1">
          <a:extLst>
            <a:ext uri="{FF2B5EF4-FFF2-40B4-BE49-F238E27FC236}">
              <a16:creationId xmlns:a16="http://schemas.microsoft.com/office/drawing/2014/main" id="{EBFE32D6-5FC9-243E-C489-C0FFF7E80D9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8228" r="54600"/>
        <a:stretch>
          <a:fillRect/>
        </a:stretch>
      </xdr:blipFill>
      <xdr:spPr>
        <a:xfrm>
          <a:off x="657225" y="1085850"/>
          <a:ext cx="2085975" cy="6048000"/>
        </a:xfrm>
        <a:prstGeom prst="rect">
          <a:avLst/>
        </a:prstGeom>
      </xdr:spPr>
    </xdr:pic>
    <xdr:clientData/>
  </xdr:twoCellAnchor>
</xdr:wsDr>
</file>

<file path=xl/drawings/drawing328.xml><?xml version="1.0" encoding="utf-8"?>
<xdr:wsDr xmlns:xdr="http://schemas.openxmlformats.org/drawingml/2006/spreadsheetDrawing" xmlns:a="http://schemas.openxmlformats.org/drawingml/2006/main">
  <xdr:twoCellAnchor editAs="oneCell">
    <xdr:from>
      <xdr:col>2</xdr:col>
      <xdr:colOff>200024</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F5CE3AB9-8C75-BD8A-9A50-6B3D80488B5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557" r="40879"/>
        <a:stretch>
          <a:fillRect/>
        </a:stretch>
      </xdr:blipFill>
      <xdr:spPr>
        <a:xfrm>
          <a:off x="638174" y="1085850"/>
          <a:ext cx="2133601" cy="6048000"/>
        </a:xfrm>
        <a:prstGeom prst="rect">
          <a:avLst/>
        </a:prstGeom>
      </xdr:spPr>
    </xdr:pic>
    <xdr:clientData/>
  </xdr:twoCellAnchor>
</xdr:wsDr>
</file>

<file path=xl/drawings/drawing329.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114300</xdr:colOff>
      <xdr:row>44</xdr:row>
      <xdr:rowOff>104400</xdr:rowOff>
    </xdr:to>
    <xdr:pic>
      <xdr:nvPicPr>
        <xdr:cNvPr id="2" name="図 1">
          <a:extLst>
            <a:ext uri="{FF2B5EF4-FFF2-40B4-BE49-F238E27FC236}">
              <a16:creationId xmlns:a16="http://schemas.microsoft.com/office/drawing/2014/main" id="{EAADAEF9-453B-BE17-7974-84B0227D1E9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279" r="27314"/>
        <a:stretch>
          <a:fillRect/>
        </a:stretch>
      </xdr:blipFill>
      <xdr:spPr>
        <a:xfrm>
          <a:off x="638175" y="1085850"/>
          <a:ext cx="2114550" cy="6048000"/>
        </a:xfrm>
        <a:prstGeom prst="rect">
          <a:avLst/>
        </a:prstGeom>
      </xdr:spPr>
    </xdr:pic>
    <xdr:clientData/>
  </xdr:twoCellAnchor>
</xdr:wsDr>
</file>

<file path=xl/drawings/drawing330.xml><?xml version="1.0" encoding="utf-8"?>
<xdr:wsDr xmlns:xdr="http://schemas.openxmlformats.org/drawingml/2006/spreadsheetDrawing" xmlns:a="http://schemas.openxmlformats.org/drawingml/2006/main">
  <xdr:twoCellAnchor editAs="oneCell">
    <xdr:from>
      <xdr:col>2</xdr:col>
      <xdr:colOff>219075</xdr:colOff>
      <xdr:row>5</xdr:row>
      <xdr:rowOff>57150</xdr:rowOff>
    </xdr:from>
    <xdr:to>
      <xdr:col>9</xdr:col>
      <xdr:colOff>104775</xdr:colOff>
      <xdr:row>44</xdr:row>
      <xdr:rowOff>104400</xdr:rowOff>
    </xdr:to>
    <xdr:pic>
      <xdr:nvPicPr>
        <xdr:cNvPr id="2" name="図 1">
          <a:extLst>
            <a:ext uri="{FF2B5EF4-FFF2-40B4-BE49-F238E27FC236}">
              <a16:creationId xmlns:a16="http://schemas.microsoft.com/office/drawing/2014/main" id="{A0648411-FC3C-F157-712C-7ECBC67EFBC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844" r="13984"/>
        <a:stretch>
          <a:fillRect/>
        </a:stretch>
      </xdr:blipFill>
      <xdr:spPr>
        <a:xfrm>
          <a:off x="657225" y="1085850"/>
          <a:ext cx="2085975" cy="6048000"/>
        </a:xfrm>
        <a:prstGeom prst="rect">
          <a:avLst/>
        </a:prstGeom>
      </xdr:spPr>
    </xdr:pic>
    <xdr:clientData/>
  </xdr:twoCellAnchor>
</xdr:wsDr>
</file>

<file path=xl/drawings/drawing331.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136644</xdr:colOff>
      <xdr:row>44</xdr:row>
      <xdr:rowOff>104400</xdr:rowOff>
    </xdr:to>
    <xdr:pic>
      <xdr:nvPicPr>
        <xdr:cNvPr id="2" name="図 1">
          <a:extLst>
            <a:ext uri="{FF2B5EF4-FFF2-40B4-BE49-F238E27FC236}">
              <a16:creationId xmlns:a16="http://schemas.microsoft.com/office/drawing/2014/main" id="{30B78C50-A944-6D7B-031C-C88B76D5AB4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2252"/>
        <a:stretch>
          <a:fillRect/>
        </a:stretch>
      </xdr:blipFill>
      <xdr:spPr>
        <a:xfrm>
          <a:off x="619125" y="1085850"/>
          <a:ext cx="2155944" cy="6048000"/>
        </a:xfrm>
        <a:prstGeom prst="rect">
          <a:avLst/>
        </a:prstGeom>
      </xdr:spPr>
    </xdr:pic>
    <xdr:clientData/>
  </xdr:twoCellAnchor>
</xdr:wsDr>
</file>

<file path=xl/drawings/drawing332.xml><?xml version="1.0" encoding="utf-8"?>
<xdr:wsDr xmlns:xdr="http://schemas.openxmlformats.org/drawingml/2006/spreadsheetDrawing" xmlns:a="http://schemas.openxmlformats.org/drawingml/2006/main">
  <xdr:twoCellAnchor editAs="oneCell">
    <xdr:from>
      <xdr:col>2</xdr:col>
      <xdr:colOff>219075</xdr:colOff>
      <xdr:row>5</xdr:row>
      <xdr:rowOff>57150</xdr:rowOff>
    </xdr:from>
    <xdr:to>
      <xdr:col>9</xdr:col>
      <xdr:colOff>104775</xdr:colOff>
      <xdr:row>44</xdr:row>
      <xdr:rowOff>104400</xdr:rowOff>
    </xdr:to>
    <xdr:pic>
      <xdr:nvPicPr>
        <xdr:cNvPr id="2" name="図 1">
          <a:extLst>
            <a:ext uri="{FF2B5EF4-FFF2-40B4-BE49-F238E27FC236}">
              <a16:creationId xmlns:a16="http://schemas.microsoft.com/office/drawing/2014/main" id="{AA17F5E3-39B3-4435-10ED-196C39F8A68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90" r="81919"/>
        <a:stretch>
          <a:fillRect/>
        </a:stretch>
      </xdr:blipFill>
      <xdr:spPr>
        <a:xfrm>
          <a:off x="657225" y="1085850"/>
          <a:ext cx="2085975" cy="6048000"/>
        </a:xfrm>
        <a:prstGeom prst="rect">
          <a:avLst/>
        </a:prstGeom>
      </xdr:spPr>
    </xdr:pic>
    <xdr:clientData/>
  </xdr:twoCellAnchor>
</xdr:wsDr>
</file>

<file path=xl/drawings/drawing333.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142876</xdr:colOff>
      <xdr:row>44</xdr:row>
      <xdr:rowOff>104400</xdr:rowOff>
    </xdr:to>
    <xdr:pic>
      <xdr:nvPicPr>
        <xdr:cNvPr id="2" name="図 1">
          <a:extLst>
            <a:ext uri="{FF2B5EF4-FFF2-40B4-BE49-F238E27FC236}">
              <a16:creationId xmlns:a16="http://schemas.microsoft.com/office/drawing/2014/main" id="{BAD4F8A8-D20B-9155-97FB-D2CC5396CF9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976" r="68101"/>
        <a:stretch>
          <a:fillRect/>
        </a:stretch>
      </xdr:blipFill>
      <xdr:spPr>
        <a:xfrm>
          <a:off x="619125" y="1085850"/>
          <a:ext cx="2162176" cy="6048000"/>
        </a:xfrm>
        <a:prstGeom prst="rect">
          <a:avLst/>
        </a:prstGeom>
      </xdr:spPr>
    </xdr:pic>
    <xdr:clientData/>
  </xdr:twoCellAnchor>
</xdr:wsDr>
</file>

<file path=xl/drawings/drawing334.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133351</xdr:colOff>
      <xdr:row>44</xdr:row>
      <xdr:rowOff>104400</xdr:rowOff>
    </xdr:to>
    <xdr:pic>
      <xdr:nvPicPr>
        <xdr:cNvPr id="2" name="図 1">
          <a:extLst>
            <a:ext uri="{FF2B5EF4-FFF2-40B4-BE49-F238E27FC236}">
              <a16:creationId xmlns:a16="http://schemas.microsoft.com/office/drawing/2014/main" id="{A58053F8-E7CA-36AA-7C88-53F79B57834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14" r="54362"/>
        <a:stretch>
          <a:fillRect/>
        </a:stretch>
      </xdr:blipFill>
      <xdr:spPr>
        <a:xfrm>
          <a:off x="609600" y="1085850"/>
          <a:ext cx="2162176" cy="6048000"/>
        </a:xfrm>
        <a:prstGeom prst="rect">
          <a:avLst/>
        </a:prstGeom>
      </xdr:spPr>
    </xdr:pic>
    <xdr:clientData/>
  </xdr:twoCellAnchor>
</xdr:wsDr>
</file>

<file path=xl/drawings/drawing335.xml><?xml version="1.0" encoding="utf-8"?>
<xdr:wsDr xmlns:xdr="http://schemas.openxmlformats.org/drawingml/2006/spreadsheetDrawing" xmlns:a="http://schemas.openxmlformats.org/drawingml/2006/main">
  <xdr:twoCellAnchor editAs="oneCell">
    <xdr:from>
      <xdr:col>2</xdr:col>
      <xdr:colOff>209549</xdr:colOff>
      <xdr:row>5</xdr:row>
      <xdr:rowOff>57150</xdr:rowOff>
    </xdr:from>
    <xdr:to>
      <xdr:col>9</xdr:col>
      <xdr:colOff>114299</xdr:colOff>
      <xdr:row>44</xdr:row>
      <xdr:rowOff>104400</xdr:rowOff>
    </xdr:to>
    <xdr:pic>
      <xdr:nvPicPr>
        <xdr:cNvPr id="2" name="図 1">
          <a:extLst>
            <a:ext uri="{FF2B5EF4-FFF2-40B4-BE49-F238E27FC236}">
              <a16:creationId xmlns:a16="http://schemas.microsoft.com/office/drawing/2014/main" id="{F9443085-7EC9-3EA9-B5E4-08C8F71F3D1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611" r="40939"/>
        <a:stretch>
          <a:fillRect/>
        </a:stretch>
      </xdr:blipFill>
      <xdr:spPr>
        <a:xfrm>
          <a:off x="647699" y="1085850"/>
          <a:ext cx="2105025" cy="6048000"/>
        </a:xfrm>
        <a:prstGeom prst="rect">
          <a:avLst/>
        </a:prstGeom>
      </xdr:spPr>
    </xdr:pic>
    <xdr:clientData/>
  </xdr:twoCellAnchor>
</xdr:wsDr>
</file>

<file path=xl/drawings/drawing336.xml><?xml version="1.0" encoding="utf-8"?>
<xdr:wsDr xmlns:xdr="http://schemas.openxmlformats.org/drawingml/2006/spreadsheetDrawing" xmlns:a="http://schemas.openxmlformats.org/drawingml/2006/main">
  <xdr:twoCellAnchor editAs="oneCell">
    <xdr:from>
      <xdr:col>2</xdr:col>
      <xdr:colOff>171450</xdr:colOff>
      <xdr:row>5</xdr:row>
      <xdr:rowOff>66675</xdr:rowOff>
    </xdr:from>
    <xdr:to>
      <xdr:col>9</xdr:col>
      <xdr:colOff>142875</xdr:colOff>
      <xdr:row>44</xdr:row>
      <xdr:rowOff>113925</xdr:rowOff>
    </xdr:to>
    <xdr:pic>
      <xdr:nvPicPr>
        <xdr:cNvPr id="2" name="図 1">
          <a:extLst>
            <a:ext uri="{FF2B5EF4-FFF2-40B4-BE49-F238E27FC236}">
              <a16:creationId xmlns:a16="http://schemas.microsoft.com/office/drawing/2014/main" id="{20ADE6FF-F7EC-3AE4-4194-F6759EC203B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876" r="27121"/>
        <a:stretch>
          <a:fillRect/>
        </a:stretch>
      </xdr:blipFill>
      <xdr:spPr>
        <a:xfrm>
          <a:off x="609600" y="1095375"/>
          <a:ext cx="2171700" cy="6048000"/>
        </a:xfrm>
        <a:prstGeom prst="rect">
          <a:avLst/>
        </a:prstGeom>
      </xdr:spPr>
    </xdr:pic>
    <xdr:clientData/>
  </xdr:twoCellAnchor>
</xdr:wsDr>
</file>

<file path=xl/drawings/drawing337.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83D2C3BF-290D-5EBB-B4DE-F93626EA859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536" r="13541"/>
        <a:stretch>
          <a:fillRect/>
        </a:stretch>
      </xdr:blipFill>
      <xdr:spPr>
        <a:xfrm>
          <a:off x="609600" y="1085850"/>
          <a:ext cx="2162175" cy="6048000"/>
        </a:xfrm>
        <a:prstGeom prst="rect">
          <a:avLst/>
        </a:prstGeom>
      </xdr:spPr>
    </xdr:pic>
    <xdr:clientData/>
  </xdr:twoCellAnchor>
</xdr:wsDr>
</file>

<file path=xl/drawings/drawing338.xml><?xml version="1.0" encoding="utf-8"?>
<xdr:wsDr xmlns:xdr="http://schemas.openxmlformats.org/drawingml/2006/spreadsheetDrawing" xmlns:a="http://schemas.openxmlformats.org/drawingml/2006/main">
  <xdr:twoCellAnchor editAs="oneCell">
    <xdr:from>
      <xdr:col>2</xdr:col>
      <xdr:colOff>190500</xdr:colOff>
      <xdr:row>5</xdr:row>
      <xdr:rowOff>57150</xdr:rowOff>
    </xdr:from>
    <xdr:to>
      <xdr:col>9</xdr:col>
      <xdr:colOff>128571</xdr:colOff>
      <xdr:row>44</xdr:row>
      <xdr:rowOff>104400</xdr:rowOff>
    </xdr:to>
    <xdr:pic>
      <xdr:nvPicPr>
        <xdr:cNvPr id="3" name="図 2">
          <a:extLst>
            <a:ext uri="{FF2B5EF4-FFF2-40B4-BE49-F238E27FC236}">
              <a16:creationId xmlns:a16="http://schemas.microsoft.com/office/drawing/2014/main" id="{4E936632-A67C-7DF5-5BBD-70C92BCBCDC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2274"/>
        <a:stretch>
          <a:fillRect/>
        </a:stretch>
      </xdr:blipFill>
      <xdr:spPr>
        <a:xfrm>
          <a:off x="628650" y="1085850"/>
          <a:ext cx="2138346" cy="6048000"/>
        </a:xfrm>
        <a:prstGeom prst="rect">
          <a:avLst/>
        </a:prstGeom>
      </xdr:spPr>
    </xdr:pic>
    <xdr:clientData/>
  </xdr:twoCellAnchor>
</xdr:wsDr>
</file>

<file path=xl/drawings/drawing339.xml><?xml version="1.0" encoding="utf-8"?>
<xdr:wsDr xmlns:xdr="http://schemas.openxmlformats.org/drawingml/2006/spreadsheetDrawing" xmlns:a="http://schemas.openxmlformats.org/drawingml/2006/main">
  <xdr:twoCellAnchor editAs="oneCell">
    <xdr:from>
      <xdr:col>2</xdr:col>
      <xdr:colOff>180976</xdr:colOff>
      <xdr:row>5</xdr:row>
      <xdr:rowOff>57150</xdr:rowOff>
    </xdr:from>
    <xdr:to>
      <xdr:col>9</xdr:col>
      <xdr:colOff>171451</xdr:colOff>
      <xdr:row>44</xdr:row>
      <xdr:rowOff>104400</xdr:rowOff>
    </xdr:to>
    <xdr:pic>
      <xdr:nvPicPr>
        <xdr:cNvPr id="2" name="図 1">
          <a:extLst>
            <a:ext uri="{FF2B5EF4-FFF2-40B4-BE49-F238E27FC236}">
              <a16:creationId xmlns:a16="http://schemas.microsoft.com/office/drawing/2014/main" id="{86E200BA-11BE-13B2-82D1-875A3375C71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1770"/>
        <a:stretch>
          <a:fillRect/>
        </a:stretch>
      </xdr:blipFill>
      <xdr:spPr>
        <a:xfrm>
          <a:off x="619126" y="1085850"/>
          <a:ext cx="2190750" cy="6048000"/>
        </a:xfrm>
        <a:prstGeom prst="rect">
          <a:avLst/>
        </a:prstGeom>
      </xdr:spPr>
    </xdr:pic>
    <xdr:clientData/>
  </xdr:twoCellAnchor>
</xdr:wsDr>
</file>

<file path=xl/drawings/drawing340.xml><?xml version="1.0" encoding="utf-8"?>
<xdr:wsDr xmlns:xdr="http://schemas.openxmlformats.org/drawingml/2006/spreadsheetDrawing" xmlns:a="http://schemas.openxmlformats.org/drawingml/2006/main">
  <xdr:twoCellAnchor editAs="oneCell">
    <xdr:from>
      <xdr:col>2</xdr:col>
      <xdr:colOff>180974</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FEDA5999-02A5-813D-2F49-414517CC857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792" r="68137"/>
        <a:stretch>
          <a:fillRect/>
        </a:stretch>
      </xdr:blipFill>
      <xdr:spPr>
        <a:xfrm>
          <a:off x="619124" y="1085850"/>
          <a:ext cx="2171701" cy="6048000"/>
        </a:xfrm>
        <a:prstGeom prst="rect">
          <a:avLst/>
        </a:prstGeom>
      </xdr:spPr>
    </xdr:pic>
    <xdr:clientData/>
  </xdr:twoCellAnchor>
</xdr:wsDr>
</file>

<file path=xl/drawings/drawing341.xml><?xml version="1.0" encoding="utf-8"?>
<xdr:wsDr xmlns:xdr="http://schemas.openxmlformats.org/drawingml/2006/spreadsheetDrawing" xmlns:a="http://schemas.openxmlformats.org/drawingml/2006/main">
  <xdr:twoCellAnchor editAs="oneCell">
    <xdr:from>
      <xdr:col>2</xdr:col>
      <xdr:colOff>171451</xdr:colOff>
      <xdr:row>5</xdr:row>
      <xdr:rowOff>57150</xdr:rowOff>
    </xdr:from>
    <xdr:to>
      <xdr:col>9</xdr:col>
      <xdr:colOff>161926</xdr:colOff>
      <xdr:row>44</xdr:row>
      <xdr:rowOff>104400</xdr:rowOff>
    </xdr:to>
    <xdr:pic>
      <xdr:nvPicPr>
        <xdr:cNvPr id="2" name="図 1">
          <a:extLst>
            <a:ext uri="{FF2B5EF4-FFF2-40B4-BE49-F238E27FC236}">
              <a16:creationId xmlns:a16="http://schemas.microsoft.com/office/drawing/2014/main" id="{A616A6DB-8CD7-E835-7E4A-3D072AFA2C2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425" r="54345"/>
        <a:stretch>
          <a:fillRect/>
        </a:stretch>
      </xdr:blipFill>
      <xdr:spPr>
        <a:xfrm>
          <a:off x="609601" y="1085850"/>
          <a:ext cx="2190750" cy="6048000"/>
        </a:xfrm>
        <a:prstGeom prst="rect">
          <a:avLst/>
        </a:prstGeom>
      </xdr:spPr>
    </xdr:pic>
    <xdr:clientData/>
  </xdr:twoCellAnchor>
</xdr:wsDr>
</file>

<file path=xl/drawings/drawing342.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FCFF6B51-51EF-0E18-C3B2-5A8D8529F7B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216" r="40633"/>
        <a:stretch>
          <a:fillRect/>
        </a:stretch>
      </xdr:blipFill>
      <xdr:spPr>
        <a:xfrm>
          <a:off x="600075" y="1085850"/>
          <a:ext cx="2181225" cy="6048000"/>
        </a:xfrm>
        <a:prstGeom prst="rect">
          <a:avLst/>
        </a:prstGeom>
      </xdr:spPr>
    </xdr:pic>
    <xdr:clientData/>
  </xdr:twoCellAnchor>
</xdr:wsDr>
</file>

<file path=xl/drawings/drawing343.xml><?xml version="1.0" encoding="utf-8"?>
<xdr:wsDr xmlns:xdr="http://schemas.openxmlformats.org/drawingml/2006/spreadsheetDrawing" xmlns:a="http://schemas.openxmlformats.org/drawingml/2006/main">
  <xdr:twoCellAnchor editAs="oneCell">
    <xdr:from>
      <xdr:col>2</xdr:col>
      <xdr:colOff>152399</xdr:colOff>
      <xdr:row>5</xdr:row>
      <xdr:rowOff>57150</xdr:rowOff>
    </xdr:from>
    <xdr:to>
      <xdr:col>9</xdr:col>
      <xdr:colOff>161925</xdr:colOff>
      <xdr:row>44</xdr:row>
      <xdr:rowOff>104400</xdr:rowOff>
    </xdr:to>
    <xdr:pic>
      <xdr:nvPicPr>
        <xdr:cNvPr id="2" name="図 1">
          <a:extLst>
            <a:ext uri="{FF2B5EF4-FFF2-40B4-BE49-F238E27FC236}">
              <a16:creationId xmlns:a16="http://schemas.microsoft.com/office/drawing/2014/main" id="{04B9C5E9-2937-1037-AF18-9072F07B19C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690" r="26921"/>
        <a:stretch>
          <a:fillRect/>
        </a:stretch>
      </xdr:blipFill>
      <xdr:spPr>
        <a:xfrm>
          <a:off x="590549" y="1085850"/>
          <a:ext cx="2209801" cy="6048000"/>
        </a:xfrm>
        <a:prstGeom prst="rect">
          <a:avLst/>
        </a:prstGeom>
      </xdr:spPr>
    </xdr:pic>
    <xdr:clientData/>
  </xdr:twoCellAnchor>
</xdr:wsDr>
</file>

<file path=xl/drawings/drawing344.xml><?xml version="1.0" encoding="utf-8"?>
<xdr:wsDr xmlns:xdr="http://schemas.openxmlformats.org/drawingml/2006/spreadsheetDrawing" xmlns:a="http://schemas.openxmlformats.org/drawingml/2006/main">
  <xdr:twoCellAnchor editAs="oneCell">
    <xdr:from>
      <xdr:col>2</xdr:col>
      <xdr:colOff>190499</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D68E585C-712D-EF3D-C2B6-CF6F0B569E7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640" r="13605"/>
        <a:stretch>
          <a:fillRect/>
        </a:stretch>
      </xdr:blipFill>
      <xdr:spPr>
        <a:xfrm>
          <a:off x="628649" y="1085850"/>
          <a:ext cx="2133601" cy="6048000"/>
        </a:xfrm>
        <a:prstGeom prst="rect">
          <a:avLst/>
        </a:prstGeom>
      </xdr:spPr>
    </xdr:pic>
    <xdr:clientData/>
  </xdr:twoCellAnchor>
</xdr:wsDr>
</file>

<file path=xl/drawings/drawing345.xml><?xml version="1.0" encoding="utf-8"?>
<xdr:wsDr xmlns:xdr="http://schemas.openxmlformats.org/drawingml/2006/spreadsheetDrawing" xmlns:a="http://schemas.openxmlformats.org/drawingml/2006/main">
  <xdr:twoCellAnchor editAs="oneCell">
    <xdr:from>
      <xdr:col>2</xdr:col>
      <xdr:colOff>209550</xdr:colOff>
      <xdr:row>5</xdr:row>
      <xdr:rowOff>57150</xdr:rowOff>
    </xdr:from>
    <xdr:to>
      <xdr:col>9</xdr:col>
      <xdr:colOff>130007</xdr:colOff>
      <xdr:row>44</xdr:row>
      <xdr:rowOff>104400</xdr:rowOff>
    </xdr:to>
    <xdr:pic>
      <xdr:nvPicPr>
        <xdr:cNvPr id="2" name="図 1">
          <a:extLst>
            <a:ext uri="{FF2B5EF4-FFF2-40B4-BE49-F238E27FC236}">
              <a16:creationId xmlns:a16="http://schemas.microsoft.com/office/drawing/2014/main" id="{CEBCE47E-774A-8A96-8CA4-A62438BB1C8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2353"/>
        <a:stretch>
          <a:fillRect/>
        </a:stretch>
      </xdr:blipFill>
      <xdr:spPr>
        <a:xfrm>
          <a:off x="647700" y="1085850"/>
          <a:ext cx="2120732" cy="6048000"/>
        </a:xfrm>
        <a:prstGeom prst="rect">
          <a:avLst/>
        </a:prstGeom>
      </xdr:spPr>
    </xdr:pic>
    <xdr:clientData/>
  </xdr:twoCellAnchor>
</xdr:wsDr>
</file>

<file path=xl/drawings/drawing346.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D2C20F39-E9EB-9B67-31B5-77AEC29E2F5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0" r="81396"/>
        <a:stretch>
          <a:fillRect/>
        </a:stretch>
      </xdr:blipFill>
      <xdr:spPr>
        <a:xfrm>
          <a:off x="600075" y="1085850"/>
          <a:ext cx="2190750" cy="6048000"/>
        </a:xfrm>
        <a:prstGeom prst="rect">
          <a:avLst/>
        </a:prstGeom>
      </xdr:spPr>
    </xdr:pic>
    <xdr:clientData/>
  </xdr:twoCellAnchor>
</xdr:wsDr>
</file>

<file path=xl/drawings/drawing347.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161925</xdr:colOff>
      <xdr:row>44</xdr:row>
      <xdr:rowOff>104400</xdr:rowOff>
    </xdr:to>
    <xdr:pic>
      <xdr:nvPicPr>
        <xdr:cNvPr id="2" name="図 1">
          <a:extLst>
            <a:ext uri="{FF2B5EF4-FFF2-40B4-BE49-F238E27FC236}">
              <a16:creationId xmlns:a16="http://schemas.microsoft.com/office/drawing/2014/main" id="{C1142C53-174B-628F-4553-7BCC37BF061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287" r="67659"/>
        <a:stretch>
          <a:fillRect/>
        </a:stretch>
      </xdr:blipFill>
      <xdr:spPr>
        <a:xfrm>
          <a:off x="609600" y="1085850"/>
          <a:ext cx="2190750" cy="6048000"/>
        </a:xfrm>
        <a:prstGeom prst="rect">
          <a:avLst/>
        </a:prstGeom>
      </xdr:spPr>
    </xdr:pic>
    <xdr:clientData/>
  </xdr:twoCellAnchor>
</xdr:wsDr>
</file>

<file path=xl/drawings/drawing348.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4A723D9C-CB78-1E16-FC0C-FB47CC74AC7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789" r="54157"/>
        <a:stretch>
          <a:fillRect/>
        </a:stretch>
      </xdr:blipFill>
      <xdr:spPr>
        <a:xfrm>
          <a:off x="600075" y="1085850"/>
          <a:ext cx="2190750" cy="6048000"/>
        </a:xfrm>
        <a:prstGeom prst="rect">
          <a:avLst/>
        </a:prstGeom>
      </xdr:spPr>
    </xdr:pic>
    <xdr:clientData/>
  </xdr:twoCellAnchor>
</xdr:wsDr>
</file>

<file path=xl/drawings/drawing349.xml><?xml version="1.0" encoding="utf-8"?>
<xdr:wsDr xmlns:xdr="http://schemas.openxmlformats.org/drawingml/2006/spreadsheetDrawing" xmlns:a="http://schemas.openxmlformats.org/drawingml/2006/main">
  <xdr:twoCellAnchor editAs="oneCell">
    <xdr:from>
      <xdr:col>2</xdr:col>
      <xdr:colOff>190499</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723ECCC0-FB83-CDB2-FC86-B44E4A21F01C}"/>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683" r="40577"/>
        <a:stretch>
          <a:fillRect/>
        </a:stretch>
      </xdr:blipFill>
      <xdr:spPr>
        <a:xfrm>
          <a:off x="628649" y="1085850"/>
          <a:ext cx="2152651" cy="6048000"/>
        </a:xfrm>
        <a:prstGeom prst="rect">
          <a:avLst/>
        </a:prstGeom>
      </xdr:spPr>
    </xdr:pic>
    <xdr:clientData/>
  </xdr:twoCellAnchor>
</xdr:wsDr>
</file>

<file path=xl/drawings/drawing350.xml><?xml version="1.0" encoding="utf-8"?>
<xdr:wsDr xmlns:xdr="http://schemas.openxmlformats.org/drawingml/2006/spreadsheetDrawing" xmlns:a="http://schemas.openxmlformats.org/drawingml/2006/main">
  <xdr:twoCellAnchor editAs="oneCell">
    <xdr:from>
      <xdr:col>2</xdr:col>
      <xdr:colOff>171449</xdr:colOff>
      <xdr:row>5</xdr:row>
      <xdr:rowOff>57150</xdr:rowOff>
    </xdr:from>
    <xdr:to>
      <xdr:col>9</xdr:col>
      <xdr:colOff>152399</xdr:colOff>
      <xdr:row>44</xdr:row>
      <xdr:rowOff>104400</xdr:rowOff>
    </xdr:to>
    <xdr:pic>
      <xdr:nvPicPr>
        <xdr:cNvPr id="2" name="図 1">
          <a:extLst>
            <a:ext uri="{FF2B5EF4-FFF2-40B4-BE49-F238E27FC236}">
              <a16:creationId xmlns:a16="http://schemas.microsoft.com/office/drawing/2014/main" id="{59AD1DE7-1966-E640-1204-5938CBC1ED9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027" r="26997"/>
        <a:stretch>
          <a:fillRect/>
        </a:stretch>
      </xdr:blipFill>
      <xdr:spPr>
        <a:xfrm>
          <a:off x="609599" y="1085850"/>
          <a:ext cx="2181225" cy="6048000"/>
        </a:xfrm>
        <a:prstGeom prst="rect">
          <a:avLst/>
        </a:prstGeom>
      </xdr:spPr>
    </xdr:pic>
    <xdr:clientData/>
  </xdr:twoCellAnchor>
</xdr:wsDr>
</file>

<file path=xl/drawings/drawing351.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B43B4B08-DF7E-9A69-596E-EBAA31AEF6E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607" r="13574"/>
        <a:stretch>
          <a:fillRect/>
        </a:stretch>
      </xdr:blipFill>
      <xdr:spPr>
        <a:xfrm>
          <a:off x="609600" y="1085850"/>
          <a:ext cx="2162175" cy="6048000"/>
        </a:xfrm>
        <a:prstGeom prst="rect">
          <a:avLst/>
        </a:prstGeom>
      </xdr:spPr>
    </xdr:pic>
    <xdr:clientData/>
  </xdr:twoCellAnchor>
</xdr:wsDr>
</file>

<file path=xl/drawings/drawing352.xml><?xml version="1.0" encoding="utf-8"?>
<xdr:wsDr xmlns:xdr="http://schemas.openxmlformats.org/drawingml/2006/spreadsheetDrawing" xmlns:a="http://schemas.openxmlformats.org/drawingml/2006/main">
  <xdr:twoCellAnchor editAs="oneCell">
    <xdr:from>
      <xdr:col>2</xdr:col>
      <xdr:colOff>171450</xdr:colOff>
      <xdr:row>5</xdr:row>
      <xdr:rowOff>47625</xdr:rowOff>
    </xdr:from>
    <xdr:to>
      <xdr:col>9</xdr:col>
      <xdr:colOff>168628</xdr:colOff>
      <xdr:row>44</xdr:row>
      <xdr:rowOff>94875</xdr:rowOff>
    </xdr:to>
    <xdr:pic>
      <xdr:nvPicPr>
        <xdr:cNvPr id="3" name="図 2">
          <a:extLst>
            <a:ext uri="{FF2B5EF4-FFF2-40B4-BE49-F238E27FC236}">
              <a16:creationId xmlns:a16="http://schemas.microsoft.com/office/drawing/2014/main" id="{6B2F551E-38A5-BDCC-DD00-B0637971764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627"/>
        <a:stretch>
          <a:fillRect/>
        </a:stretch>
      </xdr:blipFill>
      <xdr:spPr>
        <a:xfrm>
          <a:off x="609600" y="1076325"/>
          <a:ext cx="2197453" cy="6048000"/>
        </a:xfrm>
        <a:prstGeom prst="rect">
          <a:avLst/>
        </a:prstGeom>
      </xdr:spPr>
    </xdr:pic>
    <xdr:clientData/>
  </xdr:twoCellAnchor>
</xdr:wsDr>
</file>

<file path=xl/drawings/drawing353.xml><?xml version="1.0" encoding="utf-8"?>
<xdr:wsDr xmlns:xdr="http://schemas.openxmlformats.org/drawingml/2006/spreadsheetDrawing" xmlns:a="http://schemas.openxmlformats.org/drawingml/2006/main">
  <xdr:twoCellAnchor editAs="oneCell">
    <xdr:from>
      <xdr:col>2</xdr:col>
      <xdr:colOff>190499</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EA7EBF16-17DD-B411-1D57-64F65840BCF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06" r="81742"/>
        <a:stretch>
          <a:fillRect/>
        </a:stretch>
      </xdr:blipFill>
      <xdr:spPr>
        <a:xfrm>
          <a:off x="628649" y="1085850"/>
          <a:ext cx="2133601" cy="6048000"/>
        </a:xfrm>
        <a:prstGeom prst="rect">
          <a:avLst/>
        </a:prstGeom>
      </xdr:spPr>
    </xdr:pic>
    <xdr:clientData/>
  </xdr:twoCellAnchor>
</xdr:wsDr>
</file>

<file path=xl/drawings/drawing354.xml><?xml version="1.0" encoding="utf-8"?>
<xdr:wsDr xmlns:xdr="http://schemas.openxmlformats.org/drawingml/2006/spreadsheetDrawing" xmlns:a="http://schemas.openxmlformats.org/drawingml/2006/main">
  <xdr:twoCellAnchor editAs="oneCell">
    <xdr:from>
      <xdr:col>2</xdr:col>
      <xdr:colOff>171450</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4E744E67-BC4C-7313-7205-99A544BBC72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3948" r="68108"/>
        <a:stretch>
          <a:fillRect/>
        </a:stretch>
      </xdr:blipFill>
      <xdr:spPr>
        <a:xfrm>
          <a:off x="609600" y="1085850"/>
          <a:ext cx="2181225" cy="6048000"/>
        </a:xfrm>
        <a:prstGeom prst="rect">
          <a:avLst/>
        </a:prstGeom>
      </xdr:spPr>
    </xdr:pic>
    <xdr:clientData/>
  </xdr:twoCellAnchor>
</xdr:wsDr>
</file>

<file path=xl/drawings/drawing355.xml><?xml version="1.0" encoding="utf-8"?>
<xdr:wsDr xmlns:xdr="http://schemas.openxmlformats.org/drawingml/2006/spreadsheetDrawing" xmlns:a="http://schemas.openxmlformats.org/drawingml/2006/main">
  <xdr:twoCellAnchor editAs="oneCell">
    <xdr:from>
      <xdr:col>2</xdr:col>
      <xdr:colOff>161925</xdr:colOff>
      <xdr:row>5</xdr:row>
      <xdr:rowOff>57150</xdr:rowOff>
    </xdr:from>
    <xdr:to>
      <xdr:col>9</xdr:col>
      <xdr:colOff>152400</xdr:colOff>
      <xdr:row>44</xdr:row>
      <xdr:rowOff>104400</xdr:rowOff>
    </xdr:to>
    <xdr:pic>
      <xdr:nvPicPr>
        <xdr:cNvPr id="2" name="図 1">
          <a:extLst>
            <a:ext uri="{FF2B5EF4-FFF2-40B4-BE49-F238E27FC236}">
              <a16:creationId xmlns:a16="http://schemas.microsoft.com/office/drawing/2014/main" id="{034CA669-2338-C9DB-A7D7-0F016047FDD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7269" r="54709"/>
        <a:stretch>
          <a:fillRect/>
        </a:stretch>
      </xdr:blipFill>
      <xdr:spPr>
        <a:xfrm>
          <a:off x="600075" y="1085850"/>
          <a:ext cx="2190750" cy="6048000"/>
        </a:xfrm>
        <a:prstGeom prst="rect">
          <a:avLst/>
        </a:prstGeom>
      </xdr:spPr>
    </xdr:pic>
    <xdr:clientData/>
  </xdr:twoCellAnchor>
</xdr:wsDr>
</file>

<file path=xl/drawings/drawing356.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123826</xdr:colOff>
      <xdr:row>44</xdr:row>
      <xdr:rowOff>104400</xdr:rowOff>
    </xdr:to>
    <xdr:pic>
      <xdr:nvPicPr>
        <xdr:cNvPr id="2" name="図 1">
          <a:extLst>
            <a:ext uri="{FF2B5EF4-FFF2-40B4-BE49-F238E27FC236}">
              <a16:creationId xmlns:a16="http://schemas.microsoft.com/office/drawing/2014/main" id="{E21D6B03-EEED-671F-5BEA-D76C3889573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1216" r="41310"/>
        <a:stretch>
          <a:fillRect/>
        </a:stretch>
      </xdr:blipFill>
      <xdr:spPr>
        <a:xfrm>
          <a:off x="638175" y="1085850"/>
          <a:ext cx="2124076" cy="6048000"/>
        </a:xfrm>
        <a:prstGeom prst="rect">
          <a:avLst/>
        </a:prstGeom>
      </xdr:spPr>
    </xdr:pic>
    <xdr:clientData/>
  </xdr:twoCellAnchor>
</xdr:wsDr>
</file>

<file path=xl/drawings/drawing357.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B4F15865-DB27-FF6B-A7D9-A1BB29B4429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4694" r="27675"/>
        <a:stretch>
          <a:fillRect/>
        </a:stretch>
      </xdr:blipFill>
      <xdr:spPr>
        <a:xfrm>
          <a:off x="638175" y="1085850"/>
          <a:ext cx="2143125" cy="6048000"/>
        </a:xfrm>
        <a:prstGeom prst="rect">
          <a:avLst/>
        </a:prstGeom>
      </xdr:spPr>
    </xdr:pic>
    <xdr:clientData/>
  </xdr:twoCellAnchor>
</xdr:wsDr>
</file>

<file path=xl/drawings/drawing358.xml><?xml version="1.0" encoding="utf-8"?>
<xdr:wsDr xmlns:xdr="http://schemas.openxmlformats.org/drawingml/2006/spreadsheetDrawing" xmlns:a="http://schemas.openxmlformats.org/drawingml/2006/main">
  <xdr:twoCellAnchor editAs="oneCell">
    <xdr:from>
      <xdr:col>2</xdr:col>
      <xdr:colOff>219075</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50A6FAC4-5875-C294-E57C-9CAAF9BB74B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329" r="14276"/>
        <a:stretch>
          <a:fillRect/>
        </a:stretch>
      </xdr:blipFill>
      <xdr:spPr>
        <a:xfrm>
          <a:off x="657225" y="1085850"/>
          <a:ext cx="2114550" cy="6048000"/>
        </a:xfrm>
        <a:prstGeom prst="rect">
          <a:avLst/>
        </a:prstGeom>
      </xdr:spPr>
    </xdr:pic>
    <xdr:clientData/>
  </xdr:twoCellAnchor>
</xdr:wsDr>
</file>

<file path=xl/drawings/drawing359.xml><?xml version="1.0" encoding="utf-8"?>
<xdr:wsDr xmlns:xdr="http://schemas.openxmlformats.org/drawingml/2006/spreadsheetDrawing" xmlns:a="http://schemas.openxmlformats.org/drawingml/2006/main">
  <xdr:twoCellAnchor editAs="oneCell">
    <xdr:from>
      <xdr:col>2</xdr:col>
      <xdr:colOff>190500</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6381E7D6-7488-04BD-1666-27E318BA842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1650" r="719"/>
        <a:stretch>
          <a:fillRect/>
        </a:stretch>
      </xdr:blipFill>
      <xdr:spPr>
        <a:xfrm>
          <a:off x="628650" y="1085850"/>
          <a:ext cx="2143125" cy="6048000"/>
        </a:xfrm>
        <a:prstGeom prst="rect">
          <a:avLst/>
        </a:prstGeom>
      </xdr:spPr>
    </xdr:pic>
    <xdr:clientData/>
  </xdr:twoCellAnchor>
</xdr:wsDr>
</file>

<file path=xl/drawings/drawing360.xml><?xml version="1.0" encoding="utf-8"?>
<xdr:wsDr xmlns:xdr="http://schemas.openxmlformats.org/drawingml/2006/spreadsheetDrawing" xmlns:a="http://schemas.openxmlformats.org/drawingml/2006/main">
  <xdr:twoCellAnchor editAs="oneCell">
    <xdr:from>
      <xdr:col>2</xdr:col>
      <xdr:colOff>152400</xdr:colOff>
      <xdr:row>5</xdr:row>
      <xdr:rowOff>57150</xdr:rowOff>
    </xdr:from>
    <xdr:to>
      <xdr:col>9</xdr:col>
      <xdr:colOff>171450</xdr:colOff>
      <xdr:row>44</xdr:row>
      <xdr:rowOff>104400</xdr:rowOff>
    </xdr:to>
    <xdr:pic>
      <xdr:nvPicPr>
        <xdr:cNvPr id="2" name="図 1">
          <a:extLst>
            <a:ext uri="{FF2B5EF4-FFF2-40B4-BE49-F238E27FC236}">
              <a16:creationId xmlns:a16="http://schemas.microsoft.com/office/drawing/2014/main" id="{EE878802-2F3D-F990-D493-FE7CAA60EC0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0058"/>
        <a:stretch>
          <a:fillRect/>
        </a:stretch>
      </xdr:blipFill>
      <xdr:spPr>
        <a:xfrm>
          <a:off x="590550" y="1085850"/>
          <a:ext cx="2219325" cy="6048000"/>
        </a:xfrm>
        <a:prstGeom prst="rect">
          <a:avLst/>
        </a:prstGeom>
      </xdr:spPr>
    </xdr:pic>
    <xdr:clientData/>
  </xdr:twoCellAnchor>
</xdr:wsDr>
</file>

<file path=xl/drawings/drawing361.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142875</xdr:colOff>
      <xdr:row>44</xdr:row>
      <xdr:rowOff>104400</xdr:rowOff>
    </xdr:to>
    <xdr:pic>
      <xdr:nvPicPr>
        <xdr:cNvPr id="2" name="図 1">
          <a:extLst>
            <a:ext uri="{FF2B5EF4-FFF2-40B4-BE49-F238E27FC236}">
              <a16:creationId xmlns:a16="http://schemas.microsoft.com/office/drawing/2014/main" id="{6DBF8418-464E-D987-1314-A12864E5F172}"/>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5064" r="65507"/>
        <a:stretch>
          <a:fillRect/>
        </a:stretch>
      </xdr:blipFill>
      <xdr:spPr>
        <a:xfrm>
          <a:off x="619125" y="1085850"/>
          <a:ext cx="2162175" cy="6048000"/>
        </a:xfrm>
        <a:prstGeom prst="rect">
          <a:avLst/>
        </a:prstGeom>
      </xdr:spPr>
    </xdr:pic>
    <xdr:clientData/>
  </xdr:twoCellAnchor>
</xdr:wsDr>
</file>

<file path=xl/drawings/drawing362.xml><?xml version="1.0" encoding="utf-8"?>
<xdr:wsDr xmlns:xdr="http://schemas.openxmlformats.org/drawingml/2006/spreadsheetDrawing" xmlns:a="http://schemas.openxmlformats.org/drawingml/2006/main">
  <xdr:twoCellAnchor editAs="oneCell">
    <xdr:from>
      <xdr:col>2</xdr:col>
      <xdr:colOff>180975</xdr:colOff>
      <xdr:row>5</xdr:row>
      <xdr:rowOff>57150</xdr:rowOff>
    </xdr:from>
    <xdr:to>
      <xdr:col>9</xdr:col>
      <xdr:colOff>142876</xdr:colOff>
      <xdr:row>44</xdr:row>
      <xdr:rowOff>104400</xdr:rowOff>
    </xdr:to>
    <xdr:pic>
      <xdr:nvPicPr>
        <xdr:cNvPr id="2" name="図 1">
          <a:extLst>
            <a:ext uri="{FF2B5EF4-FFF2-40B4-BE49-F238E27FC236}">
              <a16:creationId xmlns:a16="http://schemas.microsoft.com/office/drawing/2014/main" id="{A665B5EB-0152-B1F7-5F5E-C37CDBFF609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9529" r="51043"/>
        <a:stretch>
          <a:fillRect/>
        </a:stretch>
      </xdr:blipFill>
      <xdr:spPr>
        <a:xfrm>
          <a:off x="619125" y="1085850"/>
          <a:ext cx="2162176" cy="6048000"/>
        </a:xfrm>
        <a:prstGeom prst="rect">
          <a:avLst/>
        </a:prstGeom>
      </xdr:spPr>
    </xdr:pic>
    <xdr:clientData/>
  </xdr:twoCellAnchor>
</xdr:wsDr>
</file>

<file path=xl/drawings/drawing363.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123825</xdr:colOff>
      <xdr:row>44</xdr:row>
      <xdr:rowOff>104400</xdr:rowOff>
    </xdr:to>
    <xdr:pic>
      <xdr:nvPicPr>
        <xdr:cNvPr id="2" name="図 1">
          <a:extLst>
            <a:ext uri="{FF2B5EF4-FFF2-40B4-BE49-F238E27FC236}">
              <a16:creationId xmlns:a16="http://schemas.microsoft.com/office/drawing/2014/main" id="{C83D2FF9-5D06-C81C-2CE7-0CA8BC6FFB8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4678" r="36236"/>
        <a:stretch>
          <a:fillRect/>
        </a:stretch>
      </xdr:blipFill>
      <xdr:spPr>
        <a:xfrm>
          <a:off x="638175" y="1085850"/>
          <a:ext cx="2124075" cy="6048000"/>
        </a:xfrm>
        <a:prstGeom prst="rect">
          <a:avLst/>
        </a:prstGeom>
      </xdr:spPr>
    </xdr:pic>
    <xdr:clientData/>
  </xdr:twoCellAnchor>
</xdr:wsDr>
</file>

<file path=xl/drawings/drawing364.xml><?xml version="1.0" encoding="utf-8"?>
<xdr:wsDr xmlns:xdr="http://schemas.openxmlformats.org/drawingml/2006/spreadsheetDrawing" xmlns:a="http://schemas.openxmlformats.org/drawingml/2006/main">
  <xdr:twoCellAnchor editAs="oneCell">
    <xdr:from>
      <xdr:col>2</xdr:col>
      <xdr:colOff>200025</xdr:colOff>
      <xdr:row>5</xdr:row>
      <xdr:rowOff>57150</xdr:rowOff>
    </xdr:from>
    <xdr:to>
      <xdr:col>9</xdr:col>
      <xdr:colOff>133350</xdr:colOff>
      <xdr:row>44</xdr:row>
      <xdr:rowOff>104400</xdr:rowOff>
    </xdr:to>
    <xdr:pic>
      <xdr:nvPicPr>
        <xdr:cNvPr id="2" name="図 1">
          <a:extLst>
            <a:ext uri="{FF2B5EF4-FFF2-40B4-BE49-F238E27FC236}">
              <a16:creationId xmlns:a16="http://schemas.microsoft.com/office/drawing/2014/main" id="{04EA7C0E-E4A4-AD2A-623A-12DA9ABF076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9228" r="21600"/>
        <a:stretch>
          <a:fillRect/>
        </a:stretch>
      </xdr:blipFill>
      <xdr:spPr>
        <a:xfrm>
          <a:off x="638175" y="1085850"/>
          <a:ext cx="2133600" cy="6048000"/>
        </a:xfrm>
        <a:prstGeom prst="rect">
          <a:avLst/>
        </a:prstGeom>
      </xdr:spPr>
    </xdr:pic>
    <xdr:clientData/>
  </xdr:twoCellAnchor>
</xdr:wsDr>
</file>

<file path=xl/drawings/drawing365.xml><?xml version="1.0" encoding="utf-8"?>
<xdr:wsDr xmlns:xdr="http://schemas.openxmlformats.org/drawingml/2006/spreadsheetDrawing" xmlns:a="http://schemas.openxmlformats.org/drawingml/2006/main">
  <xdr:twoCellAnchor editAs="oneCell">
    <xdr:from>
      <xdr:col>4</xdr:col>
      <xdr:colOff>19050</xdr:colOff>
      <xdr:row>5</xdr:row>
      <xdr:rowOff>57150</xdr:rowOff>
    </xdr:from>
    <xdr:to>
      <xdr:col>7</xdr:col>
      <xdr:colOff>57150</xdr:colOff>
      <xdr:row>44</xdr:row>
      <xdr:rowOff>104400</xdr:rowOff>
    </xdr:to>
    <xdr:pic>
      <xdr:nvPicPr>
        <xdr:cNvPr id="2" name="図 1">
          <a:extLst>
            <a:ext uri="{FF2B5EF4-FFF2-40B4-BE49-F238E27FC236}">
              <a16:creationId xmlns:a16="http://schemas.microsoft.com/office/drawing/2014/main" id="{075A731C-BFD7-1DD3-14BD-BD217CDEA26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3606" r="17578"/>
        <a:stretch>
          <a:fillRect/>
        </a:stretch>
      </xdr:blipFill>
      <xdr:spPr>
        <a:xfrm>
          <a:off x="1085850" y="1085850"/>
          <a:ext cx="981075" cy="6048000"/>
        </a:xfrm>
        <a:prstGeom prst="rect">
          <a:avLst/>
        </a:prstGeom>
      </xdr:spPr>
    </xdr:pic>
    <xdr:clientData/>
  </xdr:twoCellAnchor>
</xdr:wsDr>
</file>

<file path=xl/drawings/drawing366.xml><?xml version="1.0" encoding="utf-8"?>
<xdr:wsDr xmlns:xdr="http://schemas.openxmlformats.org/drawingml/2006/spreadsheetDrawing" xmlns:a="http://schemas.openxmlformats.org/drawingml/2006/main">
  <xdr:twoCellAnchor editAs="oneCell">
    <xdr:from>
      <xdr:col>2</xdr:col>
      <xdr:colOff>104775</xdr:colOff>
      <xdr:row>5</xdr:row>
      <xdr:rowOff>57150</xdr:rowOff>
    </xdr:from>
    <xdr:to>
      <xdr:col>9</xdr:col>
      <xdr:colOff>232154</xdr:colOff>
      <xdr:row>44</xdr:row>
      <xdr:rowOff>104400</xdr:rowOff>
    </xdr:to>
    <xdr:pic>
      <xdr:nvPicPr>
        <xdr:cNvPr id="2" name="図 1">
          <a:extLst>
            <a:ext uri="{FF2B5EF4-FFF2-40B4-BE49-F238E27FC236}">
              <a16:creationId xmlns:a16="http://schemas.microsoft.com/office/drawing/2014/main" id="{11CBB2A7-2CC7-4FFD-C4E3-91DB931E779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9084"/>
        <a:stretch>
          <a:fillRect/>
        </a:stretch>
      </xdr:blipFill>
      <xdr:spPr>
        <a:xfrm>
          <a:off x="542925" y="1085850"/>
          <a:ext cx="2327654" cy="6048000"/>
        </a:xfrm>
        <a:prstGeom prst="rect">
          <a:avLst/>
        </a:prstGeom>
      </xdr:spPr>
    </xdr:pic>
    <xdr:clientData/>
  </xdr:twoCellAnchor>
</xdr:wsDr>
</file>

<file path=xl/drawings/drawing367.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395" dataDxfId="1393" headerRowBorderDxfId="1394" tableBorderDxfId="1392">
  <autoFilter ref="B15:B47" xr:uid="{00000000-0009-0000-0100-000001000000}"/>
  <tableColumns count="1">
    <tableColumn id="1" xr3:uid="{00000000-0010-0000-0000-000001000000}" name="対象箇所" dataDxfId="139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390" dataDxfId="1388" headerRowBorderDxfId="1389" tableBorderDxfId="1387">
  <autoFilter ref="C15:J47" xr:uid="{00000000-0009-0000-0100-000002000000}"/>
  <tableColumns count="8">
    <tableColumn id="9" xr3:uid="{00000000-0010-0000-0100-000009000000}" name="部位区分" totalsRowLabel="集計" dataDxfId="1386" totalsRowDxfId="1385"/>
    <tableColumn id="2" xr3:uid="{00000000-0010-0000-0100-000002000000}" name="変状区分" dataDxfId="1384" totalsRowDxfId="1383"/>
    <tableColumn id="7" xr3:uid="{00000000-0010-0000-0100-000007000000}" name="変状種類" dataDxfId="1382" totalsRowDxfId="1381"/>
    <tableColumn id="4" xr3:uid="{00000000-0010-0000-0100-000004000000}" name="対策区分" dataDxfId="1380" totalsRowDxfId="1379"/>
    <tableColumn id="5" xr3:uid="{00000000-0010-0000-0100-000005000000}" name="健全性" dataDxfId="1378" totalsRowDxfId="1377"/>
    <tableColumn id="12" xr3:uid="{00000000-0010-0000-0100-00000C000000}" name="調査の要否" dataDxfId="1376" totalsRowDxfId="1375"/>
    <tableColumn id="10" xr3:uid="{00000000-0010-0000-0100-00000A000000}" name="措置の要否" dataDxfId="1374" totalsRowDxfId="1373"/>
    <tableColumn id="11" xr3:uid="{00000000-0010-0000-0100-00000B000000}" name="実施有無" totalsRowFunction="count" dataDxfId="1372" totalsRowDxfId="137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369" headerRowBorderDxfId="1370" tableBorderDxfId="1368">
  <autoFilter ref="B51:B83" xr:uid="{00000000-0009-0000-0100-00000B000000}"/>
  <tableColumns count="1">
    <tableColumn id="1" xr3:uid="{00000000-0010-0000-0200-000001000000}" name="施設の内訳" dataDxfId="136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365" headerRowBorderDxfId="1366" tableBorderDxfId="1364">
  <autoFilter ref="C51:C83" xr:uid="{00000000-0009-0000-0100-00000C000000}"/>
  <tableColumns count="1">
    <tableColumn id="1" xr3:uid="{00000000-0010-0000-0300-000001000000}" name="対象箇所" dataDxfId="136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362" dataDxfId="1360" headerRowBorderDxfId="1361" tableBorderDxfId="1359">
  <autoFilter ref="D51:D83" xr:uid="{00000000-0009-0000-0100-00000D000000}"/>
  <tableColumns count="1">
    <tableColumn id="1" xr3:uid="{00000000-0010-0000-0400-000001000000}" name="部位区分" dataDxfId="135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357" dataDxfId="1355" headerRowBorderDxfId="1356" tableBorderDxfId="1354">
  <autoFilter ref="E51:G83" xr:uid="{00000000-0009-0000-0100-00000E000000}"/>
  <tableColumns count="3">
    <tableColumn id="1" xr3:uid="{00000000-0010-0000-0500-000001000000}" name="異常の種類" dataDxfId="1353"/>
    <tableColumn id="2" xr3:uid="{00000000-0010-0000-0500-000002000000}" name="異常判定区分 " dataDxfId="1352"/>
    <tableColumn id="3" xr3:uid="{00000000-0010-0000-0500-000003000000}" name="実施有無" dataDxfId="135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350" dataDxfId="1348" headerRowBorderDxfId="1349" tableBorderDxfId="1347">
  <autoFilter ref="B5:B12" xr:uid="{00000000-0009-0000-0100-000003000000}"/>
  <tableColumns count="1">
    <tableColumn id="1" xr3:uid="{00000000-0010-0000-0800-000001000000}" name="トンネルの分類" dataDxfId="134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345" dataDxfId="1343" headerRowBorderDxfId="1344" tableBorderDxfId="1342">
  <autoFilter ref="C5:F12" xr:uid="{00000000-000C-0000-FFFF-FFFF09000000}"/>
  <tableColumns count="4">
    <tableColumn id="1" xr3:uid="{00000000-0010-0000-0900-000001000000}" name="トンネル工法" dataDxfId="1341"/>
    <tableColumn id="4" xr3:uid="{F8DDB5BD-A7DE-4BB8-BD9F-E5AF467E6653}" name="自専道or一般道" dataDxfId="1340"/>
    <tableColumn id="2" xr3:uid="{00000000-0010-0000-0900-000002000000}" name="緊急輸送路" dataDxfId="1339"/>
    <tableColumn id="3" xr3:uid="{00000000-0010-0000-0900-000003000000}" name="代替路" dataDxfId="133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drawing" Target="../drawings/drawing229.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drawing" Target="../drawings/drawing230.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drawing" Target="../drawings/drawing231.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drawing" Target="../drawings/drawing232.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drawing" Target="../drawings/drawing233.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drawing" Target="../drawings/drawing234.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2" Type="http://schemas.openxmlformats.org/officeDocument/2006/relationships/drawing" Target="../drawings/drawing235.xml"/><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2" Type="http://schemas.openxmlformats.org/officeDocument/2006/relationships/drawing" Target="../drawings/drawing236.xml"/><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2" Type="http://schemas.openxmlformats.org/officeDocument/2006/relationships/drawing" Target="../drawings/drawing237.xml"/><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2" Type="http://schemas.openxmlformats.org/officeDocument/2006/relationships/drawing" Target="../drawings/drawing238.xml"/><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2" Type="http://schemas.openxmlformats.org/officeDocument/2006/relationships/drawing" Target="../drawings/drawing239.xml"/><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2" Type="http://schemas.openxmlformats.org/officeDocument/2006/relationships/drawing" Target="../drawings/drawing240.xml"/><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2" Type="http://schemas.openxmlformats.org/officeDocument/2006/relationships/drawing" Target="../drawings/drawing241.xml"/><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2" Type="http://schemas.openxmlformats.org/officeDocument/2006/relationships/drawing" Target="../drawings/drawing242.xml"/><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2" Type="http://schemas.openxmlformats.org/officeDocument/2006/relationships/drawing" Target="../drawings/drawing243.xml"/><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2" Type="http://schemas.openxmlformats.org/officeDocument/2006/relationships/drawing" Target="../drawings/drawing244.xml"/><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2" Type="http://schemas.openxmlformats.org/officeDocument/2006/relationships/drawing" Target="../drawings/drawing245.xml"/><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2" Type="http://schemas.openxmlformats.org/officeDocument/2006/relationships/drawing" Target="../drawings/drawing246.xml"/><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2" Type="http://schemas.openxmlformats.org/officeDocument/2006/relationships/drawing" Target="../drawings/drawing247.xml"/><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2" Type="http://schemas.openxmlformats.org/officeDocument/2006/relationships/drawing" Target="../drawings/drawing248.xml"/><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2" Type="http://schemas.openxmlformats.org/officeDocument/2006/relationships/drawing" Target="../drawings/drawing249.xml"/><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2" Type="http://schemas.openxmlformats.org/officeDocument/2006/relationships/drawing" Target="../drawings/drawing250.xml"/><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2" Type="http://schemas.openxmlformats.org/officeDocument/2006/relationships/drawing" Target="../drawings/drawing251.xml"/><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2" Type="http://schemas.openxmlformats.org/officeDocument/2006/relationships/drawing" Target="../drawings/drawing252.xml"/><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2" Type="http://schemas.openxmlformats.org/officeDocument/2006/relationships/drawing" Target="../drawings/drawing253.xml"/><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2" Type="http://schemas.openxmlformats.org/officeDocument/2006/relationships/drawing" Target="../drawings/drawing254.xml"/><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2" Type="http://schemas.openxmlformats.org/officeDocument/2006/relationships/drawing" Target="../drawings/drawing255.xml"/><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2" Type="http://schemas.openxmlformats.org/officeDocument/2006/relationships/drawing" Target="../drawings/drawing256.xml"/><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2" Type="http://schemas.openxmlformats.org/officeDocument/2006/relationships/drawing" Target="../drawings/drawing257.xml"/><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2" Type="http://schemas.openxmlformats.org/officeDocument/2006/relationships/drawing" Target="../drawings/drawing258.xml"/><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2" Type="http://schemas.openxmlformats.org/officeDocument/2006/relationships/drawing" Target="../drawings/drawing259.xml"/><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2" Type="http://schemas.openxmlformats.org/officeDocument/2006/relationships/drawing" Target="../drawings/drawing260.xml"/><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2" Type="http://schemas.openxmlformats.org/officeDocument/2006/relationships/drawing" Target="../drawings/drawing261.xml"/><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2" Type="http://schemas.openxmlformats.org/officeDocument/2006/relationships/drawing" Target="../drawings/drawing262.xml"/><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2" Type="http://schemas.openxmlformats.org/officeDocument/2006/relationships/drawing" Target="../drawings/drawing263.xml"/><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2" Type="http://schemas.openxmlformats.org/officeDocument/2006/relationships/drawing" Target="../drawings/drawing264.xml"/><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2" Type="http://schemas.openxmlformats.org/officeDocument/2006/relationships/drawing" Target="../drawings/drawing265.xml"/><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2" Type="http://schemas.openxmlformats.org/officeDocument/2006/relationships/drawing" Target="../drawings/drawing266.xml"/><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2" Type="http://schemas.openxmlformats.org/officeDocument/2006/relationships/drawing" Target="../drawings/drawing267.xml"/><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2" Type="http://schemas.openxmlformats.org/officeDocument/2006/relationships/drawing" Target="../drawings/drawing268.xml"/><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2" Type="http://schemas.openxmlformats.org/officeDocument/2006/relationships/drawing" Target="../drawings/drawing269.xml"/><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2" Type="http://schemas.openxmlformats.org/officeDocument/2006/relationships/drawing" Target="../drawings/drawing270.xml"/><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2" Type="http://schemas.openxmlformats.org/officeDocument/2006/relationships/drawing" Target="../drawings/drawing271.xml"/><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2" Type="http://schemas.openxmlformats.org/officeDocument/2006/relationships/drawing" Target="../drawings/drawing272.xml"/><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2" Type="http://schemas.openxmlformats.org/officeDocument/2006/relationships/drawing" Target="../drawings/drawing273.xml"/><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2" Type="http://schemas.openxmlformats.org/officeDocument/2006/relationships/drawing" Target="../drawings/drawing274.xml"/><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2" Type="http://schemas.openxmlformats.org/officeDocument/2006/relationships/drawing" Target="../drawings/drawing275.xml"/><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2" Type="http://schemas.openxmlformats.org/officeDocument/2006/relationships/drawing" Target="../drawings/drawing276.xml"/><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2" Type="http://schemas.openxmlformats.org/officeDocument/2006/relationships/drawing" Target="../drawings/drawing277.xml"/><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2" Type="http://schemas.openxmlformats.org/officeDocument/2006/relationships/drawing" Target="../drawings/drawing278.xml"/><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2" Type="http://schemas.openxmlformats.org/officeDocument/2006/relationships/drawing" Target="../drawings/drawing279.xml"/><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2" Type="http://schemas.openxmlformats.org/officeDocument/2006/relationships/drawing" Target="../drawings/drawing280.xml"/><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2" Type="http://schemas.openxmlformats.org/officeDocument/2006/relationships/drawing" Target="../drawings/drawing281.xml"/><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2" Type="http://schemas.openxmlformats.org/officeDocument/2006/relationships/drawing" Target="../drawings/drawing282.xml"/><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2" Type="http://schemas.openxmlformats.org/officeDocument/2006/relationships/drawing" Target="../drawings/drawing283.xml"/><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2" Type="http://schemas.openxmlformats.org/officeDocument/2006/relationships/drawing" Target="../drawings/drawing284.xml"/><Relationship Id="rId1" Type="http://schemas.openxmlformats.org/officeDocument/2006/relationships/printerSettings" Target="../printerSettings/printerSettings320.bin"/></Relationships>
</file>

<file path=xl/worksheets/_rels/sheet321.xml.rels><?xml version="1.0" encoding="UTF-8" standalone="yes"?>
<Relationships xmlns="http://schemas.openxmlformats.org/package/2006/relationships"><Relationship Id="rId2" Type="http://schemas.openxmlformats.org/officeDocument/2006/relationships/drawing" Target="../drawings/drawing285.xml"/><Relationship Id="rId1" Type="http://schemas.openxmlformats.org/officeDocument/2006/relationships/printerSettings" Target="../printerSettings/printerSettings321.bin"/></Relationships>
</file>

<file path=xl/worksheets/_rels/sheet322.xml.rels><?xml version="1.0" encoding="UTF-8" standalone="yes"?>
<Relationships xmlns="http://schemas.openxmlformats.org/package/2006/relationships"><Relationship Id="rId2" Type="http://schemas.openxmlformats.org/officeDocument/2006/relationships/drawing" Target="../drawings/drawing286.xml"/><Relationship Id="rId1" Type="http://schemas.openxmlformats.org/officeDocument/2006/relationships/printerSettings" Target="../printerSettings/printerSettings322.bin"/></Relationships>
</file>

<file path=xl/worksheets/_rels/sheet323.xml.rels><?xml version="1.0" encoding="UTF-8" standalone="yes"?>
<Relationships xmlns="http://schemas.openxmlformats.org/package/2006/relationships"><Relationship Id="rId2" Type="http://schemas.openxmlformats.org/officeDocument/2006/relationships/drawing" Target="../drawings/drawing287.xml"/><Relationship Id="rId1" Type="http://schemas.openxmlformats.org/officeDocument/2006/relationships/printerSettings" Target="../printerSettings/printerSettings323.bin"/></Relationships>
</file>

<file path=xl/worksheets/_rels/sheet324.xml.rels><?xml version="1.0" encoding="UTF-8" standalone="yes"?>
<Relationships xmlns="http://schemas.openxmlformats.org/package/2006/relationships"><Relationship Id="rId2" Type="http://schemas.openxmlformats.org/officeDocument/2006/relationships/drawing" Target="../drawings/drawing288.xml"/><Relationship Id="rId1" Type="http://schemas.openxmlformats.org/officeDocument/2006/relationships/printerSettings" Target="../printerSettings/printerSettings324.bin"/></Relationships>
</file>

<file path=xl/worksheets/_rels/sheet325.xml.rels><?xml version="1.0" encoding="UTF-8" standalone="yes"?>
<Relationships xmlns="http://schemas.openxmlformats.org/package/2006/relationships"><Relationship Id="rId2" Type="http://schemas.openxmlformats.org/officeDocument/2006/relationships/drawing" Target="../drawings/drawing289.xml"/><Relationship Id="rId1" Type="http://schemas.openxmlformats.org/officeDocument/2006/relationships/printerSettings" Target="../printerSettings/printerSettings325.bin"/></Relationships>
</file>

<file path=xl/worksheets/_rels/sheet326.xml.rels><?xml version="1.0" encoding="UTF-8" standalone="yes"?>
<Relationships xmlns="http://schemas.openxmlformats.org/package/2006/relationships"><Relationship Id="rId2" Type="http://schemas.openxmlformats.org/officeDocument/2006/relationships/drawing" Target="../drawings/drawing290.xml"/><Relationship Id="rId1" Type="http://schemas.openxmlformats.org/officeDocument/2006/relationships/printerSettings" Target="../printerSettings/printerSettings326.bin"/></Relationships>
</file>

<file path=xl/worksheets/_rels/sheet327.xml.rels><?xml version="1.0" encoding="UTF-8" standalone="yes"?>
<Relationships xmlns="http://schemas.openxmlformats.org/package/2006/relationships"><Relationship Id="rId2" Type="http://schemas.openxmlformats.org/officeDocument/2006/relationships/drawing" Target="../drawings/drawing291.xml"/><Relationship Id="rId1" Type="http://schemas.openxmlformats.org/officeDocument/2006/relationships/printerSettings" Target="../printerSettings/printerSettings327.bin"/></Relationships>
</file>

<file path=xl/worksheets/_rels/sheet328.xml.rels><?xml version="1.0" encoding="UTF-8" standalone="yes"?>
<Relationships xmlns="http://schemas.openxmlformats.org/package/2006/relationships"><Relationship Id="rId2" Type="http://schemas.openxmlformats.org/officeDocument/2006/relationships/drawing" Target="../drawings/drawing292.xml"/><Relationship Id="rId1" Type="http://schemas.openxmlformats.org/officeDocument/2006/relationships/printerSettings" Target="../printerSettings/printerSettings328.bin"/></Relationships>
</file>

<file path=xl/worksheets/_rels/sheet329.xml.rels><?xml version="1.0" encoding="UTF-8" standalone="yes"?>
<Relationships xmlns="http://schemas.openxmlformats.org/package/2006/relationships"><Relationship Id="rId2" Type="http://schemas.openxmlformats.org/officeDocument/2006/relationships/drawing" Target="../drawings/drawing293.xml"/><Relationship Id="rId1" Type="http://schemas.openxmlformats.org/officeDocument/2006/relationships/printerSettings" Target="../printerSettings/printerSettings329.bin"/></Relationships>
</file>

<file path=xl/worksheets/_rels/sheet330.xml.rels><?xml version="1.0" encoding="UTF-8" standalone="yes"?>
<Relationships xmlns="http://schemas.openxmlformats.org/package/2006/relationships"><Relationship Id="rId2" Type="http://schemas.openxmlformats.org/officeDocument/2006/relationships/drawing" Target="../drawings/drawing294.xml"/><Relationship Id="rId1" Type="http://schemas.openxmlformats.org/officeDocument/2006/relationships/printerSettings" Target="../printerSettings/printerSettings330.bin"/></Relationships>
</file>

<file path=xl/worksheets/_rels/sheet331.xml.rels><?xml version="1.0" encoding="UTF-8" standalone="yes"?>
<Relationships xmlns="http://schemas.openxmlformats.org/package/2006/relationships"><Relationship Id="rId2" Type="http://schemas.openxmlformats.org/officeDocument/2006/relationships/drawing" Target="../drawings/drawing295.xml"/><Relationship Id="rId1" Type="http://schemas.openxmlformats.org/officeDocument/2006/relationships/printerSettings" Target="../printerSettings/printerSettings331.bin"/></Relationships>
</file>

<file path=xl/worksheets/_rels/sheet332.xml.rels><?xml version="1.0" encoding="UTF-8" standalone="yes"?>
<Relationships xmlns="http://schemas.openxmlformats.org/package/2006/relationships"><Relationship Id="rId2" Type="http://schemas.openxmlformats.org/officeDocument/2006/relationships/drawing" Target="../drawings/drawing296.xml"/><Relationship Id="rId1" Type="http://schemas.openxmlformats.org/officeDocument/2006/relationships/printerSettings" Target="../printerSettings/printerSettings332.bin"/></Relationships>
</file>

<file path=xl/worksheets/_rels/sheet333.xml.rels><?xml version="1.0" encoding="UTF-8" standalone="yes"?>
<Relationships xmlns="http://schemas.openxmlformats.org/package/2006/relationships"><Relationship Id="rId2" Type="http://schemas.openxmlformats.org/officeDocument/2006/relationships/drawing" Target="../drawings/drawing297.xml"/><Relationship Id="rId1" Type="http://schemas.openxmlformats.org/officeDocument/2006/relationships/printerSettings" Target="../printerSettings/printerSettings333.bin"/></Relationships>
</file>

<file path=xl/worksheets/_rels/sheet334.xml.rels><?xml version="1.0" encoding="UTF-8" standalone="yes"?>
<Relationships xmlns="http://schemas.openxmlformats.org/package/2006/relationships"><Relationship Id="rId2" Type="http://schemas.openxmlformats.org/officeDocument/2006/relationships/drawing" Target="../drawings/drawing298.xml"/><Relationship Id="rId1" Type="http://schemas.openxmlformats.org/officeDocument/2006/relationships/printerSettings" Target="../printerSettings/printerSettings334.bin"/></Relationships>
</file>

<file path=xl/worksheets/_rels/sheet335.xml.rels><?xml version="1.0" encoding="UTF-8" standalone="yes"?>
<Relationships xmlns="http://schemas.openxmlformats.org/package/2006/relationships"><Relationship Id="rId2" Type="http://schemas.openxmlformats.org/officeDocument/2006/relationships/drawing" Target="../drawings/drawing299.xml"/><Relationship Id="rId1" Type="http://schemas.openxmlformats.org/officeDocument/2006/relationships/printerSettings" Target="../printerSettings/printerSettings335.bin"/></Relationships>
</file>

<file path=xl/worksheets/_rels/sheet336.xml.rels><?xml version="1.0" encoding="UTF-8" standalone="yes"?>
<Relationships xmlns="http://schemas.openxmlformats.org/package/2006/relationships"><Relationship Id="rId2" Type="http://schemas.openxmlformats.org/officeDocument/2006/relationships/drawing" Target="../drawings/drawing300.xml"/><Relationship Id="rId1" Type="http://schemas.openxmlformats.org/officeDocument/2006/relationships/printerSettings" Target="../printerSettings/printerSettings336.bin"/></Relationships>
</file>

<file path=xl/worksheets/_rels/sheet337.xml.rels><?xml version="1.0" encoding="UTF-8" standalone="yes"?>
<Relationships xmlns="http://schemas.openxmlformats.org/package/2006/relationships"><Relationship Id="rId2" Type="http://schemas.openxmlformats.org/officeDocument/2006/relationships/drawing" Target="../drawings/drawing301.xml"/><Relationship Id="rId1" Type="http://schemas.openxmlformats.org/officeDocument/2006/relationships/printerSettings" Target="../printerSettings/printerSettings337.bin"/></Relationships>
</file>

<file path=xl/worksheets/_rels/sheet338.xml.rels><?xml version="1.0" encoding="UTF-8" standalone="yes"?>
<Relationships xmlns="http://schemas.openxmlformats.org/package/2006/relationships"><Relationship Id="rId2" Type="http://schemas.openxmlformats.org/officeDocument/2006/relationships/drawing" Target="../drawings/drawing302.xml"/><Relationship Id="rId1" Type="http://schemas.openxmlformats.org/officeDocument/2006/relationships/printerSettings" Target="../printerSettings/printerSettings338.bin"/></Relationships>
</file>

<file path=xl/worksheets/_rels/sheet339.xml.rels><?xml version="1.0" encoding="UTF-8" standalone="yes"?>
<Relationships xmlns="http://schemas.openxmlformats.org/package/2006/relationships"><Relationship Id="rId2" Type="http://schemas.openxmlformats.org/officeDocument/2006/relationships/drawing" Target="../drawings/drawing303.xml"/><Relationship Id="rId1" Type="http://schemas.openxmlformats.org/officeDocument/2006/relationships/printerSettings" Target="../printerSettings/printerSettings339.bin"/></Relationships>
</file>

<file path=xl/worksheets/_rels/sheet340.xml.rels><?xml version="1.0" encoding="UTF-8" standalone="yes"?>
<Relationships xmlns="http://schemas.openxmlformats.org/package/2006/relationships"><Relationship Id="rId2" Type="http://schemas.openxmlformats.org/officeDocument/2006/relationships/drawing" Target="../drawings/drawing304.xml"/><Relationship Id="rId1" Type="http://schemas.openxmlformats.org/officeDocument/2006/relationships/printerSettings" Target="../printerSettings/printerSettings340.bin"/></Relationships>
</file>

<file path=xl/worksheets/_rels/sheet341.xml.rels><?xml version="1.0" encoding="UTF-8" standalone="yes"?>
<Relationships xmlns="http://schemas.openxmlformats.org/package/2006/relationships"><Relationship Id="rId2" Type="http://schemas.openxmlformats.org/officeDocument/2006/relationships/drawing" Target="../drawings/drawing305.xml"/><Relationship Id="rId1" Type="http://schemas.openxmlformats.org/officeDocument/2006/relationships/printerSettings" Target="../printerSettings/printerSettings341.bin"/></Relationships>
</file>

<file path=xl/worksheets/_rels/sheet342.xml.rels><?xml version="1.0" encoding="UTF-8" standalone="yes"?>
<Relationships xmlns="http://schemas.openxmlformats.org/package/2006/relationships"><Relationship Id="rId2" Type="http://schemas.openxmlformats.org/officeDocument/2006/relationships/drawing" Target="../drawings/drawing306.xml"/><Relationship Id="rId1" Type="http://schemas.openxmlformats.org/officeDocument/2006/relationships/printerSettings" Target="../printerSettings/printerSettings342.bin"/></Relationships>
</file>

<file path=xl/worksheets/_rels/sheet343.xml.rels><?xml version="1.0" encoding="UTF-8" standalone="yes"?>
<Relationships xmlns="http://schemas.openxmlformats.org/package/2006/relationships"><Relationship Id="rId2" Type="http://schemas.openxmlformats.org/officeDocument/2006/relationships/drawing" Target="../drawings/drawing307.xml"/><Relationship Id="rId1" Type="http://schemas.openxmlformats.org/officeDocument/2006/relationships/printerSettings" Target="../printerSettings/printerSettings343.bin"/></Relationships>
</file>

<file path=xl/worksheets/_rels/sheet344.xml.rels><?xml version="1.0" encoding="UTF-8" standalone="yes"?>
<Relationships xmlns="http://schemas.openxmlformats.org/package/2006/relationships"><Relationship Id="rId2" Type="http://schemas.openxmlformats.org/officeDocument/2006/relationships/drawing" Target="../drawings/drawing308.xml"/><Relationship Id="rId1" Type="http://schemas.openxmlformats.org/officeDocument/2006/relationships/printerSettings" Target="../printerSettings/printerSettings344.bin"/></Relationships>
</file>

<file path=xl/worksheets/_rels/sheet345.xml.rels><?xml version="1.0" encoding="UTF-8" standalone="yes"?>
<Relationships xmlns="http://schemas.openxmlformats.org/package/2006/relationships"><Relationship Id="rId2" Type="http://schemas.openxmlformats.org/officeDocument/2006/relationships/drawing" Target="../drawings/drawing309.xml"/><Relationship Id="rId1" Type="http://schemas.openxmlformats.org/officeDocument/2006/relationships/printerSettings" Target="../printerSettings/printerSettings345.bin"/></Relationships>
</file>

<file path=xl/worksheets/_rels/sheet346.xml.rels><?xml version="1.0" encoding="UTF-8" standalone="yes"?>
<Relationships xmlns="http://schemas.openxmlformats.org/package/2006/relationships"><Relationship Id="rId2" Type="http://schemas.openxmlformats.org/officeDocument/2006/relationships/drawing" Target="../drawings/drawing310.xml"/><Relationship Id="rId1" Type="http://schemas.openxmlformats.org/officeDocument/2006/relationships/printerSettings" Target="../printerSettings/printerSettings346.bin"/></Relationships>
</file>

<file path=xl/worksheets/_rels/sheet347.xml.rels><?xml version="1.0" encoding="UTF-8" standalone="yes"?>
<Relationships xmlns="http://schemas.openxmlformats.org/package/2006/relationships"><Relationship Id="rId2" Type="http://schemas.openxmlformats.org/officeDocument/2006/relationships/drawing" Target="../drawings/drawing311.xml"/><Relationship Id="rId1" Type="http://schemas.openxmlformats.org/officeDocument/2006/relationships/printerSettings" Target="../printerSettings/printerSettings347.bin"/></Relationships>
</file>

<file path=xl/worksheets/_rels/sheet348.xml.rels><?xml version="1.0" encoding="UTF-8" standalone="yes"?>
<Relationships xmlns="http://schemas.openxmlformats.org/package/2006/relationships"><Relationship Id="rId2" Type="http://schemas.openxmlformats.org/officeDocument/2006/relationships/drawing" Target="../drawings/drawing312.xml"/><Relationship Id="rId1" Type="http://schemas.openxmlformats.org/officeDocument/2006/relationships/printerSettings" Target="../printerSettings/printerSettings348.bin"/></Relationships>
</file>

<file path=xl/worksheets/_rels/sheet349.xml.rels><?xml version="1.0" encoding="UTF-8" standalone="yes"?>
<Relationships xmlns="http://schemas.openxmlformats.org/package/2006/relationships"><Relationship Id="rId2" Type="http://schemas.openxmlformats.org/officeDocument/2006/relationships/drawing" Target="../drawings/drawing313.xml"/><Relationship Id="rId1" Type="http://schemas.openxmlformats.org/officeDocument/2006/relationships/printerSettings" Target="../printerSettings/printerSettings349.bin"/></Relationships>
</file>

<file path=xl/worksheets/_rels/sheet350.xml.rels><?xml version="1.0" encoding="UTF-8" standalone="yes"?>
<Relationships xmlns="http://schemas.openxmlformats.org/package/2006/relationships"><Relationship Id="rId2" Type="http://schemas.openxmlformats.org/officeDocument/2006/relationships/drawing" Target="../drawings/drawing314.xml"/><Relationship Id="rId1" Type="http://schemas.openxmlformats.org/officeDocument/2006/relationships/printerSettings" Target="../printerSettings/printerSettings350.bin"/></Relationships>
</file>

<file path=xl/worksheets/_rels/sheet351.xml.rels><?xml version="1.0" encoding="UTF-8" standalone="yes"?>
<Relationships xmlns="http://schemas.openxmlformats.org/package/2006/relationships"><Relationship Id="rId2" Type="http://schemas.openxmlformats.org/officeDocument/2006/relationships/drawing" Target="../drawings/drawing315.xml"/><Relationship Id="rId1" Type="http://schemas.openxmlformats.org/officeDocument/2006/relationships/printerSettings" Target="../printerSettings/printerSettings351.bin"/></Relationships>
</file>

<file path=xl/worksheets/_rels/sheet352.xml.rels><?xml version="1.0" encoding="UTF-8" standalone="yes"?>
<Relationships xmlns="http://schemas.openxmlformats.org/package/2006/relationships"><Relationship Id="rId2" Type="http://schemas.openxmlformats.org/officeDocument/2006/relationships/drawing" Target="../drawings/drawing316.xml"/><Relationship Id="rId1" Type="http://schemas.openxmlformats.org/officeDocument/2006/relationships/printerSettings" Target="../printerSettings/printerSettings352.bin"/></Relationships>
</file>

<file path=xl/worksheets/_rels/sheet353.xml.rels><?xml version="1.0" encoding="UTF-8" standalone="yes"?>
<Relationships xmlns="http://schemas.openxmlformats.org/package/2006/relationships"><Relationship Id="rId2" Type="http://schemas.openxmlformats.org/officeDocument/2006/relationships/drawing" Target="../drawings/drawing317.xml"/><Relationship Id="rId1" Type="http://schemas.openxmlformats.org/officeDocument/2006/relationships/printerSettings" Target="../printerSettings/printerSettings353.bin"/></Relationships>
</file>

<file path=xl/worksheets/_rels/sheet354.xml.rels><?xml version="1.0" encoding="UTF-8" standalone="yes"?>
<Relationships xmlns="http://schemas.openxmlformats.org/package/2006/relationships"><Relationship Id="rId2" Type="http://schemas.openxmlformats.org/officeDocument/2006/relationships/drawing" Target="../drawings/drawing318.xml"/><Relationship Id="rId1" Type="http://schemas.openxmlformats.org/officeDocument/2006/relationships/printerSettings" Target="../printerSettings/printerSettings354.bin"/></Relationships>
</file>

<file path=xl/worksheets/_rels/sheet355.xml.rels><?xml version="1.0" encoding="UTF-8" standalone="yes"?>
<Relationships xmlns="http://schemas.openxmlformats.org/package/2006/relationships"><Relationship Id="rId2" Type="http://schemas.openxmlformats.org/officeDocument/2006/relationships/drawing" Target="../drawings/drawing319.xml"/><Relationship Id="rId1" Type="http://schemas.openxmlformats.org/officeDocument/2006/relationships/printerSettings" Target="../printerSettings/printerSettings355.bin"/></Relationships>
</file>

<file path=xl/worksheets/_rels/sheet356.xml.rels><?xml version="1.0" encoding="UTF-8" standalone="yes"?>
<Relationships xmlns="http://schemas.openxmlformats.org/package/2006/relationships"><Relationship Id="rId2" Type="http://schemas.openxmlformats.org/officeDocument/2006/relationships/drawing" Target="../drawings/drawing320.xml"/><Relationship Id="rId1" Type="http://schemas.openxmlformats.org/officeDocument/2006/relationships/printerSettings" Target="../printerSettings/printerSettings356.bin"/></Relationships>
</file>

<file path=xl/worksheets/_rels/sheet357.xml.rels><?xml version="1.0" encoding="UTF-8" standalone="yes"?>
<Relationships xmlns="http://schemas.openxmlformats.org/package/2006/relationships"><Relationship Id="rId2" Type="http://schemas.openxmlformats.org/officeDocument/2006/relationships/drawing" Target="../drawings/drawing321.xml"/><Relationship Id="rId1" Type="http://schemas.openxmlformats.org/officeDocument/2006/relationships/printerSettings" Target="../printerSettings/printerSettings357.bin"/></Relationships>
</file>

<file path=xl/worksheets/_rels/sheet358.xml.rels><?xml version="1.0" encoding="UTF-8" standalone="yes"?>
<Relationships xmlns="http://schemas.openxmlformats.org/package/2006/relationships"><Relationship Id="rId2" Type="http://schemas.openxmlformats.org/officeDocument/2006/relationships/drawing" Target="../drawings/drawing322.xml"/><Relationship Id="rId1" Type="http://schemas.openxmlformats.org/officeDocument/2006/relationships/printerSettings" Target="../printerSettings/printerSettings358.bin"/></Relationships>
</file>

<file path=xl/worksheets/_rels/sheet359.xml.rels><?xml version="1.0" encoding="UTF-8" standalone="yes"?>
<Relationships xmlns="http://schemas.openxmlformats.org/package/2006/relationships"><Relationship Id="rId2" Type="http://schemas.openxmlformats.org/officeDocument/2006/relationships/drawing" Target="../drawings/drawing323.xml"/><Relationship Id="rId1" Type="http://schemas.openxmlformats.org/officeDocument/2006/relationships/printerSettings" Target="../printerSettings/printerSettings359.bin"/></Relationships>
</file>

<file path=xl/worksheets/_rels/sheet360.xml.rels><?xml version="1.0" encoding="UTF-8" standalone="yes"?>
<Relationships xmlns="http://schemas.openxmlformats.org/package/2006/relationships"><Relationship Id="rId2" Type="http://schemas.openxmlformats.org/officeDocument/2006/relationships/drawing" Target="../drawings/drawing324.xml"/><Relationship Id="rId1" Type="http://schemas.openxmlformats.org/officeDocument/2006/relationships/printerSettings" Target="../printerSettings/printerSettings360.bin"/></Relationships>
</file>

<file path=xl/worksheets/_rels/sheet361.xml.rels><?xml version="1.0" encoding="UTF-8" standalone="yes"?>
<Relationships xmlns="http://schemas.openxmlformats.org/package/2006/relationships"><Relationship Id="rId2" Type="http://schemas.openxmlformats.org/officeDocument/2006/relationships/drawing" Target="../drawings/drawing325.xml"/><Relationship Id="rId1" Type="http://schemas.openxmlformats.org/officeDocument/2006/relationships/printerSettings" Target="../printerSettings/printerSettings361.bin"/></Relationships>
</file>

<file path=xl/worksheets/_rels/sheet362.xml.rels><?xml version="1.0" encoding="UTF-8" standalone="yes"?>
<Relationships xmlns="http://schemas.openxmlformats.org/package/2006/relationships"><Relationship Id="rId2" Type="http://schemas.openxmlformats.org/officeDocument/2006/relationships/drawing" Target="../drawings/drawing326.xml"/><Relationship Id="rId1" Type="http://schemas.openxmlformats.org/officeDocument/2006/relationships/printerSettings" Target="../printerSettings/printerSettings362.bin"/></Relationships>
</file>

<file path=xl/worksheets/_rels/sheet363.xml.rels><?xml version="1.0" encoding="UTF-8" standalone="yes"?>
<Relationships xmlns="http://schemas.openxmlformats.org/package/2006/relationships"><Relationship Id="rId2" Type="http://schemas.openxmlformats.org/officeDocument/2006/relationships/drawing" Target="../drawings/drawing327.xml"/><Relationship Id="rId1" Type="http://schemas.openxmlformats.org/officeDocument/2006/relationships/printerSettings" Target="../printerSettings/printerSettings363.bin"/></Relationships>
</file>

<file path=xl/worksheets/_rels/sheet364.xml.rels><?xml version="1.0" encoding="UTF-8" standalone="yes"?>
<Relationships xmlns="http://schemas.openxmlformats.org/package/2006/relationships"><Relationship Id="rId2" Type="http://schemas.openxmlformats.org/officeDocument/2006/relationships/drawing" Target="../drawings/drawing328.xml"/><Relationship Id="rId1" Type="http://schemas.openxmlformats.org/officeDocument/2006/relationships/printerSettings" Target="../printerSettings/printerSettings364.bin"/></Relationships>
</file>

<file path=xl/worksheets/_rels/sheet365.xml.rels><?xml version="1.0" encoding="UTF-8" standalone="yes"?>
<Relationships xmlns="http://schemas.openxmlformats.org/package/2006/relationships"><Relationship Id="rId2" Type="http://schemas.openxmlformats.org/officeDocument/2006/relationships/drawing" Target="../drawings/drawing329.xml"/><Relationship Id="rId1" Type="http://schemas.openxmlformats.org/officeDocument/2006/relationships/printerSettings" Target="../printerSettings/printerSettings365.bin"/></Relationships>
</file>

<file path=xl/worksheets/_rels/sheet366.xml.rels><?xml version="1.0" encoding="UTF-8" standalone="yes"?>
<Relationships xmlns="http://schemas.openxmlformats.org/package/2006/relationships"><Relationship Id="rId2" Type="http://schemas.openxmlformats.org/officeDocument/2006/relationships/drawing" Target="../drawings/drawing330.xml"/><Relationship Id="rId1" Type="http://schemas.openxmlformats.org/officeDocument/2006/relationships/printerSettings" Target="../printerSettings/printerSettings366.bin"/></Relationships>
</file>

<file path=xl/worksheets/_rels/sheet367.xml.rels><?xml version="1.0" encoding="UTF-8" standalone="yes"?>
<Relationships xmlns="http://schemas.openxmlformats.org/package/2006/relationships"><Relationship Id="rId2" Type="http://schemas.openxmlformats.org/officeDocument/2006/relationships/drawing" Target="../drawings/drawing331.xml"/><Relationship Id="rId1" Type="http://schemas.openxmlformats.org/officeDocument/2006/relationships/printerSettings" Target="../printerSettings/printerSettings367.bin"/></Relationships>
</file>

<file path=xl/worksheets/_rels/sheet368.xml.rels><?xml version="1.0" encoding="UTF-8" standalone="yes"?>
<Relationships xmlns="http://schemas.openxmlformats.org/package/2006/relationships"><Relationship Id="rId2" Type="http://schemas.openxmlformats.org/officeDocument/2006/relationships/drawing" Target="../drawings/drawing332.xml"/><Relationship Id="rId1" Type="http://schemas.openxmlformats.org/officeDocument/2006/relationships/printerSettings" Target="../printerSettings/printerSettings368.bin"/></Relationships>
</file>

<file path=xl/worksheets/_rels/sheet369.xml.rels><?xml version="1.0" encoding="UTF-8" standalone="yes"?>
<Relationships xmlns="http://schemas.openxmlformats.org/package/2006/relationships"><Relationship Id="rId2" Type="http://schemas.openxmlformats.org/officeDocument/2006/relationships/drawing" Target="../drawings/drawing333.xml"/><Relationship Id="rId1" Type="http://schemas.openxmlformats.org/officeDocument/2006/relationships/printerSettings" Target="../printerSettings/printerSettings369.bin"/></Relationships>
</file>

<file path=xl/worksheets/_rels/sheet370.xml.rels><?xml version="1.0" encoding="UTF-8" standalone="yes"?>
<Relationships xmlns="http://schemas.openxmlformats.org/package/2006/relationships"><Relationship Id="rId2" Type="http://schemas.openxmlformats.org/officeDocument/2006/relationships/drawing" Target="../drawings/drawing334.xml"/><Relationship Id="rId1" Type="http://schemas.openxmlformats.org/officeDocument/2006/relationships/printerSettings" Target="../printerSettings/printerSettings370.bin"/></Relationships>
</file>

<file path=xl/worksheets/_rels/sheet371.xml.rels><?xml version="1.0" encoding="UTF-8" standalone="yes"?>
<Relationships xmlns="http://schemas.openxmlformats.org/package/2006/relationships"><Relationship Id="rId2" Type="http://schemas.openxmlformats.org/officeDocument/2006/relationships/drawing" Target="../drawings/drawing335.xml"/><Relationship Id="rId1" Type="http://schemas.openxmlformats.org/officeDocument/2006/relationships/printerSettings" Target="../printerSettings/printerSettings371.bin"/></Relationships>
</file>

<file path=xl/worksheets/_rels/sheet372.xml.rels><?xml version="1.0" encoding="UTF-8" standalone="yes"?>
<Relationships xmlns="http://schemas.openxmlformats.org/package/2006/relationships"><Relationship Id="rId2" Type="http://schemas.openxmlformats.org/officeDocument/2006/relationships/drawing" Target="../drawings/drawing336.xml"/><Relationship Id="rId1" Type="http://schemas.openxmlformats.org/officeDocument/2006/relationships/printerSettings" Target="../printerSettings/printerSettings372.bin"/></Relationships>
</file>

<file path=xl/worksheets/_rels/sheet373.xml.rels><?xml version="1.0" encoding="UTF-8" standalone="yes"?>
<Relationships xmlns="http://schemas.openxmlformats.org/package/2006/relationships"><Relationship Id="rId2" Type="http://schemas.openxmlformats.org/officeDocument/2006/relationships/drawing" Target="../drawings/drawing337.xml"/><Relationship Id="rId1" Type="http://schemas.openxmlformats.org/officeDocument/2006/relationships/printerSettings" Target="../printerSettings/printerSettings373.bin"/></Relationships>
</file>

<file path=xl/worksheets/_rels/sheet374.xml.rels><?xml version="1.0" encoding="UTF-8" standalone="yes"?>
<Relationships xmlns="http://schemas.openxmlformats.org/package/2006/relationships"><Relationship Id="rId2" Type="http://schemas.openxmlformats.org/officeDocument/2006/relationships/drawing" Target="../drawings/drawing338.xml"/><Relationship Id="rId1" Type="http://schemas.openxmlformats.org/officeDocument/2006/relationships/printerSettings" Target="../printerSettings/printerSettings374.bin"/></Relationships>
</file>

<file path=xl/worksheets/_rels/sheet375.xml.rels><?xml version="1.0" encoding="UTF-8" standalone="yes"?>
<Relationships xmlns="http://schemas.openxmlformats.org/package/2006/relationships"><Relationship Id="rId2" Type="http://schemas.openxmlformats.org/officeDocument/2006/relationships/drawing" Target="../drawings/drawing339.xml"/><Relationship Id="rId1" Type="http://schemas.openxmlformats.org/officeDocument/2006/relationships/printerSettings" Target="../printerSettings/printerSettings375.bin"/></Relationships>
</file>

<file path=xl/worksheets/_rels/sheet376.xml.rels><?xml version="1.0" encoding="UTF-8" standalone="yes"?>
<Relationships xmlns="http://schemas.openxmlformats.org/package/2006/relationships"><Relationship Id="rId2" Type="http://schemas.openxmlformats.org/officeDocument/2006/relationships/drawing" Target="../drawings/drawing340.xml"/><Relationship Id="rId1" Type="http://schemas.openxmlformats.org/officeDocument/2006/relationships/printerSettings" Target="../printerSettings/printerSettings376.bin"/></Relationships>
</file>

<file path=xl/worksheets/_rels/sheet377.xml.rels><?xml version="1.0" encoding="UTF-8" standalone="yes"?>
<Relationships xmlns="http://schemas.openxmlformats.org/package/2006/relationships"><Relationship Id="rId2" Type="http://schemas.openxmlformats.org/officeDocument/2006/relationships/drawing" Target="../drawings/drawing341.xml"/><Relationship Id="rId1" Type="http://schemas.openxmlformats.org/officeDocument/2006/relationships/printerSettings" Target="../printerSettings/printerSettings377.bin"/></Relationships>
</file>

<file path=xl/worksheets/_rels/sheet378.xml.rels><?xml version="1.0" encoding="UTF-8" standalone="yes"?>
<Relationships xmlns="http://schemas.openxmlformats.org/package/2006/relationships"><Relationship Id="rId2" Type="http://schemas.openxmlformats.org/officeDocument/2006/relationships/drawing" Target="../drawings/drawing342.xml"/><Relationship Id="rId1" Type="http://schemas.openxmlformats.org/officeDocument/2006/relationships/printerSettings" Target="../printerSettings/printerSettings378.bin"/></Relationships>
</file>

<file path=xl/worksheets/_rels/sheet379.xml.rels><?xml version="1.0" encoding="UTF-8" standalone="yes"?>
<Relationships xmlns="http://schemas.openxmlformats.org/package/2006/relationships"><Relationship Id="rId2" Type="http://schemas.openxmlformats.org/officeDocument/2006/relationships/drawing" Target="../drawings/drawing343.xml"/><Relationship Id="rId1" Type="http://schemas.openxmlformats.org/officeDocument/2006/relationships/printerSettings" Target="../printerSettings/printerSettings379.bin"/></Relationships>
</file>

<file path=xl/worksheets/_rels/sheet380.xml.rels><?xml version="1.0" encoding="UTF-8" standalone="yes"?>
<Relationships xmlns="http://schemas.openxmlformats.org/package/2006/relationships"><Relationship Id="rId2" Type="http://schemas.openxmlformats.org/officeDocument/2006/relationships/drawing" Target="../drawings/drawing344.xml"/><Relationship Id="rId1" Type="http://schemas.openxmlformats.org/officeDocument/2006/relationships/printerSettings" Target="../printerSettings/printerSettings380.bin"/></Relationships>
</file>

<file path=xl/worksheets/_rels/sheet381.xml.rels><?xml version="1.0" encoding="UTF-8" standalone="yes"?>
<Relationships xmlns="http://schemas.openxmlformats.org/package/2006/relationships"><Relationship Id="rId2" Type="http://schemas.openxmlformats.org/officeDocument/2006/relationships/drawing" Target="../drawings/drawing345.xml"/><Relationship Id="rId1" Type="http://schemas.openxmlformats.org/officeDocument/2006/relationships/printerSettings" Target="../printerSettings/printerSettings381.bin"/></Relationships>
</file>

<file path=xl/worksheets/_rels/sheet382.xml.rels><?xml version="1.0" encoding="UTF-8" standalone="yes"?>
<Relationships xmlns="http://schemas.openxmlformats.org/package/2006/relationships"><Relationship Id="rId2" Type="http://schemas.openxmlformats.org/officeDocument/2006/relationships/drawing" Target="../drawings/drawing346.xml"/><Relationship Id="rId1" Type="http://schemas.openxmlformats.org/officeDocument/2006/relationships/printerSettings" Target="../printerSettings/printerSettings382.bin"/></Relationships>
</file>

<file path=xl/worksheets/_rels/sheet383.xml.rels><?xml version="1.0" encoding="UTF-8" standalone="yes"?>
<Relationships xmlns="http://schemas.openxmlformats.org/package/2006/relationships"><Relationship Id="rId2" Type="http://schemas.openxmlformats.org/officeDocument/2006/relationships/drawing" Target="../drawings/drawing347.xml"/><Relationship Id="rId1" Type="http://schemas.openxmlformats.org/officeDocument/2006/relationships/printerSettings" Target="../printerSettings/printerSettings383.bin"/></Relationships>
</file>

<file path=xl/worksheets/_rels/sheet384.xml.rels><?xml version="1.0" encoding="UTF-8" standalone="yes"?>
<Relationships xmlns="http://schemas.openxmlformats.org/package/2006/relationships"><Relationship Id="rId2" Type="http://schemas.openxmlformats.org/officeDocument/2006/relationships/drawing" Target="../drawings/drawing348.xml"/><Relationship Id="rId1" Type="http://schemas.openxmlformats.org/officeDocument/2006/relationships/printerSettings" Target="../printerSettings/printerSettings384.bin"/></Relationships>
</file>

<file path=xl/worksheets/_rels/sheet385.xml.rels><?xml version="1.0" encoding="UTF-8" standalone="yes"?>
<Relationships xmlns="http://schemas.openxmlformats.org/package/2006/relationships"><Relationship Id="rId2" Type="http://schemas.openxmlformats.org/officeDocument/2006/relationships/drawing" Target="../drawings/drawing349.xml"/><Relationship Id="rId1" Type="http://schemas.openxmlformats.org/officeDocument/2006/relationships/printerSettings" Target="../printerSettings/printerSettings385.bin"/></Relationships>
</file>

<file path=xl/worksheets/_rels/sheet386.xml.rels><?xml version="1.0" encoding="UTF-8" standalone="yes"?>
<Relationships xmlns="http://schemas.openxmlformats.org/package/2006/relationships"><Relationship Id="rId2" Type="http://schemas.openxmlformats.org/officeDocument/2006/relationships/drawing" Target="../drawings/drawing350.xml"/><Relationship Id="rId1" Type="http://schemas.openxmlformats.org/officeDocument/2006/relationships/printerSettings" Target="../printerSettings/printerSettings386.bin"/></Relationships>
</file>

<file path=xl/worksheets/_rels/sheet387.xml.rels><?xml version="1.0" encoding="UTF-8" standalone="yes"?>
<Relationships xmlns="http://schemas.openxmlformats.org/package/2006/relationships"><Relationship Id="rId2" Type="http://schemas.openxmlformats.org/officeDocument/2006/relationships/drawing" Target="../drawings/drawing351.xml"/><Relationship Id="rId1" Type="http://schemas.openxmlformats.org/officeDocument/2006/relationships/printerSettings" Target="../printerSettings/printerSettings387.bin"/></Relationships>
</file>

<file path=xl/worksheets/_rels/sheet388.xml.rels><?xml version="1.0" encoding="UTF-8" standalone="yes"?>
<Relationships xmlns="http://schemas.openxmlformats.org/package/2006/relationships"><Relationship Id="rId2" Type="http://schemas.openxmlformats.org/officeDocument/2006/relationships/drawing" Target="../drawings/drawing352.xml"/><Relationship Id="rId1" Type="http://schemas.openxmlformats.org/officeDocument/2006/relationships/printerSettings" Target="../printerSettings/printerSettings388.bin"/></Relationships>
</file>

<file path=xl/worksheets/_rels/sheet389.xml.rels><?xml version="1.0" encoding="UTF-8" standalone="yes"?>
<Relationships xmlns="http://schemas.openxmlformats.org/package/2006/relationships"><Relationship Id="rId2" Type="http://schemas.openxmlformats.org/officeDocument/2006/relationships/drawing" Target="../drawings/drawing353.xml"/><Relationship Id="rId1" Type="http://schemas.openxmlformats.org/officeDocument/2006/relationships/printerSettings" Target="../printerSettings/printerSettings389.bin"/></Relationships>
</file>

<file path=xl/worksheets/_rels/sheet390.xml.rels><?xml version="1.0" encoding="UTF-8" standalone="yes"?>
<Relationships xmlns="http://schemas.openxmlformats.org/package/2006/relationships"><Relationship Id="rId2" Type="http://schemas.openxmlformats.org/officeDocument/2006/relationships/drawing" Target="../drawings/drawing354.xml"/><Relationship Id="rId1" Type="http://schemas.openxmlformats.org/officeDocument/2006/relationships/printerSettings" Target="../printerSettings/printerSettings390.bin"/></Relationships>
</file>

<file path=xl/worksheets/_rels/sheet391.xml.rels><?xml version="1.0" encoding="UTF-8" standalone="yes"?>
<Relationships xmlns="http://schemas.openxmlformats.org/package/2006/relationships"><Relationship Id="rId2" Type="http://schemas.openxmlformats.org/officeDocument/2006/relationships/drawing" Target="../drawings/drawing355.xml"/><Relationship Id="rId1" Type="http://schemas.openxmlformats.org/officeDocument/2006/relationships/printerSettings" Target="../printerSettings/printerSettings391.bin"/></Relationships>
</file>

<file path=xl/worksheets/_rels/sheet392.xml.rels><?xml version="1.0" encoding="UTF-8" standalone="yes"?>
<Relationships xmlns="http://schemas.openxmlformats.org/package/2006/relationships"><Relationship Id="rId2" Type="http://schemas.openxmlformats.org/officeDocument/2006/relationships/drawing" Target="../drawings/drawing356.xml"/><Relationship Id="rId1" Type="http://schemas.openxmlformats.org/officeDocument/2006/relationships/printerSettings" Target="../printerSettings/printerSettings392.bin"/></Relationships>
</file>

<file path=xl/worksheets/_rels/sheet393.xml.rels><?xml version="1.0" encoding="UTF-8" standalone="yes"?>
<Relationships xmlns="http://schemas.openxmlformats.org/package/2006/relationships"><Relationship Id="rId2" Type="http://schemas.openxmlformats.org/officeDocument/2006/relationships/drawing" Target="../drawings/drawing357.xml"/><Relationship Id="rId1" Type="http://schemas.openxmlformats.org/officeDocument/2006/relationships/printerSettings" Target="../printerSettings/printerSettings393.bin"/></Relationships>
</file>

<file path=xl/worksheets/_rels/sheet394.xml.rels><?xml version="1.0" encoding="UTF-8" standalone="yes"?>
<Relationships xmlns="http://schemas.openxmlformats.org/package/2006/relationships"><Relationship Id="rId2" Type="http://schemas.openxmlformats.org/officeDocument/2006/relationships/drawing" Target="../drawings/drawing358.xml"/><Relationship Id="rId1" Type="http://schemas.openxmlformats.org/officeDocument/2006/relationships/printerSettings" Target="../printerSettings/printerSettings394.bin"/></Relationships>
</file>

<file path=xl/worksheets/_rels/sheet395.xml.rels><?xml version="1.0" encoding="UTF-8" standalone="yes"?>
<Relationships xmlns="http://schemas.openxmlformats.org/package/2006/relationships"><Relationship Id="rId2" Type="http://schemas.openxmlformats.org/officeDocument/2006/relationships/drawing" Target="../drawings/drawing359.xml"/><Relationship Id="rId1" Type="http://schemas.openxmlformats.org/officeDocument/2006/relationships/printerSettings" Target="../printerSettings/printerSettings395.bin"/></Relationships>
</file>

<file path=xl/worksheets/_rels/sheet396.xml.rels><?xml version="1.0" encoding="UTF-8" standalone="yes"?>
<Relationships xmlns="http://schemas.openxmlformats.org/package/2006/relationships"><Relationship Id="rId2" Type="http://schemas.openxmlformats.org/officeDocument/2006/relationships/drawing" Target="../drawings/drawing360.xml"/><Relationship Id="rId1" Type="http://schemas.openxmlformats.org/officeDocument/2006/relationships/printerSettings" Target="../printerSettings/printerSettings396.bin"/></Relationships>
</file>

<file path=xl/worksheets/_rels/sheet397.xml.rels><?xml version="1.0" encoding="UTF-8" standalone="yes"?>
<Relationships xmlns="http://schemas.openxmlformats.org/package/2006/relationships"><Relationship Id="rId2" Type="http://schemas.openxmlformats.org/officeDocument/2006/relationships/drawing" Target="../drawings/drawing361.xml"/><Relationship Id="rId1" Type="http://schemas.openxmlformats.org/officeDocument/2006/relationships/printerSettings" Target="../printerSettings/printerSettings397.bin"/></Relationships>
</file>

<file path=xl/worksheets/_rels/sheet398.xml.rels><?xml version="1.0" encoding="UTF-8" standalone="yes"?>
<Relationships xmlns="http://schemas.openxmlformats.org/package/2006/relationships"><Relationship Id="rId2" Type="http://schemas.openxmlformats.org/officeDocument/2006/relationships/drawing" Target="../drawings/drawing362.xml"/><Relationship Id="rId1" Type="http://schemas.openxmlformats.org/officeDocument/2006/relationships/printerSettings" Target="../printerSettings/printerSettings398.bin"/></Relationships>
</file>

<file path=xl/worksheets/_rels/sheet399.xml.rels><?xml version="1.0" encoding="UTF-8" standalone="yes"?>
<Relationships xmlns="http://schemas.openxmlformats.org/package/2006/relationships"><Relationship Id="rId2" Type="http://schemas.openxmlformats.org/officeDocument/2006/relationships/drawing" Target="../drawings/drawing363.xml"/><Relationship Id="rId1" Type="http://schemas.openxmlformats.org/officeDocument/2006/relationships/printerSettings" Target="../printerSettings/printerSettings399.bin"/></Relationships>
</file>

<file path=xl/worksheets/_rels/sheet400.xml.rels><?xml version="1.0" encoding="UTF-8" standalone="yes"?>
<Relationships xmlns="http://schemas.openxmlformats.org/package/2006/relationships"><Relationship Id="rId2" Type="http://schemas.openxmlformats.org/officeDocument/2006/relationships/drawing" Target="../drawings/drawing364.xml"/><Relationship Id="rId1" Type="http://schemas.openxmlformats.org/officeDocument/2006/relationships/printerSettings" Target="../printerSettings/printerSettings400.bin"/></Relationships>
</file>

<file path=xl/worksheets/_rels/sheet401.xml.rels><?xml version="1.0" encoding="UTF-8" standalone="yes"?>
<Relationships xmlns="http://schemas.openxmlformats.org/package/2006/relationships"><Relationship Id="rId2" Type="http://schemas.openxmlformats.org/officeDocument/2006/relationships/drawing" Target="../drawings/drawing365.xml"/><Relationship Id="rId1" Type="http://schemas.openxmlformats.org/officeDocument/2006/relationships/printerSettings" Target="../printerSettings/printerSettings401.bin"/></Relationships>
</file>

<file path=xl/worksheets/_rels/sheet402.xml.rels><?xml version="1.0" encoding="UTF-8" standalone="yes"?>
<Relationships xmlns="http://schemas.openxmlformats.org/package/2006/relationships"><Relationship Id="rId2" Type="http://schemas.openxmlformats.org/officeDocument/2006/relationships/drawing" Target="../drawings/drawing366.xml"/><Relationship Id="rId1" Type="http://schemas.openxmlformats.org/officeDocument/2006/relationships/printerSettings" Target="../printerSettings/printerSettings402.bin"/></Relationships>
</file>

<file path=xl/worksheets/_rels/sheet403.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404.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405.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406.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407.xml.rels><?xml version="1.0" encoding="UTF-8" standalone="yes"?>
<Relationships xmlns="http://schemas.openxmlformats.org/package/2006/relationships"><Relationship Id="rId1" Type="http://schemas.openxmlformats.org/officeDocument/2006/relationships/printerSettings" Target="../printerSettings/printerSettings407.bin"/></Relationships>
</file>

<file path=xl/worksheets/_rels/sheet408.xml.rels><?xml version="1.0" encoding="UTF-8" standalone="yes"?>
<Relationships xmlns="http://schemas.openxmlformats.org/package/2006/relationships"><Relationship Id="rId1" Type="http://schemas.openxmlformats.org/officeDocument/2006/relationships/printerSettings" Target="../printerSettings/printerSettings408.bin"/></Relationships>
</file>

<file path=xl/worksheets/_rels/sheet40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67.xml"/><Relationship Id="rId1" Type="http://schemas.openxmlformats.org/officeDocument/2006/relationships/printerSettings" Target="../printerSettings/printerSettings40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O1" sqref="O1"/>
    </sheetView>
  </sheetViews>
  <sheetFormatPr defaultRowHeight="13.5" x14ac:dyDescent="0.15"/>
  <cols>
    <col min="1" max="2" width="8.875" customWidth="1"/>
    <col min="3" max="3" width="9" customWidth="1"/>
    <col min="4" max="4" width="8.875" customWidth="1"/>
  </cols>
  <sheetData>
    <row r="1" spans="1:14" x14ac:dyDescent="0.15">
      <c r="A1" s="354" t="s">
        <v>0</v>
      </c>
      <c r="B1" s="354"/>
      <c r="C1" s="354"/>
      <c r="D1" s="354"/>
      <c r="E1" s="354"/>
      <c r="F1" s="354"/>
      <c r="G1" s="354"/>
      <c r="H1" s="354"/>
      <c r="I1" s="354"/>
      <c r="J1" s="354"/>
      <c r="K1" s="354"/>
      <c r="L1" s="354"/>
      <c r="M1" s="354"/>
      <c r="N1" s="354"/>
    </row>
    <row r="2" spans="1:14" x14ac:dyDescent="0.15">
      <c r="A2" s="354"/>
      <c r="B2" s="354"/>
      <c r="C2" s="354"/>
      <c r="D2" s="354"/>
      <c r="E2" s="354"/>
      <c r="F2" s="354"/>
      <c r="G2" s="354"/>
      <c r="H2" s="354"/>
      <c r="I2" s="354"/>
      <c r="J2" s="354"/>
      <c r="K2" s="354"/>
      <c r="L2" s="354"/>
      <c r="M2" s="354"/>
      <c r="N2" s="354"/>
    </row>
    <row r="3" spans="1:14" x14ac:dyDescent="0.15">
      <c r="A3" s="355" t="s">
        <v>1</v>
      </c>
      <c r="B3" s="355"/>
      <c r="C3" s="355"/>
      <c r="D3" s="355"/>
      <c r="E3" s="355"/>
      <c r="F3" s="355"/>
      <c r="G3" s="355"/>
      <c r="H3" s="356" t="s">
        <v>2</v>
      </c>
      <c r="I3" s="356"/>
      <c r="J3" s="356"/>
      <c r="K3" s="356"/>
      <c r="L3" s="356"/>
      <c r="M3" s="356"/>
      <c r="N3" s="356"/>
    </row>
    <row r="4" spans="1:14" x14ac:dyDescent="0.15">
      <c r="H4" t="s">
        <v>3</v>
      </c>
    </row>
    <row r="5" spans="1:14" x14ac:dyDescent="0.15">
      <c r="H5" s="353" t="s">
        <v>4</v>
      </c>
      <c r="I5" s="353"/>
      <c r="J5" s="353"/>
      <c r="K5" s="353"/>
      <c r="L5" s="353"/>
      <c r="M5" s="353"/>
      <c r="N5" s="353"/>
    </row>
    <row r="6" spans="1:14" x14ac:dyDescent="0.15">
      <c r="H6" s="353"/>
      <c r="I6" s="353"/>
      <c r="J6" s="353"/>
      <c r="K6" s="353"/>
      <c r="L6" s="353"/>
      <c r="M6" s="353"/>
      <c r="N6" s="353"/>
    </row>
    <row r="7" spans="1:14" x14ac:dyDescent="0.15">
      <c r="H7" s="353"/>
      <c r="I7" s="353"/>
      <c r="J7" s="353"/>
      <c r="K7" s="353"/>
      <c r="L7" s="353"/>
      <c r="M7" s="353"/>
      <c r="N7" s="353"/>
    </row>
    <row r="8" spans="1:14" x14ac:dyDescent="0.15">
      <c r="H8" s="353"/>
      <c r="I8" s="353"/>
      <c r="J8" s="353"/>
      <c r="K8" s="353"/>
      <c r="L8" s="353"/>
      <c r="M8" s="353"/>
      <c r="N8" s="353"/>
    </row>
    <row r="9" spans="1:14" x14ac:dyDescent="0.15">
      <c r="H9" t="s">
        <v>5</v>
      </c>
    </row>
    <row r="10" spans="1:14" x14ac:dyDescent="0.15">
      <c r="H10" s="352" t="s">
        <v>6</v>
      </c>
      <c r="I10" s="352"/>
      <c r="J10" s="352"/>
      <c r="K10" s="352"/>
      <c r="L10" s="352"/>
      <c r="M10" s="352"/>
      <c r="N10" s="352"/>
    </row>
    <row r="11" spans="1:14" x14ac:dyDescent="0.15">
      <c r="H11" s="352"/>
      <c r="I11" s="352"/>
      <c r="J11" s="352"/>
      <c r="K11" s="352"/>
      <c r="L11" s="352"/>
      <c r="M11" s="352"/>
      <c r="N11" s="352"/>
    </row>
    <row r="12" spans="1:14" x14ac:dyDescent="0.15">
      <c r="H12" t="s">
        <v>7</v>
      </c>
    </row>
    <row r="13" spans="1:14" ht="13.5" customHeight="1" x14ac:dyDescent="0.15">
      <c r="H13" s="352" t="s">
        <v>8</v>
      </c>
      <c r="I13" s="352"/>
      <c r="J13" s="352"/>
      <c r="K13" s="352"/>
      <c r="L13" s="352"/>
      <c r="M13" s="352"/>
      <c r="N13" s="352"/>
    </row>
    <row r="14" spans="1:14" ht="13.5" customHeight="1" x14ac:dyDescent="0.15">
      <c r="H14" s="352"/>
      <c r="I14" s="352"/>
      <c r="J14" s="352"/>
      <c r="K14" s="352"/>
      <c r="L14" s="352"/>
      <c r="M14" s="352"/>
      <c r="N14" s="352"/>
    </row>
    <row r="15" spans="1:14" ht="13.5" customHeight="1" x14ac:dyDescent="0.15">
      <c r="H15" s="352"/>
      <c r="I15" s="352"/>
      <c r="J15" s="352"/>
      <c r="K15" s="352"/>
      <c r="L15" s="352"/>
      <c r="M15" s="352"/>
      <c r="N15" s="352"/>
    </row>
    <row r="16" spans="1:14" x14ac:dyDescent="0.15">
      <c r="H16" t="s">
        <v>9</v>
      </c>
    </row>
    <row r="17" spans="8:14" x14ac:dyDescent="0.15">
      <c r="H17" s="352" t="s">
        <v>10</v>
      </c>
      <c r="I17" s="352"/>
      <c r="J17" s="352"/>
      <c r="K17" s="352"/>
      <c r="L17" s="352"/>
      <c r="M17" s="352"/>
      <c r="N17" s="352"/>
    </row>
    <row r="18" spans="8:14" x14ac:dyDescent="0.15">
      <c r="H18" s="352"/>
      <c r="I18" s="352"/>
      <c r="J18" s="352"/>
      <c r="K18" s="352"/>
      <c r="L18" s="352"/>
      <c r="M18" s="352"/>
      <c r="N18" s="352"/>
    </row>
    <row r="19" spans="8:14" x14ac:dyDescent="0.15">
      <c r="H19" t="s">
        <v>11</v>
      </c>
    </row>
    <row r="20" spans="8:14" x14ac:dyDescent="0.15">
      <c r="H20" s="352" t="s">
        <v>12</v>
      </c>
      <c r="I20" s="352"/>
      <c r="J20" s="352"/>
      <c r="K20" s="352"/>
      <c r="L20" s="352"/>
      <c r="M20" s="352"/>
      <c r="N20" s="352"/>
    </row>
    <row r="21" spans="8:14" x14ac:dyDescent="0.15">
      <c r="H21" s="352"/>
      <c r="I21" s="352"/>
      <c r="J21" s="352"/>
      <c r="K21" s="352"/>
      <c r="L21" s="352"/>
      <c r="M21" s="352"/>
      <c r="N21" s="352"/>
    </row>
    <row r="22" spans="8:14" x14ac:dyDescent="0.15">
      <c r="H22" t="s">
        <v>13</v>
      </c>
    </row>
    <row r="23" spans="8:14" ht="27" customHeight="1" x14ac:dyDescent="0.15">
      <c r="H23" s="352" t="s">
        <v>14</v>
      </c>
      <c r="I23" s="352"/>
      <c r="J23" s="352"/>
      <c r="K23" s="352"/>
      <c r="L23" s="352"/>
      <c r="M23" s="352"/>
      <c r="N23" s="352"/>
    </row>
    <row r="24" spans="8:14" x14ac:dyDescent="0.15">
      <c r="H24" t="s">
        <v>15</v>
      </c>
    </row>
    <row r="25" spans="8:14" ht="27" customHeight="1" x14ac:dyDescent="0.15">
      <c r="H25" s="352" t="s">
        <v>16</v>
      </c>
      <c r="I25" s="352"/>
      <c r="J25" s="352"/>
      <c r="K25" s="352"/>
      <c r="L25" s="352"/>
      <c r="M25" s="352"/>
      <c r="N25" s="352"/>
    </row>
    <row r="26" spans="8:14" x14ac:dyDescent="0.15">
      <c r="H26" t="s">
        <v>17</v>
      </c>
    </row>
    <row r="27" spans="8:14" ht="13.5" customHeight="1" x14ac:dyDescent="0.15">
      <c r="H27" s="352" t="s">
        <v>18</v>
      </c>
      <c r="I27" s="352"/>
      <c r="J27" s="352"/>
      <c r="K27" s="352"/>
      <c r="L27" s="352"/>
      <c r="M27" s="352"/>
      <c r="N27" s="352"/>
    </row>
    <row r="28" spans="8:14" ht="13.5" customHeight="1" x14ac:dyDescent="0.15">
      <c r="H28" s="352"/>
      <c r="I28" s="352"/>
      <c r="J28" s="352"/>
      <c r="K28" s="352"/>
      <c r="L28" s="352"/>
      <c r="M28" s="352"/>
      <c r="N28" s="352"/>
    </row>
    <row r="29" spans="8:14" ht="13.5" customHeight="1" x14ac:dyDescent="0.15">
      <c r="H29" s="357" t="s">
        <v>19</v>
      </c>
      <c r="I29" s="357"/>
      <c r="J29" s="357"/>
      <c r="K29" s="357"/>
      <c r="L29" s="357"/>
      <c r="M29" s="357"/>
      <c r="N29" s="357"/>
    </row>
    <row r="30" spans="8:14" ht="13.5" customHeight="1" x14ac:dyDescent="0.15">
      <c r="H30" t="s">
        <v>20</v>
      </c>
    </row>
    <row r="31" spans="8:14" ht="13.5" customHeight="1" x14ac:dyDescent="0.15">
      <c r="H31" s="356" t="s">
        <v>21</v>
      </c>
      <c r="I31" s="356"/>
      <c r="J31" s="356"/>
      <c r="K31" s="356"/>
      <c r="L31" s="356"/>
      <c r="M31" s="356"/>
      <c r="N31" s="356"/>
    </row>
    <row r="32" spans="8:14" ht="13.5" customHeight="1" x14ac:dyDescent="0.15">
      <c r="H32" t="s">
        <v>550</v>
      </c>
    </row>
    <row r="33" spans="2:14" x14ac:dyDescent="0.15">
      <c r="H33" s="352" t="s">
        <v>551</v>
      </c>
      <c r="I33" s="352"/>
      <c r="J33" s="352"/>
      <c r="K33" s="352"/>
      <c r="L33" s="352"/>
      <c r="M33" s="352"/>
      <c r="N33" s="352"/>
    </row>
    <row r="34" spans="2:14" x14ac:dyDescent="0.15">
      <c r="H34" s="352"/>
      <c r="I34" s="352"/>
      <c r="J34" s="352"/>
      <c r="K34" s="352"/>
      <c r="L34" s="352"/>
      <c r="M34" s="352"/>
      <c r="N34" s="352"/>
    </row>
    <row r="35" spans="2:14" x14ac:dyDescent="0.15">
      <c r="B35" s="353"/>
      <c r="C35" s="353"/>
      <c r="D35" s="218"/>
      <c r="H35" s="352"/>
      <c r="I35" s="352"/>
      <c r="J35" s="352"/>
      <c r="K35" s="352"/>
      <c r="L35" s="352"/>
      <c r="M35" s="352"/>
      <c r="N35" s="352"/>
    </row>
    <row r="36" spans="2:14" x14ac:dyDescent="0.15">
      <c r="H36" s="352"/>
      <c r="I36" s="352"/>
      <c r="J36" s="352"/>
      <c r="K36" s="352"/>
      <c r="L36" s="352"/>
      <c r="M36" s="352"/>
      <c r="N36" s="352"/>
    </row>
    <row r="37" spans="2:14" x14ac:dyDescent="0.15">
      <c r="H37" s="352"/>
      <c r="I37" s="352"/>
      <c r="J37" s="352"/>
      <c r="K37" s="352"/>
      <c r="L37" s="352"/>
      <c r="M37" s="352"/>
      <c r="N37" s="352"/>
    </row>
    <row r="38" spans="2:14" ht="13.15" customHeight="1" x14ac:dyDescent="0.15">
      <c r="H38" s="358"/>
      <c r="I38" s="358"/>
      <c r="J38" s="358"/>
      <c r="K38" s="358"/>
      <c r="L38" s="358"/>
      <c r="M38" s="358"/>
      <c r="N38" s="358"/>
    </row>
    <row r="39" spans="2:14" x14ac:dyDescent="0.15">
      <c r="H39" s="352"/>
      <c r="I39" s="352"/>
      <c r="J39" s="352"/>
      <c r="K39" s="352"/>
      <c r="L39" s="352"/>
      <c r="M39" s="352"/>
      <c r="N39" s="352"/>
    </row>
    <row r="40" spans="2:14" x14ac:dyDescent="0.15">
      <c r="H40" s="352"/>
      <c r="I40" s="352"/>
      <c r="J40" s="352"/>
      <c r="K40" s="352"/>
      <c r="L40" s="352"/>
      <c r="M40" s="352"/>
      <c r="N40" s="352"/>
    </row>
    <row r="41" spans="2:14" x14ac:dyDescent="0.15">
      <c r="H41" s="352"/>
      <c r="I41" s="352"/>
      <c r="J41" s="352"/>
      <c r="K41" s="352"/>
      <c r="L41" s="352"/>
      <c r="M41" s="352"/>
      <c r="N41" s="352"/>
    </row>
    <row r="42" spans="2:14" x14ac:dyDescent="0.15">
      <c r="H42" s="352"/>
      <c r="I42" s="352"/>
      <c r="J42" s="352"/>
      <c r="K42" s="352"/>
      <c r="L42" s="352"/>
      <c r="M42" s="352"/>
      <c r="N42" s="352"/>
    </row>
    <row r="43" spans="2:14" x14ac:dyDescent="0.15">
      <c r="H43" s="352"/>
      <c r="I43" s="352"/>
      <c r="J43" s="352"/>
      <c r="K43" s="352"/>
      <c r="L43" s="352"/>
      <c r="M43" s="352"/>
      <c r="N43" s="35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sqref="A1:X2"/>
    </sheetView>
  </sheetViews>
  <sheetFormatPr defaultRowHeight="13.5" x14ac:dyDescent="0.15"/>
  <cols>
    <col min="1" max="1" width="8.875" customWidth="1"/>
    <col min="2" max="3" width="9" customWidth="1"/>
    <col min="4" max="4" width="8.875" customWidth="1"/>
  </cols>
  <sheetData>
    <row r="1" spans="1:14" x14ac:dyDescent="0.15">
      <c r="A1" s="359" t="s">
        <v>22</v>
      </c>
      <c r="B1" s="359"/>
      <c r="C1" s="359"/>
      <c r="D1" s="359"/>
      <c r="E1" s="359"/>
      <c r="F1" s="359"/>
      <c r="G1" s="359"/>
      <c r="H1" s="359"/>
      <c r="I1" s="359"/>
      <c r="J1" s="359"/>
      <c r="K1" s="359"/>
      <c r="L1" s="359"/>
      <c r="M1" s="359"/>
      <c r="N1" s="359"/>
    </row>
    <row r="2" spans="1:14" x14ac:dyDescent="0.15">
      <c r="A2" s="359"/>
      <c r="B2" s="359"/>
      <c r="C2" s="359"/>
      <c r="D2" s="359"/>
      <c r="E2" s="359"/>
      <c r="F2" s="359"/>
      <c r="G2" s="359"/>
      <c r="H2" s="359"/>
      <c r="I2" s="359"/>
      <c r="J2" s="359"/>
      <c r="K2" s="359"/>
      <c r="L2" s="359"/>
      <c r="M2" s="359"/>
      <c r="N2" s="359"/>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52" t="s">
        <v>24</v>
      </c>
      <c r="B27" s="352"/>
      <c r="C27" s="352"/>
      <c r="D27" s="352"/>
      <c r="E27" s="352"/>
      <c r="F27" s="352"/>
      <c r="G27" s="352"/>
      <c r="H27" s="352"/>
      <c r="I27" s="352"/>
      <c r="J27" s="352"/>
      <c r="K27" s="352"/>
      <c r="L27" s="352"/>
      <c r="M27" s="352"/>
      <c r="N27" s="352"/>
    </row>
    <row r="28" spans="1:14" x14ac:dyDescent="0.15">
      <c r="A28" t="s">
        <v>25</v>
      </c>
    </row>
    <row r="29" spans="1:14" ht="40.5" customHeight="1" x14ac:dyDescent="0.15">
      <c r="A29" s="352" t="s">
        <v>26</v>
      </c>
      <c r="B29" s="352"/>
      <c r="C29" s="352"/>
      <c r="D29" s="352"/>
      <c r="E29" s="352"/>
      <c r="F29" s="352"/>
      <c r="G29" s="352"/>
      <c r="H29" s="352"/>
      <c r="I29" s="352"/>
      <c r="J29" s="352"/>
      <c r="K29" s="352"/>
      <c r="L29" s="352"/>
      <c r="M29" s="352"/>
      <c r="N29" s="352"/>
    </row>
    <row r="30" spans="1:14" ht="27" customHeight="1" x14ac:dyDescent="0.15">
      <c r="A30" s="352" t="s">
        <v>27</v>
      </c>
      <c r="B30" s="352"/>
      <c r="C30" s="352"/>
      <c r="D30" s="352"/>
      <c r="E30" s="352"/>
      <c r="F30" s="352"/>
      <c r="G30" s="352"/>
      <c r="H30" s="352"/>
      <c r="I30" s="352"/>
      <c r="J30" s="352"/>
      <c r="K30" s="352"/>
      <c r="L30" s="352"/>
      <c r="M30" s="352"/>
      <c r="N30" s="352"/>
    </row>
    <row r="32" spans="1:14" x14ac:dyDescent="0.15">
      <c r="A32" s="219"/>
      <c r="B32" s="219"/>
      <c r="C32" s="219"/>
      <c r="D32" s="219"/>
      <c r="E32" s="219"/>
      <c r="F32" s="219"/>
      <c r="G32" s="219"/>
      <c r="H32" s="219"/>
      <c r="I32" s="219"/>
      <c r="J32" s="219"/>
      <c r="K32" s="219"/>
      <c r="L32" s="219"/>
      <c r="M32" s="219"/>
      <c r="N32" s="219"/>
    </row>
    <row r="33" spans="1:14" x14ac:dyDescent="0.15">
      <c r="A33" s="219"/>
      <c r="B33" s="219"/>
      <c r="C33" s="219"/>
      <c r="D33" s="219"/>
      <c r="E33" s="219"/>
      <c r="F33" s="219"/>
      <c r="G33" s="219"/>
      <c r="H33" s="219"/>
      <c r="I33" s="219"/>
      <c r="J33" s="219"/>
      <c r="K33" s="219"/>
      <c r="L33" s="219"/>
      <c r="M33" s="219"/>
      <c r="N33" s="219"/>
    </row>
    <row r="39" spans="1:14" x14ac:dyDescent="0.15">
      <c r="G39" s="218"/>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B2" sqref="B2:X2"/>
    </sheetView>
  </sheetViews>
  <sheetFormatPr defaultColWidth="9" defaultRowHeight="13.5" x14ac:dyDescent="0.15"/>
  <cols>
    <col min="1" max="1" width="5.875" style="215" customWidth="1"/>
    <col min="2" max="2" width="5" style="215" customWidth="1"/>
    <col min="3" max="3" width="72.125" style="215" customWidth="1"/>
    <col min="4" max="6" width="9" style="215"/>
    <col min="7" max="7" width="24.875" style="215" customWidth="1"/>
    <col min="8" max="16384" width="9" style="215"/>
  </cols>
  <sheetData>
    <row r="2" spans="2:3" x14ac:dyDescent="0.15">
      <c r="B2" s="215" t="s">
        <v>28</v>
      </c>
    </row>
    <row r="3" spans="2:3" x14ac:dyDescent="0.15">
      <c r="B3" s="215" t="s">
        <v>29</v>
      </c>
    </row>
    <row r="5" spans="2:3" x14ac:dyDescent="0.15">
      <c r="B5" s="215" t="s">
        <v>30</v>
      </c>
    </row>
    <row r="6" spans="2:3" x14ac:dyDescent="0.15">
      <c r="C6" s="216" t="s">
        <v>31</v>
      </c>
    </row>
    <row r="7" spans="2:3" x14ac:dyDescent="0.15">
      <c r="C7" s="215" t="s">
        <v>32</v>
      </c>
    </row>
    <row r="8" spans="2:3" x14ac:dyDescent="0.15">
      <c r="C8" s="215" t="s">
        <v>33</v>
      </c>
    </row>
    <row r="11" spans="2:3" x14ac:dyDescent="0.15">
      <c r="B11" s="215" t="s">
        <v>34</v>
      </c>
    </row>
    <row r="12" spans="2:3" x14ac:dyDescent="0.15">
      <c r="C12" s="215" t="s">
        <v>35</v>
      </c>
    </row>
    <row r="13" spans="2:3" x14ac:dyDescent="0.15">
      <c r="C13" s="215" t="s">
        <v>36</v>
      </c>
    </row>
    <row r="14" spans="2:3" x14ac:dyDescent="0.15">
      <c r="C14" s="215" t="s">
        <v>37</v>
      </c>
    </row>
    <row r="15" spans="2:3" x14ac:dyDescent="0.15">
      <c r="C15" s="215" t="s">
        <v>38</v>
      </c>
    </row>
    <row r="16" spans="2:3" x14ac:dyDescent="0.15">
      <c r="C16" s="215" t="s">
        <v>39</v>
      </c>
    </row>
    <row r="32" spans="3:3" x14ac:dyDescent="0.15">
      <c r="C32" s="215" t="s">
        <v>40</v>
      </c>
    </row>
    <row r="41" spans="2:3" x14ac:dyDescent="0.15">
      <c r="B41" s="215" t="s">
        <v>41</v>
      </c>
    </row>
    <row r="42" spans="2:3" x14ac:dyDescent="0.15">
      <c r="C42" s="215" t="s">
        <v>42</v>
      </c>
    </row>
    <row r="43" spans="2:3" x14ac:dyDescent="0.15">
      <c r="C43" s="215" t="s">
        <v>43</v>
      </c>
    </row>
    <row r="44" spans="2:3" x14ac:dyDescent="0.15">
      <c r="C44" s="217" t="s">
        <v>44</v>
      </c>
    </row>
    <row r="45" spans="2:3" x14ac:dyDescent="0.15">
      <c r="C45" s="215" t="s">
        <v>45</v>
      </c>
    </row>
    <row r="46" spans="2:3" x14ac:dyDescent="0.15">
      <c r="C46" s="215" t="s">
        <v>46</v>
      </c>
    </row>
    <row r="47" spans="2:3" x14ac:dyDescent="0.15">
      <c r="C47" s="215" t="s">
        <v>47</v>
      </c>
    </row>
    <row r="48" spans="2:3" x14ac:dyDescent="0.15">
      <c r="C48" s="215" t="s">
        <v>48</v>
      </c>
    </row>
    <row r="49" spans="3:3" x14ac:dyDescent="0.15">
      <c r="C49" s="215" t="s">
        <v>49</v>
      </c>
    </row>
    <row r="50" spans="3:3" x14ac:dyDescent="0.15">
      <c r="C50" s="215" t="s">
        <v>50</v>
      </c>
    </row>
    <row r="52" spans="3:3" x14ac:dyDescent="0.15">
      <c r="C52" s="217" t="s">
        <v>51</v>
      </c>
    </row>
    <row r="53" spans="3:3" x14ac:dyDescent="0.15">
      <c r="C53" s="217" t="s">
        <v>52</v>
      </c>
    </row>
    <row r="54" spans="3:3" x14ac:dyDescent="0.15">
      <c r="C54" s="217" t="s">
        <v>53</v>
      </c>
    </row>
    <row r="55" spans="3:3" x14ac:dyDescent="0.15">
      <c r="C55" s="217" t="s">
        <v>54</v>
      </c>
    </row>
    <row r="59" spans="3:3" x14ac:dyDescent="0.15">
      <c r="C59" s="216" t="s">
        <v>55</v>
      </c>
    </row>
    <row r="60" spans="3:3" x14ac:dyDescent="0.15">
      <c r="C60" s="215" t="s">
        <v>56</v>
      </c>
    </row>
    <row r="61" spans="3:3" x14ac:dyDescent="0.15">
      <c r="C61" s="215" t="s">
        <v>57</v>
      </c>
    </row>
  </sheetData>
  <phoneticPr fontId="11"/>
  <pageMargins left="0.70866141732283472" right="0.11811023622047245" top="0.74803149606299213" bottom="0.35433070866141736" header="0.31496062992125984" footer="0.31496062992125984"/>
  <pageSetup paperSize="8"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31"/>
  <sheetViews>
    <sheetView showGridLines="0" tabSelected="1" view="pageBreakPreview" zoomScaleNormal="55" zoomScaleSheetLayoutView="100" workbookViewId="0">
      <selection activeCell="AE13" sqref="AE1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16384" width="9" style="2"/>
  </cols>
  <sheetData>
    <row r="1" spans="2:30" ht="10.5" customHeight="1" x14ac:dyDescent="0.15"/>
    <row r="2" spans="2:30" ht="24.95" customHeight="1" x14ac:dyDescent="0.15">
      <c r="B2" s="164" t="s">
        <v>58</v>
      </c>
      <c r="C2" s="164"/>
      <c r="D2" s="164"/>
      <c r="E2" s="164"/>
      <c r="F2" s="164"/>
      <c r="G2" s="164"/>
      <c r="H2" s="164"/>
      <c r="I2" s="164"/>
      <c r="J2" s="164"/>
      <c r="K2" s="164"/>
      <c r="L2" s="164"/>
      <c r="M2" s="164"/>
      <c r="N2" s="164"/>
      <c r="O2" s="164"/>
      <c r="P2" s="164"/>
      <c r="Q2" s="164"/>
      <c r="R2" s="164"/>
      <c r="S2" s="365" t="s">
        <v>59</v>
      </c>
      <c r="T2" s="376"/>
      <c r="U2" s="376"/>
      <c r="V2" s="366"/>
      <c r="W2" s="393" t="s">
        <v>2061</v>
      </c>
      <c r="X2" s="393"/>
      <c r="Y2" s="393"/>
      <c r="Z2" s="393"/>
      <c r="AA2" s="393"/>
      <c r="AB2" s="393"/>
    </row>
    <row r="3" spans="2:30" ht="20.100000000000001" customHeight="1" x14ac:dyDescent="0.15">
      <c r="B3" s="401" t="s">
        <v>60</v>
      </c>
      <c r="C3" s="401"/>
      <c r="D3" s="402" t="s">
        <v>560</v>
      </c>
      <c r="E3" s="403"/>
      <c r="F3" s="403"/>
      <c r="G3" s="404"/>
      <c r="H3" s="405" t="s">
        <v>61</v>
      </c>
      <c r="I3" s="405"/>
      <c r="J3" s="418" t="s">
        <v>558</v>
      </c>
      <c r="K3" s="419"/>
      <c r="L3" s="419"/>
      <c r="M3" s="419"/>
      <c r="N3" s="419"/>
      <c r="O3" s="420"/>
      <c r="P3" s="381" t="s">
        <v>62</v>
      </c>
      <c r="Q3" s="383"/>
      <c r="R3" s="406" t="s">
        <v>552</v>
      </c>
      <c r="S3" s="407"/>
      <c r="T3" s="407"/>
      <c r="U3" s="407"/>
      <c r="V3" s="408"/>
      <c r="W3" s="365" t="s">
        <v>63</v>
      </c>
      <c r="X3" s="376"/>
      <c r="Y3" s="376"/>
      <c r="Z3" s="412" t="s">
        <v>447</v>
      </c>
      <c r="AA3" s="413"/>
      <c r="AB3" s="414"/>
    </row>
    <row r="4" spans="2:30" ht="20.100000000000001" customHeight="1" x14ac:dyDescent="0.15">
      <c r="B4" s="398" t="s">
        <v>64</v>
      </c>
      <c r="C4" s="398"/>
      <c r="D4" s="415" t="s">
        <v>561</v>
      </c>
      <c r="E4" s="416"/>
      <c r="F4" s="416"/>
      <c r="G4" s="417"/>
      <c r="H4" s="405"/>
      <c r="I4" s="405"/>
      <c r="J4" s="421"/>
      <c r="K4" s="422"/>
      <c r="L4" s="422"/>
      <c r="M4" s="422"/>
      <c r="N4" s="422"/>
      <c r="O4" s="423"/>
      <c r="P4" s="384"/>
      <c r="Q4" s="386"/>
      <c r="R4" s="409"/>
      <c r="S4" s="410"/>
      <c r="T4" s="410"/>
      <c r="U4" s="410"/>
      <c r="V4" s="411"/>
      <c r="W4" s="365" t="s">
        <v>65</v>
      </c>
      <c r="X4" s="376"/>
      <c r="Y4" s="376"/>
      <c r="Z4" s="412" t="s">
        <v>433</v>
      </c>
      <c r="AA4" s="413"/>
      <c r="AB4" s="414"/>
    </row>
    <row r="5" spans="2:30" ht="20.100000000000001" customHeight="1" x14ac:dyDescent="0.15">
      <c r="B5" s="435" t="s">
        <v>66</v>
      </c>
      <c r="C5" s="435"/>
      <c r="D5" s="233" t="s">
        <v>67</v>
      </c>
      <c r="E5" s="436" t="s">
        <v>563</v>
      </c>
      <c r="F5" s="436"/>
      <c r="G5" s="436"/>
      <c r="H5" s="381" t="s">
        <v>68</v>
      </c>
      <c r="I5" s="382"/>
      <c r="J5" s="383"/>
      <c r="K5" s="418" t="s">
        <v>553</v>
      </c>
      <c r="L5" s="419"/>
      <c r="M5" s="419"/>
      <c r="N5" s="419"/>
      <c r="O5" s="420"/>
      <c r="P5" s="437" t="s">
        <v>69</v>
      </c>
      <c r="Q5" s="438"/>
      <c r="R5" s="441">
        <v>46069</v>
      </c>
      <c r="S5" s="442"/>
      <c r="T5" s="443"/>
      <c r="U5" s="384" t="s">
        <v>70</v>
      </c>
      <c r="V5" s="385"/>
      <c r="W5" s="386"/>
      <c r="X5" s="371" t="s">
        <v>71</v>
      </c>
      <c r="Y5" s="372"/>
      <c r="Z5" s="394">
        <v>868</v>
      </c>
      <c r="AA5" s="394"/>
      <c r="AB5" s="228" t="s">
        <v>72</v>
      </c>
    </row>
    <row r="6" spans="2:30" ht="20.100000000000001" customHeight="1" x14ac:dyDescent="0.15">
      <c r="B6" s="435"/>
      <c r="C6" s="435"/>
      <c r="D6" s="233" t="s">
        <v>73</v>
      </c>
      <c r="E6" s="424" t="s">
        <v>563</v>
      </c>
      <c r="F6" s="424"/>
      <c r="G6" s="424"/>
      <c r="H6" s="384"/>
      <c r="I6" s="385"/>
      <c r="J6" s="386"/>
      <c r="K6" s="421"/>
      <c r="L6" s="422"/>
      <c r="M6" s="422"/>
      <c r="N6" s="422"/>
      <c r="O6" s="423"/>
      <c r="P6" s="439"/>
      <c r="Q6" s="440"/>
      <c r="R6" s="444"/>
      <c r="S6" s="445"/>
      <c r="T6" s="446"/>
      <c r="U6" s="365" t="s">
        <v>74</v>
      </c>
      <c r="V6" s="376"/>
      <c r="W6" s="366"/>
      <c r="X6" s="371" t="s">
        <v>429</v>
      </c>
      <c r="Y6" s="372"/>
      <c r="Z6" s="372"/>
      <c r="AA6" s="372"/>
      <c r="AB6" s="373"/>
    </row>
    <row r="7" spans="2:30" ht="18.95" customHeight="1" x14ac:dyDescent="0.15">
      <c r="B7" s="425" t="s">
        <v>75</v>
      </c>
      <c r="C7" s="395" t="s">
        <v>76</v>
      </c>
      <c r="D7" s="397"/>
      <c r="E7" s="360">
        <v>33.935879999999997</v>
      </c>
      <c r="F7" s="361"/>
      <c r="G7" s="362"/>
      <c r="H7" s="395" t="s">
        <v>77</v>
      </c>
      <c r="I7" s="396"/>
      <c r="J7" s="397"/>
      <c r="K7" s="426" t="s">
        <v>565</v>
      </c>
      <c r="L7" s="427"/>
      <c r="M7" s="431" t="s">
        <v>78</v>
      </c>
      <c r="N7" s="432"/>
      <c r="O7" s="395" t="s">
        <v>79</v>
      </c>
      <c r="P7" s="397"/>
      <c r="Q7" s="374" t="s">
        <v>559</v>
      </c>
      <c r="R7" s="375"/>
      <c r="S7" s="399" t="s">
        <v>80</v>
      </c>
      <c r="T7" s="395" t="s">
        <v>81</v>
      </c>
      <c r="U7" s="396"/>
      <c r="V7" s="396"/>
      <c r="W7" s="397"/>
      <c r="X7" s="230" t="s">
        <v>82</v>
      </c>
      <c r="Y7" s="225" t="s">
        <v>83</v>
      </c>
      <c r="Z7" s="226" t="s">
        <v>84</v>
      </c>
      <c r="AA7" s="398" t="s">
        <v>85</v>
      </c>
      <c r="AB7" s="398"/>
      <c r="AD7" s="251"/>
    </row>
    <row r="8" spans="2:30" ht="18.95" customHeight="1" x14ac:dyDescent="0.15">
      <c r="B8" s="384"/>
      <c r="C8" s="363" t="s">
        <v>86</v>
      </c>
      <c r="D8" s="364"/>
      <c r="E8" s="360">
        <v>130.90785</v>
      </c>
      <c r="F8" s="361"/>
      <c r="G8" s="362"/>
      <c r="H8" s="363" t="s">
        <v>87</v>
      </c>
      <c r="I8" s="428"/>
      <c r="J8" s="364"/>
      <c r="K8" s="429"/>
      <c r="L8" s="430"/>
      <c r="M8" s="431"/>
      <c r="N8" s="432"/>
      <c r="O8" s="363" t="s">
        <v>88</v>
      </c>
      <c r="P8" s="364"/>
      <c r="Q8" s="374" t="s">
        <v>1421</v>
      </c>
      <c r="R8" s="375"/>
      <c r="S8" s="400"/>
      <c r="T8" s="378" t="s">
        <v>89</v>
      </c>
      <c r="U8" s="365" t="s">
        <v>90</v>
      </c>
      <c r="V8" s="376"/>
      <c r="W8" s="366"/>
      <c r="X8" s="263"/>
      <c r="Y8" s="263"/>
      <c r="Z8" s="263">
        <v>5</v>
      </c>
      <c r="AA8" s="377"/>
      <c r="AB8" s="377"/>
      <c r="AD8" s="15"/>
    </row>
    <row r="9" spans="2:30" ht="18.95" customHeight="1" x14ac:dyDescent="0.15">
      <c r="B9" s="447" t="s">
        <v>91</v>
      </c>
      <c r="C9" s="363" t="s">
        <v>76</v>
      </c>
      <c r="D9" s="364"/>
      <c r="E9" s="360" t="s">
        <v>2056</v>
      </c>
      <c r="F9" s="361"/>
      <c r="G9" s="362"/>
      <c r="H9" s="448" t="s">
        <v>92</v>
      </c>
      <c r="I9" s="449"/>
      <c r="J9" s="449"/>
      <c r="K9" s="367"/>
      <c r="L9" s="369"/>
      <c r="M9" s="431"/>
      <c r="N9" s="432"/>
      <c r="O9" s="363" t="s">
        <v>93</v>
      </c>
      <c r="P9" s="364"/>
      <c r="Q9" s="451" t="s">
        <v>1420</v>
      </c>
      <c r="R9" s="451"/>
      <c r="S9" s="400"/>
      <c r="T9" s="380"/>
      <c r="U9" s="365" t="s">
        <v>94</v>
      </c>
      <c r="V9" s="376"/>
      <c r="W9" s="366"/>
      <c r="X9" s="263"/>
      <c r="Y9" s="263"/>
      <c r="Z9" s="263">
        <v>17</v>
      </c>
      <c r="AA9" s="377"/>
      <c r="AB9" s="377"/>
      <c r="AD9" s="15"/>
    </row>
    <row r="10" spans="2:30" ht="18.95" customHeight="1" x14ac:dyDescent="0.15">
      <c r="B10" s="395"/>
      <c r="C10" s="363" t="s">
        <v>86</v>
      </c>
      <c r="D10" s="364"/>
      <c r="E10" s="360" t="s">
        <v>2057</v>
      </c>
      <c r="F10" s="361"/>
      <c r="G10" s="362"/>
      <c r="H10" s="363" t="s">
        <v>95</v>
      </c>
      <c r="I10" s="428"/>
      <c r="J10" s="364"/>
      <c r="K10" s="452" t="s">
        <v>566</v>
      </c>
      <c r="L10" s="430"/>
      <c r="M10" s="433"/>
      <c r="N10" s="434"/>
      <c r="O10" s="363" t="s">
        <v>96</v>
      </c>
      <c r="P10" s="364"/>
      <c r="Q10" s="450"/>
      <c r="R10" s="450"/>
      <c r="S10" s="400"/>
      <c r="T10" s="379"/>
      <c r="U10" s="365" t="s">
        <v>97</v>
      </c>
      <c r="V10" s="376"/>
      <c r="W10" s="366"/>
      <c r="X10" s="263"/>
      <c r="Y10" s="263"/>
      <c r="Z10" s="263"/>
      <c r="AA10" s="377"/>
      <c r="AB10" s="377"/>
      <c r="AD10" s="15"/>
    </row>
    <row r="11" spans="2:30" ht="18.95" customHeight="1" x14ac:dyDescent="0.15">
      <c r="B11" s="363" t="s">
        <v>98</v>
      </c>
      <c r="C11" s="428"/>
      <c r="D11" s="364"/>
      <c r="E11" s="367" t="s">
        <v>564</v>
      </c>
      <c r="F11" s="368"/>
      <c r="G11" s="369"/>
      <c r="H11" s="363" t="s">
        <v>99</v>
      </c>
      <c r="I11" s="428"/>
      <c r="J11" s="364"/>
      <c r="K11" s="367" t="s">
        <v>554</v>
      </c>
      <c r="L11" s="369"/>
      <c r="M11" s="453" t="s">
        <v>100</v>
      </c>
      <c r="N11" s="454"/>
      <c r="O11" s="363" t="s">
        <v>79</v>
      </c>
      <c r="P11" s="364"/>
      <c r="Q11" s="455" t="s">
        <v>514</v>
      </c>
      <c r="R11" s="455"/>
      <c r="S11" s="400"/>
      <c r="T11" s="165" t="s">
        <v>101</v>
      </c>
      <c r="U11" s="365" t="s">
        <v>102</v>
      </c>
      <c r="V11" s="376"/>
      <c r="W11" s="366"/>
      <c r="X11" s="263"/>
      <c r="Y11" s="263"/>
      <c r="Z11" s="263"/>
      <c r="AA11" s="377"/>
      <c r="AB11" s="377"/>
      <c r="AD11" s="15"/>
    </row>
    <row r="12" spans="2:30" ht="18.95" customHeight="1" x14ac:dyDescent="0.15">
      <c r="B12" s="363" t="s">
        <v>103</v>
      </c>
      <c r="C12" s="428"/>
      <c r="D12" s="364"/>
      <c r="E12" s="367"/>
      <c r="F12" s="368"/>
      <c r="G12" s="228" t="s">
        <v>104</v>
      </c>
      <c r="H12" s="454" t="s">
        <v>105</v>
      </c>
      <c r="I12" s="399" t="s">
        <v>75</v>
      </c>
      <c r="J12" s="240" t="s">
        <v>106</v>
      </c>
      <c r="K12" s="367" t="s">
        <v>555</v>
      </c>
      <c r="L12" s="369"/>
      <c r="M12" s="433"/>
      <c r="N12" s="434"/>
      <c r="O12" s="363" t="s">
        <v>96</v>
      </c>
      <c r="P12" s="364"/>
      <c r="Q12" s="457"/>
      <c r="R12" s="457"/>
      <c r="S12" s="400"/>
      <c r="T12" s="378" t="s">
        <v>107</v>
      </c>
      <c r="U12" s="365" t="s">
        <v>108</v>
      </c>
      <c r="V12" s="376"/>
      <c r="W12" s="366"/>
      <c r="X12" s="263"/>
      <c r="Y12" s="263"/>
      <c r="Z12" s="263">
        <v>17</v>
      </c>
      <c r="AA12" s="377"/>
      <c r="AB12" s="377"/>
      <c r="AD12" s="15"/>
    </row>
    <row r="13" spans="2:30" ht="18.95" customHeight="1" x14ac:dyDescent="0.15">
      <c r="B13" s="447" t="s">
        <v>109</v>
      </c>
      <c r="C13" s="458"/>
      <c r="D13" s="459"/>
      <c r="E13" s="460">
        <v>51.1</v>
      </c>
      <c r="F13" s="361"/>
      <c r="G13" s="228" t="s">
        <v>110</v>
      </c>
      <c r="H13" s="432"/>
      <c r="I13" s="456"/>
      <c r="J13" s="240" t="s">
        <v>111</v>
      </c>
      <c r="K13" s="221"/>
      <c r="L13" s="236" t="s">
        <v>112</v>
      </c>
      <c r="M13" s="461" t="s">
        <v>113</v>
      </c>
      <c r="N13" s="462"/>
      <c r="O13" s="463"/>
      <c r="P13" s="230" t="s">
        <v>82</v>
      </c>
      <c r="Q13" s="220" t="s">
        <v>84</v>
      </c>
      <c r="R13" s="230" t="s">
        <v>96</v>
      </c>
      <c r="S13" s="400"/>
      <c r="T13" s="379"/>
      <c r="U13" s="365" t="s">
        <v>114</v>
      </c>
      <c r="V13" s="376"/>
      <c r="W13" s="366"/>
      <c r="X13" s="263"/>
      <c r="Y13" s="263"/>
      <c r="Z13" s="263">
        <v>5</v>
      </c>
      <c r="AA13" s="377"/>
      <c r="AB13" s="377"/>
      <c r="AD13" s="15"/>
    </row>
    <row r="14" spans="2:30" ht="18.95" customHeight="1" x14ac:dyDescent="0.15">
      <c r="B14" s="447" t="s">
        <v>115</v>
      </c>
      <c r="C14" s="458"/>
      <c r="D14" s="459"/>
      <c r="E14" s="464">
        <v>1376</v>
      </c>
      <c r="F14" s="465"/>
      <c r="G14" s="231" t="s">
        <v>116</v>
      </c>
      <c r="H14" s="432"/>
      <c r="I14" s="399" t="s">
        <v>91</v>
      </c>
      <c r="J14" s="240" t="s">
        <v>106</v>
      </c>
      <c r="K14" s="367" t="s">
        <v>555</v>
      </c>
      <c r="L14" s="369"/>
      <c r="M14" s="399" t="s">
        <v>117</v>
      </c>
      <c r="N14" s="365" t="s">
        <v>118</v>
      </c>
      <c r="O14" s="366"/>
      <c r="P14" s="223" t="s">
        <v>567</v>
      </c>
      <c r="Q14" s="263">
        <v>171</v>
      </c>
      <c r="R14" s="267"/>
      <c r="S14" s="400"/>
      <c r="T14" s="378" t="s">
        <v>119</v>
      </c>
      <c r="U14" s="365" t="s">
        <v>120</v>
      </c>
      <c r="V14" s="376"/>
      <c r="W14" s="366"/>
      <c r="X14" s="263"/>
      <c r="Y14" s="263"/>
      <c r="Z14" s="263">
        <v>39</v>
      </c>
      <c r="AA14" s="377"/>
      <c r="AB14" s="377"/>
      <c r="AD14" s="15"/>
    </row>
    <row r="15" spans="2:30" ht="18.95" customHeight="1" x14ac:dyDescent="0.15">
      <c r="B15" s="166"/>
      <c r="C15" s="363" t="s">
        <v>121</v>
      </c>
      <c r="D15" s="364"/>
      <c r="E15" s="367">
        <v>9.0500000000000007</v>
      </c>
      <c r="F15" s="368"/>
      <c r="G15" s="228" t="s">
        <v>104</v>
      </c>
      <c r="H15" s="434"/>
      <c r="I15" s="456"/>
      <c r="J15" s="167" t="s">
        <v>111</v>
      </c>
      <c r="K15" s="168"/>
      <c r="L15" s="169" t="s">
        <v>112</v>
      </c>
      <c r="M15" s="400"/>
      <c r="N15" s="365" t="s">
        <v>122</v>
      </c>
      <c r="O15" s="366"/>
      <c r="P15" s="223" t="s">
        <v>562</v>
      </c>
      <c r="Q15" s="263"/>
      <c r="R15" s="267"/>
      <c r="S15" s="400"/>
      <c r="T15" s="380"/>
      <c r="U15" s="381" t="s">
        <v>123</v>
      </c>
      <c r="V15" s="382"/>
      <c r="W15" s="383"/>
      <c r="X15" s="268"/>
      <c r="Y15" s="263"/>
      <c r="Z15" s="263"/>
      <c r="AA15" s="377"/>
      <c r="AB15" s="377"/>
      <c r="AD15" s="15"/>
    </row>
    <row r="16" spans="2:30" ht="18.95" customHeight="1" x14ac:dyDescent="0.15">
      <c r="B16" s="400" t="s">
        <v>124</v>
      </c>
      <c r="C16" s="447" t="s">
        <v>125</v>
      </c>
      <c r="D16" s="459"/>
      <c r="E16" s="367">
        <v>3.32</v>
      </c>
      <c r="F16" s="368"/>
      <c r="G16" s="224" t="s">
        <v>104</v>
      </c>
      <c r="H16" s="399" t="s">
        <v>126</v>
      </c>
      <c r="I16" s="363" t="s">
        <v>127</v>
      </c>
      <c r="J16" s="364"/>
      <c r="K16" s="259"/>
      <c r="L16" s="236" t="s">
        <v>128</v>
      </c>
      <c r="M16" s="400"/>
      <c r="N16" s="365" t="s">
        <v>129</v>
      </c>
      <c r="O16" s="366"/>
      <c r="P16" s="223"/>
      <c r="Q16" s="263"/>
      <c r="R16" s="267"/>
      <c r="S16" s="400"/>
      <c r="T16" s="380"/>
      <c r="U16" s="384"/>
      <c r="V16" s="385"/>
      <c r="W16" s="386"/>
      <c r="X16" s="263"/>
      <c r="Y16" s="263"/>
      <c r="Z16" s="263"/>
      <c r="AA16" s="377"/>
      <c r="AB16" s="377"/>
      <c r="AD16" s="15"/>
    </row>
    <row r="17" spans="2:30" ht="18.95" customHeight="1" x14ac:dyDescent="0.15">
      <c r="B17" s="400"/>
      <c r="C17" s="395"/>
      <c r="D17" s="397"/>
      <c r="E17" s="367">
        <v>3.33</v>
      </c>
      <c r="F17" s="368"/>
      <c r="G17" s="224" t="s">
        <v>104</v>
      </c>
      <c r="H17" s="400"/>
      <c r="I17" s="447" t="s">
        <v>130</v>
      </c>
      <c r="J17" s="459"/>
      <c r="K17" s="259"/>
      <c r="L17" s="236" t="s">
        <v>128</v>
      </c>
      <c r="M17" s="400"/>
      <c r="N17" s="365" t="s">
        <v>131</v>
      </c>
      <c r="O17" s="366"/>
      <c r="P17" s="234"/>
      <c r="Q17" s="263"/>
      <c r="R17" s="267"/>
      <c r="S17" s="400"/>
      <c r="T17" s="380"/>
      <c r="U17" s="365" t="s">
        <v>132</v>
      </c>
      <c r="V17" s="376"/>
      <c r="W17" s="366"/>
      <c r="X17" s="263"/>
      <c r="Y17" s="263"/>
      <c r="Z17" s="223"/>
      <c r="AA17" s="452"/>
      <c r="AB17" s="430"/>
      <c r="AD17" s="15"/>
    </row>
    <row r="18" spans="2:30" ht="18.95" customHeight="1" x14ac:dyDescent="0.15">
      <c r="B18" s="238"/>
      <c r="C18" s="363" t="s">
        <v>133</v>
      </c>
      <c r="D18" s="364"/>
      <c r="E18" s="367">
        <v>2.4</v>
      </c>
      <c r="F18" s="368"/>
      <c r="G18" s="224" t="s">
        <v>104</v>
      </c>
      <c r="H18" s="400"/>
      <c r="I18" s="395"/>
      <c r="J18" s="397"/>
      <c r="K18" s="259"/>
      <c r="L18" s="236" t="s">
        <v>128</v>
      </c>
      <c r="M18" s="400"/>
      <c r="N18" s="365" t="s">
        <v>134</v>
      </c>
      <c r="O18" s="366"/>
      <c r="P18" s="234"/>
      <c r="Q18" s="263"/>
      <c r="R18" s="267"/>
      <c r="S18" s="400"/>
      <c r="T18" s="380"/>
      <c r="U18" s="384" t="s">
        <v>135</v>
      </c>
      <c r="V18" s="385"/>
      <c r="W18" s="386"/>
      <c r="X18" s="269"/>
      <c r="Y18" s="269"/>
      <c r="Z18" s="270"/>
      <c r="AA18" s="377"/>
      <c r="AB18" s="377"/>
      <c r="AD18" s="15"/>
    </row>
    <row r="19" spans="2:30" ht="18.95" customHeight="1" x14ac:dyDescent="0.15">
      <c r="B19" s="400" t="s">
        <v>136</v>
      </c>
      <c r="C19" s="395" t="s">
        <v>137</v>
      </c>
      <c r="D19" s="397"/>
      <c r="E19" s="367">
        <v>4.5</v>
      </c>
      <c r="F19" s="368"/>
      <c r="G19" s="232" t="s">
        <v>104</v>
      </c>
      <c r="H19" s="456"/>
      <c r="I19" s="363" t="s">
        <v>138</v>
      </c>
      <c r="J19" s="364"/>
      <c r="K19" s="259"/>
      <c r="L19" s="236" t="s">
        <v>128</v>
      </c>
      <c r="M19" s="400"/>
      <c r="N19" s="365"/>
      <c r="O19" s="366"/>
      <c r="P19" s="234"/>
      <c r="Q19" s="263"/>
      <c r="R19" s="267"/>
      <c r="S19" s="400"/>
      <c r="T19" s="378" t="s">
        <v>139</v>
      </c>
      <c r="U19" s="365" t="s">
        <v>140</v>
      </c>
      <c r="V19" s="376"/>
      <c r="W19" s="366"/>
      <c r="X19" s="269"/>
      <c r="Y19" s="269"/>
      <c r="Z19" s="263"/>
      <c r="AA19" s="377"/>
      <c r="AB19" s="377"/>
      <c r="AD19" s="15"/>
    </row>
    <row r="20" spans="2:30" ht="18.95" customHeight="1" x14ac:dyDescent="0.15">
      <c r="B20" s="400"/>
      <c r="C20" s="363" t="s">
        <v>141</v>
      </c>
      <c r="D20" s="364"/>
      <c r="E20" s="367">
        <v>6.4</v>
      </c>
      <c r="F20" s="368"/>
      <c r="G20" s="228" t="s">
        <v>104</v>
      </c>
      <c r="H20" s="399" t="s">
        <v>142</v>
      </c>
      <c r="I20" s="363" t="s">
        <v>127</v>
      </c>
      <c r="J20" s="364"/>
      <c r="K20" s="260"/>
      <c r="L20" s="170" t="s">
        <v>128</v>
      </c>
      <c r="M20" s="400"/>
      <c r="N20" s="365"/>
      <c r="O20" s="366"/>
      <c r="P20" s="234"/>
      <c r="Q20" s="171"/>
      <c r="R20" s="267"/>
      <c r="S20" s="400"/>
      <c r="T20" s="380"/>
      <c r="U20" s="365" t="s">
        <v>143</v>
      </c>
      <c r="V20" s="376"/>
      <c r="W20" s="366"/>
      <c r="X20" s="269"/>
      <c r="Y20" s="269"/>
      <c r="Z20" s="263"/>
      <c r="AA20" s="377"/>
      <c r="AB20" s="377"/>
      <c r="AD20" s="15"/>
    </row>
    <row r="21" spans="2:30" ht="18.95" customHeight="1" x14ac:dyDescent="0.15">
      <c r="B21" s="456"/>
      <c r="C21" s="363" t="s">
        <v>144</v>
      </c>
      <c r="D21" s="364"/>
      <c r="E21" s="367">
        <v>4.5</v>
      </c>
      <c r="F21" s="368"/>
      <c r="G21" s="228" t="s">
        <v>104</v>
      </c>
      <c r="H21" s="400"/>
      <c r="I21" s="363" t="s">
        <v>130</v>
      </c>
      <c r="J21" s="364"/>
      <c r="K21" s="259"/>
      <c r="L21" s="235" t="s">
        <v>128</v>
      </c>
      <c r="M21" s="400"/>
      <c r="N21" s="365"/>
      <c r="O21" s="366"/>
      <c r="P21" s="234"/>
      <c r="Q21" s="171"/>
      <c r="R21" s="267"/>
      <c r="S21" s="400"/>
      <c r="T21" s="380"/>
      <c r="U21" s="365" t="s">
        <v>145</v>
      </c>
      <c r="V21" s="376"/>
      <c r="W21" s="366"/>
      <c r="X21" s="269"/>
      <c r="Y21" s="269"/>
      <c r="Z21" s="263"/>
      <c r="AA21" s="377"/>
      <c r="AB21" s="377"/>
      <c r="AD21" s="15"/>
    </row>
    <row r="22" spans="2:30" ht="18.95" customHeight="1" x14ac:dyDescent="0.15">
      <c r="B22" s="167"/>
      <c r="C22" s="172" t="s">
        <v>146</v>
      </c>
      <c r="D22" s="173"/>
      <c r="E22" s="370"/>
      <c r="F22" s="370"/>
      <c r="G22" s="370"/>
      <c r="H22" s="456"/>
      <c r="I22" s="363" t="s">
        <v>138</v>
      </c>
      <c r="J22" s="364"/>
      <c r="K22" s="168"/>
      <c r="L22" s="169" t="s">
        <v>128</v>
      </c>
      <c r="M22" s="371"/>
      <c r="N22" s="372"/>
      <c r="O22" s="372"/>
      <c r="P22" s="373"/>
      <c r="Q22" s="371"/>
      <c r="R22" s="373"/>
      <c r="S22" s="400"/>
      <c r="T22" s="380"/>
      <c r="U22" s="365" t="s">
        <v>147</v>
      </c>
      <c r="V22" s="376"/>
      <c r="W22" s="366"/>
      <c r="X22" s="269"/>
      <c r="Y22" s="269"/>
      <c r="Z22" s="263"/>
      <c r="AA22" s="377"/>
      <c r="AB22" s="377"/>
      <c r="AD22" s="15"/>
    </row>
    <row r="23" spans="2:30" ht="18.95" customHeight="1" x14ac:dyDescent="0.15">
      <c r="B23" s="400" t="s">
        <v>148</v>
      </c>
      <c r="C23" s="172" t="s">
        <v>149</v>
      </c>
      <c r="D23" s="173"/>
      <c r="E23" s="471"/>
      <c r="F23" s="471"/>
      <c r="G23" s="471"/>
      <c r="H23" s="399" t="s">
        <v>150</v>
      </c>
      <c r="I23" s="363" t="s">
        <v>151</v>
      </c>
      <c r="J23" s="364"/>
      <c r="K23" s="363" t="s">
        <v>152</v>
      </c>
      <c r="L23" s="364"/>
      <c r="M23" s="365" t="s">
        <v>153</v>
      </c>
      <c r="N23" s="376"/>
      <c r="O23" s="376"/>
      <c r="P23" s="366"/>
      <c r="Q23" s="365" t="s">
        <v>96</v>
      </c>
      <c r="R23" s="366"/>
      <c r="S23" s="387" t="s">
        <v>154</v>
      </c>
      <c r="T23" s="388"/>
      <c r="U23" s="365" t="s">
        <v>155</v>
      </c>
      <c r="V23" s="376"/>
      <c r="W23" s="366"/>
      <c r="X23" s="269"/>
      <c r="Y23" s="269"/>
      <c r="Z23" s="263"/>
      <c r="AA23" s="377"/>
      <c r="AB23" s="377"/>
      <c r="AD23" s="15"/>
    </row>
    <row r="24" spans="2:30" ht="18.95" customHeight="1" x14ac:dyDescent="0.15">
      <c r="B24" s="400"/>
      <c r="C24" s="399" t="s">
        <v>156</v>
      </c>
      <c r="D24" s="365" t="s">
        <v>157</v>
      </c>
      <c r="E24" s="376"/>
      <c r="F24" s="469"/>
      <c r="G24" s="470"/>
      <c r="H24" s="400"/>
      <c r="I24" s="367"/>
      <c r="J24" s="369"/>
      <c r="K24" s="367"/>
      <c r="L24" s="369"/>
      <c r="M24" s="367"/>
      <c r="N24" s="368"/>
      <c r="O24" s="368"/>
      <c r="P24" s="369"/>
      <c r="Q24" s="367"/>
      <c r="R24" s="369"/>
      <c r="S24" s="389"/>
      <c r="T24" s="390"/>
      <c r="U24" s="365"/>
      <c r="V24" s="376"/>
      <c r="W24" s="366"/>
      <c r="X24" s="263"/>
      <c r="Y24" s="263"/>
      <c r="Z24" s="263"/>
      <c r="AA24" s="377"/>
      <c r="AB24" s="377"/>
      <c r="AD24" s="15"/>
    </row>
    <row r="25" spans="2:30" ht="18.95" customHeight="1" x14ac:dyDescent="0.15">
      <c r="B25" s="400"/>
      <c r="C25" s="400"/>
      <c r="D25" s="365" t="s">
        <v>158</v>
      </c>
      <c r="E25" s="376"/>
      <c r="F25" s="469"/>
      <c r="G25" s="470"/>
      <c r="H25" s="400"/>
      <c r="I25" s="367"/>
      <c r="J25" s="369"/>
      <c r="K25" s="367"/>
      <c r="L25" s="369"/>
      <c r="M25" s="367"/>
      <c r="N25" s="368"/>
      <c r="O25" s="368"/>
      <c r="P25" s="369"/>
      <c r="Q25" s="367"/>
      <c r="R25" s="369"/>
      <c r="S25" s="389"/>
      <c r="T25" s="390"/>
      <c r="U25" s="365"/>
      <c r="V25" s="376"/>
      <c r="W25" s="366"/>
      <c r="X25" s="263"/>
      <c r="Y25" s="263"/>
      <c r="Z25" s="263"/>
      <c r="AA25" s="377"/>
      <c r="AB25" s="377"/>
      <c r="AD25" s="15"/>
    </row>
    <row r="26" spans="2:30" ht="18.95" customHeight="1" x14ac:dyDescent="0.15">
      <c r="B26" s="400"/>
      <c r="C26" s="400"/>
      <c r="D26" s="365" t="s">
        <v>159</v>
      </c>
      <c r="E26" s="376"/>
      <c r="F26" s="469"/>
      <c r="G26" s="470"/>
      <c r="H26" s="400"/>
      <c r="I26" s="367"/>
      <c r="J26" s="369"/>
      <c r="K26" s="367"/>
      <c r="L26" s="369"/>
      <c r="M26" s="367"/>
      <c r="N26" s="368"/>
      <c r="O26" s="368"/>
      <c r="P26" s="369"/>
      <c r="Q26" s="367"/>
      <c r="R26" s="369"/>
      <c r="S26" s="391"/>
      <c r="T26" s="392"/>
      <c r="U26" s="365"/>
      <c r="V26" s="376"/>
      <c r="W26" s="366"/>
      <c r="X26" s="263"/>
      <c r="Y26" s="263"/>
      <c r="Z26" s="263"/>
      <c r="AA26" s="377"/>
      <c r="AB26" s="377"/>
      <c r="AD26" s="15"/>
    </row>
    <row r="27" spans="2:30" ht="18.95" customHeight="1" x14ac:dyDescent="0.15">
      <c r="B27" s="174"/>
      <c r="C27" s="456"/>
      <c r="D27" s="365" t="s">
        <v>160</v>
      </c>
      <c r="E27" s="376"/>
      <c r="F27" s="469"/>
      <c r="G27" s="470"/>
      <c r="H27" s="456"/>
      <c r="I27" s="367"/>
      <c r="J27" s="369"/>
      <c r="K27" s="367"/>
      <c r="L27" s="369"/>
      <c r="M27" s="367"/>
      <c r="N27" s="368"/>
      <c r="O27" s="368"/>
      <c r="P27" s="369"/>
      <c r="Q27" s="367"/>
      <c r="R27" s="369"/>
      <c r="S27" s="389" t="s">
        <v>161</v>
      </c>
      <c r="T27" s="390"/>
      <c r="U27" s="365" t="s">
        <v>162</v>
      </c>
      <c r="V27" s="376"/>
      <c r="W27" s="366"/>
      <c r="X27" s="263"/>
      <c r="Y27" s="263"/>
      <c r="Z27" s="263"/>
      <c r="AA27" s="377"/>
      <c r="AB27" s="377"/>
      <c r="AD27" s="15"/>
    </row>
    <row r="28" spans="2:30" ht="18.95" customHeight="1" x14ac:dyDescent="0.15">
      <c r="B28" s="172" t="s">
        <v>163</v>
      </c>
      <c r="C28" s="175"/>
      <c r="D28" s="173"/>
      <c r="E28" s="367" t="s">
        <v>435</v>
      </c>
      <c r="F28" s="368"/>
      <c r="G28" s="368"/>
      <c r="H28" s="368"/>
      <c r="I28" s="368"/>
      <c r="J28" s="368"/>
      <c r="K28" s="466"/>
      <c r="L28" s="467"/>
      <c r="M28" s="467"/>
      <c r="N28" s="467"/>
      <c r="O28" s="467"/>
      <c r="P28" s="467"/>
      <c r="Q28" s="467"/>
      <c r="R28" s="468"/>
      <c r="S28" s="391"/>
      <c r="T28" s="392"/>
      <c r="U28" s="365" t="s">
        <v>164</v>
      </c>
      <c r="V28" s="376"/>
      <c r="W28" s="366"/>
      <c r="X28" s="263"/>
      <c r="Y28" s="263"/>
      <c r="Z28" s="263"/>
      <c r="AA28" s="377"/>
      <c r="AB28" s="377"/>
      <c r="AD28" s="15"/>
    </row>
    <row r="29" spans="2:30" ht="15" customHeight="1" x14ac:dyDescent="0.15">
      <c r="B29" s="176"/>
      <c r="C29" s="176" t="s">
        <v>165</v>
      </c>
      <c r="D29" s="176"/>
      <c r="E29" s="176"/>
      <c r="F29" s="176"/>
      <c r="G29" s="176"/>
      <c r="H29" s="176"/>
      <c r="I29" s="176"/>
      <c r="J29" s="176"/>
      <c r="K29" s="176"/>
      <c r="L29" s="176"/>
      <c r="M29" s="176"/>
      <c r="N29" s="176"/>
      <c r="O29" s="176"/>
      <c r="P29" s="176"/>
      <c r="Q29" s="176"/>
      <c r="R29" s="176"/>
      <c r="S29" s="176"/>
      <c r="T29" s="176"/>
      <c r="U29" s="176"/>
      <c r="V29" s="176"/>
      <c r="W29" s="177"/>
      <c r="X29" s="177"/>
      <c r="Y29" s="177"/>
      <c r="Z29" s="176"/>
      <c r="AA29" s="176"/>
      <c r="AB29" s="176"/>
    </row>
    <row r="31" spans="2:30" s="1" customFormat="1" ht="18" customHeight="1" x14ac:dyDescent="0.15">
      <c r="J31" s="258"/>
      <c r="W31" s="5"/>
      <c r="X31" s="5"/>
      <c r="Y31" s="5"/>
    </row>
  </sheetData>
  <dataConsolidate/>
  <mergeCells count="193">
    <mergeCell ref="AA27:AB27"/>
    <mergeCell ref="E28:J28"/>
    <mergeCell ref="K28:R28"/>
    <mergeCell ref="U28:W28"/>
    <mergeCell ref="AA28:AB28"/>
    <mergeCell ref="H23:H27"/>
    <mergeCell ref="I23:J23"/>
    <mergeCell ref="K23:L23"/>
    <mergeCell ref="D26:E26"/>
    <mergeCell ref="F26:G26"/>
    <mergeCell ref="I27:J27"/>
    <mergeCell ref="K27:L27"/>
    <mergeCell ref="D27:E27"/>
    <mergeCell ref="F27:G27"/>
    <mergeCell ref="D25:E25"/>
    <mergeCell ref="F25:G25"/>
    <mergeCell ref="I25:J25"/>
    <mergeCell ref="K25:L25"/>
    <mergeCell ref="M25:P25"/>
    <mergeCell ref="M23:P23"/>
    <mergeCell ref="E23:G23"/>
    <mergeCell ref="D24:E24"/>
    <mergeCell ref="F24:G24"/>
    <mergeCell ref="I24:J24"/>
    <mergeCell ref="M27:P27"/>
    <mergeCell ref="Q27:R27"/>
    <mergeCell ref="S27:T28"/>
    <mergeCell ref="U27:W27"/>
    <mergeCell ref="B14:D14"/>
    <mergeCell ref="E14:F14"/>
    <mergeCell ref="I14:I15"/>
    <mergeCell ref="K14:L14"/>
    <mergeCell ref="M14:M21"/>
    <mergeCell ref="N14:O14"/>
    <mergeCell ref="B16:B17"/>
    <mergeCell ref="C16:D17"/>
    <mergeCell ref="B19:B21"/>
    <mergeCell ref="B23:B26"/>
    <mergeCell ref="E20:F20"/>
    <mergeCell ref="H20:H22"/>
    <mergeCell ref="I20:J20"/>
    <mergeCell ref="C20:D20"/>
    <mergeCell ref="N20:O20"/>
    <mergeCell ref="C24:C27"/>
    <mergeCell ref="C19:D19"/>
    <mergeCell ref="E19:F19"/>
    <mergeCell ref="I19:J19"/>
    <mergeCell ref="N19:O19"/>
    <mergeCell ref="AA17:AB17"/>
    <mergeCell ref="C21:D21"/>
    <mergeCell ref="E21:F21"/>
    <mergeCell ref="I21:J21"/>
    <mergeCell ref="E17:F17"/>
    <mergeCell ref="C18:D18"/>
    <mergeCell ref="H16:H19"/>
    <mergeCell ref="E18:F18"/>
    <mergeCell ref="N18:O18"/>
    <mergeCell ref="I17:J18"/>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Q10:R10"/>
    <mergeCell ref="O9:P9"/>
    <mergeCell ref="Q9:R9"/>
    <mergeCell ref="H10:J10"/>
    <mergeCell ref="K10:L10"/>
    <mergeCell ref="B11:D11"/>
    <mergeCell ref="E11:G11"/>
    <mergeCell ref="H11:J11"/>
    <mergeCell ref="K11:L11"/>
    <mergeCell ref="M11:N12"/>
    <mergeCell ref="O11:P11"/>
    <mergeCell ref="E6:G6"/>
    <mergeCell ref="U6:W6"/>
    <mergeCell ref="B7:B8"/>
    <mergeCell ref="C7:D7"/>
    <mergeCell ref="H7:J7"/>
    <mergeCell ref="K7:L7"/>
    <mergeCell ref="O7:P7"/>
    <mergeCell ref="Q7:R7"/>
    <mergeCell ref="C8:D8"/>
    <mergeCell ref="H8:J8"/>
    <mergeCell ref="K8:L8"/>
    <mergeCell ref="M7:N10"/>
    <mergeCell ref="B5:C6"/>
    <mergeCell ref="E5:G5"/>
    <mergeCell ref="H5:J6"/>
    <mergeCell ref="K5:O6"/>
    <mergeCell ref="P5:Q6"/>
    <mergeCell ref="R5:T6"/>
    <mergeCell ref="O8:P8"/>
    <mergeCell ref="U9:W9"/>
    <mergeCell ref="C10:D10"/>
    <mergeCell ref="B9:B10"/>
    <mergeCell ref="C9:D9"/>
    <mergeCell ref="H9:J9"/>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AA15:AB15"/>
    <mergeCell ref="AA16:AB1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Q24:R24"/>
    <mergeCell ref="U24:W24"/>
    <mergeCell ref="AA24:AB24"/>
    <mergeCell ref="Q25:R25"/>
    <mergeCell ref="Q26:R26"/>
    <mergeCell ref="Q22:R22"/>
    <mergeCell ref="Q23:R23"/>
    <mergeCell ref="AA26:AB26"/>
    <mergeCell ref="U21:W21"/>
    <mergeCell ref="AA21:AB21"/>
    <mergeCell ref="U17:W17"/>
    <mergeCell ref="E7:G7"/>
    <mergeCell ref="E8:G8"/>
    <mergeCell ref="E9:G9"/>
    <mergeCell ref="E10:G10"/>
    <mergeCell ref="O12:P12"/>
    <mergeCell ref="N16:O16"/>
    <mergeCell ref="N17:O17"/>
    <mergeCell ref="N21:O21"/>
    <mergeCell ref="M26:P26"/>
    <mergeCell ref="E15:F15"/>
    <mergeCell ref="N15:O15"/>
    <mergeCell ref="M24:P24"/>
    <mergeCell ref="E22:G22"/>
    <mergeCell ref="I22:J22"/>
    <mergeCell ref="M22:P22"/>
    <mergeCell ref="K24:L24"/>
    <mergeCell ref="E16:F16"/>
    <mergeCell ref="I26:J26"/>
    <mergeCell ref="K26:L26"/>
    <mergeCell ref="I16:J16"/>
    <mergeCell ref="K9:L9"/>
    <mergeCell ref="O10:P10"/>
  </mergeCells>
  <phoneticPr fontId="11"/>
  <dataValidations count="1">
    <dataValidation type="list" allowBlank="1" showInputMessage="1" showErrorMessage="1" sqref="AE13:AE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61"/>
  <sheetViews>
    <sheetView showGridLines="0" view="pageBreakPreview" zoomScaleNormal="55" zoomScaleSheetLayoutView="100" workbookViewId="0">
      <selection activeCell="U2" sqref="U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42" t="s">
        <v>166</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c r="AK3" s="542"/>
      <c r="AL3" s="542"/>
      <c r="AM3" s="542"/>
      <c r="AN3" s="542"/>
    </row>
    <row r="4" spans="2:40" ht="20.100000000000001" customHeight="1" x14ac:dyDescent="0.15">
      <c r="B4" s="543" t="s">
        <v>60</v>
      </c>
      <c r="C4" s="543"/>
      <c r="D4" s="543"/>
      <c r="E4" s="544" t="str">
        <f>'様式A-1'!D3</f>
        <v>ヒコシマトンネル</v>
      </c>
      <c r="F4" s="545"/>
      <c r="G4" s="545"/>
      <c r="H4" s="545"/>
      <c r="I4" s="546"/>
      <c r="J4" s="547" t="s">
        <v>61</v>
      </c>
      <c r="K4" s="547"/>
      <c r="L4" s="547"/>
      <c r="M4" s="548" t="str">
        <f>'様式A-1'!J3</f>
        <v>福浦港金毘羅線</v>
      </c>
      <c r="N4" s="549"/>
      <c r="O4" s="549"/>
      <c r="P4" s="549"/>
      <c r="Q4" s="549"/>
      <c r="R4" s="550"/>
      <c r="S4" s="555" t="s">
        <v>68</v>
      </c>
      <c r="T4" s="555"/>
      <c r="U4" s="555"/>
      <c r="V4" s="555"/>
      <c r="W4" s="555"/>
      <c r="X4" s="555"/>
      <c r="Y4" s="557" t="str">
        <f>'様式A-1'!K5</f>
        <v>アジア航測株式会社</v>
      </c>
      <c r="Z4" s="558"/>
      <c r="AA4" s="558"/>
      <c r="AB4" s="558"/>
      <c r="AC4" s="558"/>
      <c r="AD4" s="559"/>
      <c r="AE4" s="541" t="s">
        <v>69</v>
      </c>
      <c r="AF4" s="541"/>
      <c r="AG4" s="541"/>
      <c r="AH4" s="541"/>
      <c r="AI4" s="556">
        <f>'様式A-1'!R5</f>
        <v>46069</v>
      </c>
      <c r="AJ4" s="556"/>
      <c r="AK4" s="556"/>
      <c r="AL4" s="556"/>
      <c r="AM4" s="556"/>
      <c r="AN4" s="556"/>
    </row>
    <row r="5" spans="2:40" ht="20.100000000000001" customHeight="1" x14ac:dyDescent="0.15">
      <c r="B5" s="551" t="s">
        <v>167</v>
      </c>
      <c r="C5" s="551"/>
      <c r="D5" s="551"/>
      <c r="E5" s="552" t="str">
        <f>'様式A-1'!D4</f>
        <v>彦島トンネル</v>
      </c>
      <c r="F5" s="553"/>
      <c r="G5" s="553"/>
      <c r="H5" s="553"/>
      <c r="I5" s="554"/>
      <c r="J5" s="508" t="s">
        <v>168</v>
      </c>
      <c r="K5" s="508"/>
      <c r="L5" s="508"/>
      <c r="M5" s="548" t="str">
        <f>'様式A-1'!R3</f>
        <v>山口県
下関土木建築事務所</v>
      </c>
      <c r="N5" s="549"/>
      <c r="O5" s="549"/>
      <c r="P5" s="549"/>
      <c r="Q5" s="549"/>
      <c r="R5" s="550"/>
      <c r="S5" s="555"/>
      <c r="T5" s="555"/>
      <c r="U5" s="555"/>
      <c r="V5" s="555"/>
      <c r="W5" s="555"/>
      <c r="X5" s="555"/>
      <c r="Y5" s="560"/>
      <c r="Z5" s="561"/>
      <c r="AA5" s="561"/>
      <c r="AB5" s="561"/>
      <c r="AC5" s="561"/>
      <c r="AD5" s="562"/>
      <c r="AE5" s="541"/>
      <c r="AF5" s="541"/>
      <c r="AG5" s="541"/>
      <c r="AH5" s="541"/>
      <c r="AI5" s="556"/>
      <c r="AJ5" s="556"/>
      <c r="AK5" s="556"/>
      <c r="AL5" s="556"/>
      <c r="AM5" s="556"/>
      <c r="AN5" s="556"/>
    </row>
    <row r="6" spans="2:40" ht="13.5" customHeight="1" x14ac:dyDescent="0.15">
      <c r="B6" s="507" t="s">
        <v>169</v>
      </c>
      <c r="C6" s="507" t="s">
        <v>170</v>
      </c>
      <c r="D6" s="519" t="s">
        <v>171</v>
      </c>
      <c r="E6" s="520"/>
      <c r="F6" s="523" t="s">
        <v>172</v>
      </c>
      <c r="G6" s="524"/>
      <c r="H6" s="524"/>
      <c r="I6" s="524"/>
      <c r="J6" s="525"/>
      <c r="K6" s="529" t="s">
        <v>173</v>
      </c>
      <c r="L6" s="530"/>
      <c r="M6" s="530"/>
      <c r="N6" s="531"/>
      <c r="O6" s="492" t="s">
        <v>174</v>
      </c>
      <c r="P6" s="493"/>
      <c r="Q6" s="493"/>
      <c r="R6" s="493"/>
      <c r="S6" s="488"/>
      <c r="T6" s="488"/>
      <c r="U6" s="488"/>
      <c r="V6" s="488"/>
      <c r="W6" s="488"/>
      <c r="X6" s="488"/>
      <c r="Y6" s="488"/>
      <c r="Z6" s="488"/>
      <c r="AA6" s="488"/>
      <c r="AB6" s="488"/>
      <c r="AC6" s="488"/>
      <c r="AD6" s="489"/>
      <c r="AE6" s="535" t="s">
        <v>175</v>
      </c>
      <c r="AF6" s="536"/>
      <c r="AG6" s="536"/>
      <c r="AH6" s="536"/>
      <c r="AI6" s="536"/>
      <c r="AJ6" s="537"/>
      <c r="AK6" s="488" t="s">
        <v>176</v>
      </c>
      <c r="AL6" s="488"/>
      <c r="AM6" s="488"/>
      <c r="AN6" s="489"/>
    </row>
    <row r="7" spans="2:40" ht="13.5" customHeight="1" x14ac:dyDescent="0.15">
      <c r="B7" s="507"/>
      <c r="C7" s="509"/>
      <c r="D7" s="521"/>
      <c r="E7" s="522"/>
      <c r="F7" s="526"/>
      <c r="G7" s="527"/>
      <c r="H7" s="527"/>
      <c r="I7" s="527"/>
      <c r="J7" s="528"/>
      <c r="K7" s="532"/>
      <c r="L7" s="533"/>
      <c r="M7" s="533"/>
      <c r="N7" s="534"/>
      <c r="O7" s="541" t="s">
        <v>177</v>
      </c>
      <c r="P7" s="541"/>
      <c r="Q7" s="541"/>
      <c r="R7" s="104" t="s">
        <v>178</v>
      </c>
      <c r="S7" s="541" t="s">
        <v>179</v>
      </c>
      <c r="T7" s="541"/>
      <c r="U7" s="541" t="s">
        <v>180</v>
      </c>
      <c r="V7" s="541"/>
      <c r="W7" s="541"/>
      <c r="X7" s="541"/>
      <c r="Y7" s="496" t="s">
        <v>181</v>
      </c>
      <c r="Z7" s="497"/>
      <c r="AA7" s="497"/>
      <c r="AB7" s="498"/>
      <c r="AC7" s="482" t="s">
        <v>182</v>
      </c>
      <c r="AD7" s="483"/>
      <c r="AE7" s="538"/>
      <c r="AF7" s="539"/>
      <c r="AG7" s="539"/>
      <c r="AH7" s="539"/>
      <c r="AI7" s="539"/>
      <c r="AJ7" s="540"/>
      <c r="AK7" s="488"/>
      <c r="AL7" s="488"/>
      <c r="AM7" s="488"/>
      <c r="AN7" s="489"/>
    </row>
    <row r="8" spans="2:40" ht="13.5" customHeight="1" x14ac:dyDescent="0.15">
      <c r="B8" s="508"/>
      <c r="C8" s="510"/>
      <c r="D8" s="10" t="s">
        <v>183</v>
      </c>
      <c r="E8" s="9" t="s">
        <v>184</v>
      </c>
      <c r="F8" s="508" t="s">
        <v>185</v>
      </c>
      <c r="G8" s="508"/>
      <c r="H8" s="508"/>
      <c r="I8" s="503" t="s">
        <v>186</v>
      </c>
      <c r="J8" s="503" t="s">
        <v>187</v>
      </c>
      <c r="K8" s="503" t="s">
        <v>188</v>
      </c>
      <c r="L8" s="505" t="s">
        <v>189</v>
      </c>
      <c r="M8" s="482" t="s">
        <v>182</v>
      </c>
      <c r="N8" s="511"/>
      <c r="O8" s="499" t="s">
        <v>190</v>
      </c>
      <c r="P8" s="499" t="s">
        <v>191</v>
      </c>
      <c r="Q8" s="499" t="s">
        <v>192</v>
      </c>
      <c r="R8" s="499" t="s">
        <v>193</v>
      </c>
      <c r="S8" s="501" t="s">
        <v>194</v>
      </c>
      <c r="T8" s="501" t="s">
        <v>195</v>
      </c>
      <c r="U8" s="501" t="s">
        <v>196</v>
      </c>
      <c r="V8" s="499" t="s">
        <v>197</v>
      </c>
      <c r="W8" s="501" t="s">
        <v>198</v>
      </c>
      <c r="X8" s="501" t="s">
        <v>199</v>
      </c>
      <c r="Y8" s="499" t="s">
        <v>200</v>
      </c>
      <c r="Z8" s="499" t="s">
        <v>201</v>
      </c>
      <c r="AA8" s="499" t="s">
        <v>202</v>
      </c>
      <c r="AB8" s="501" t="s">
        <v>203</v>
      </c>
      <c r="AC8" s="494"/>
      <c r="AD8" s="495"/>
      <c r="AE8" s="513" t="s">
        <v>204</v>
      </c>
      <c r="AF8" s="515" t="s">
        <v>205</v>
      </c>
      <c r="AG8" s="515" t="s">
        <v>206</v>
      </c>
      <c r="AH8" s="517" t="s">
        <v>207</v>
      </c>
      <c r="AI8" s="482" t="s">
        <v>182</v>
      </c>
      <c r="AJ8" s="483"/>
      <c r="AK8" s="488"/>
      <c r="AL8" s="488"/>
      <c r="AM8" s="488"/>
      <c r="AN8" s="489"/>
    </row>
    <row r="9" spans="2:40" x14ac:dyDescent="0.15">
      <c r="B9" s="508"/>
      <c r="C9" s="14" t="s">
        <v>208</v>
      </c>
      <c r="D9" s="8" t="s">
        <v>208</v>
      </c>
      <c r="E9" s="8" t="s">
        <v>208</v>
      </c>
      <c r="F9" s="508"/>
      <c r="G9" s="508"/>
      <c r="H9" s="508"/>
      <c r="I9" s="504"/>
      <c r="J9" s="504"/>
      <c r="K9" s="504"/>
      <c r="L9" s="506"/>
      <c r="M9" s="512"/>
      <c r="N9" s="491"/>
      <c r="O9" s="500"/>
      <c r="P9" s="500"/>
      <c r="Q9" s="500"/>
      <c r="R9" s="500"/>
      <c r="S9" s="502"/>
      <c r="T9" s="502"/>
      <c r="U9" s="502"/>
      <c r="V9" s="500"/>
      <c r="W9" s="502"/>
      <c r="X9" s="502"/>
      <c r="Y9" s="500"/>
      <c r="Z9" s="500"/>
      <c r="AA9" s="500"/>
      <c r="AB9" s="502"/>
      <c r="AC9" s="484"/>
      <c r="AD9" s="485"/>
      <c r="AE9" s="514"/>
      <c r="AF9" s="516"/>
      <c r="AG9" s="516"/>
      <c r="AH9" s="518"/>
      <c r="AI9" s="484"/>
      <c r="AJ9" s="485"/>
      <c r="AK9" s="490"/>
      <c r="AL9" s="490"/>
      <c r="AM9" s="490"/>
      <c r="AN9" s="491"/>
    </row>
    <row r="10" spans="2:40" ht="13.5" customHeight="1" x14ac:dyDescent="0.15">
      <c r="B10" s="106" t="s">
        <v>568</v>
      </c>
      <c r="C10" s="105">
        <v>2.7</v>
      </c>
      <c r="D10" s="105">
        <v>0</v>
      </c>
      <c r="E10" s="105">
        <v>2.7</v>
      </c>
      <c r="F10" s="479" t="s">
        <v>570</v>
      </c>
      <c r="G10" s="436"/>
      <c r="H10" s="436"/>
      <c r="I10" s="261"/>
      <c r="J10" s="249"/>
      <c r="K10" s="261"/>
      <c r="L10" s="261"/>
      <c r="M10" s="475"/>
      <c r="N10" s="476"/>
      <c r="O10" s="261"/>
      <c r="P10" s="261"/>
      <c r="Q10" s="261"/>
      <c r="R10" s="261"/>
      <c r="S10" s="261"/>
      <c r="T10" s="261"/>
      <c r="U10" s="261"/>
      <c r="V10" s="261"/>
      <c r="W10" s="261"/>
      <c r="X10" s="72"/>
      <c r="Y10" s="72"/>
      <c r="Z10" s="72"/>
      <c r="AA10" s="47"/>
      <c r="AB10" s="48"/>
      <c r="AC10" s="480"/>
      <c r="AD10" s="481"/>
      <c r="AE10" s="72"/>
      <c r="AF10" s="72"/>
      <c r="AG10" s="72"/>
      <c r="AH10" s="72"/>
      <c r="AI10" s="477"/>
      <c r="AJ10" s="478"/>
      <c r="AK10" s="472"/>
      <c r="AL10" s="473"/>
      <c r="AM10" s="473"/>
      <c r="AN10" s="474"/>
    </row>
    <row r="11" spans="2:40" ht="13.5" customHeight="1" x14ac:dyDescent="0.15">
      <c r="B11" s="106">
        <v>1</v>
      </c>
      <c r="C11" s="105">
        <v>10.5</v>
      </c>
      <c r="D11" s="105">
        <v>2.7</v>
      </c>
      <c r="E11" s="105">
        <v>13.2</v>
      </c>
      <c r="F11" s="479"/>
      <c r="G11" s="436"/>
      <c r="H11" s="436"/>
      <c r="I11" s="261"/>
      <c r="J11" s="249"/>
      <c r="K11" s="261" t="s">
        <v>571</v>
      </c>
      <c r="L11" s="261"/>
      <c r="M11" s="475"/>
      <c r="N11" s="476"/>
      <c r="O11" s="261" t="s">
        <v>574</v>
      </c>
      <c r="P11" s="261"/>
      <c r="Q11" s="261"/>
      <c r="R11" s="261"/>
      <c r="S11" s="261"/>
      <c r="T11" s="261"/>
      <c r="U11" s="261"/>
      <c r="V11" s="261"/>
      <c r="W11" s="261"/>
      <c r="X11" s="72"/>
      <c r="Y11" s="72"/>
      <c r="Z11" s="72"/>
      <c r="AA11" s="47"/>
      <c r="AB11" s="48"/>
      <c r="AC11" s="264"/>
      <c r="AD11" s="265"/>
      <c r="AE11" s="72"/>
      <c r="AF11" s="72"/>
      <c r="AG11" s="72"/>
      <c r="AH11" s="72"/>
      <c r="AI11" s="477"/>
      <c r="AJ11" s="478"/>
      <c r="AK11" s="472"/>
      <c r="AL11" s="473"/>
      <c r="AM11" s="473"/>
      <c r="AN11" s="474"/>
    </row>
    <row r="12" spans="2:40" ht="13.5" customHeight="1" x14ac:dyDescent="0.15">
      <c r="B12" s="106">
        <v>2</v>
      </c>
      <c r="C12" s="105">
        <v>4.5</v>
      </c>
      <c r="D12" s="105">
        <v>13.2</v>
      </c>
      <c r="E12" s="105">
        <v>17.7</v>
      </c>
      <c r="F12" s="479"/>
      <c r="G12" s="436"/>
      <c r="H12" s="436"/>
      <c r="I12" s="261"/>
      <c r="J12" s="249"/>
      <c r="K12" s="261" t="s">
        <v>571</v>
      </c>
      <c r="L12" s="261"/>
      <c r="M12" s="475"/>
      <c r="N12" s="476"/>
      <c r="O12" s="261"/>
      <c r="P12" s="261"/>
      <c r="Q12" s="261"/>
      <c r="R12" s="261"/>
      <c r="S12" s="261"/>
      <c r="T12" s="261"/>
      <c r="U12" s="261"/>
      <c r="V12" s="261"/>
      <c r="W12" s="261"/>
      <c r="X12" s="72"/>
      <c r="Y12" s="72"/>
      <c r="Z12" s="72"/>
      <c r="AA12" s="47"/>
      <c r="AB12" s="48"/>
      <c r="AC12" s="264"/>
      <c r="AD12" s="265"/>
      <c r="AE12" s="72"/>
      <c r="AF12" s="72"/>
      <c r="AG12" s="72"/>
      <c r="AH12" s="72"/>
      <c r="AI12" s="477"/>
      <c r="AJ12" s="478"/>
      <c r="AK12" s="472"/>
      <c r="AL12" s="473"/>
      <c r="AM12" s="473"/>
      <c r="AN12" s="474"/>
    </row>
    <row r="13" spans="2:40" ht="13.5" customHeight="1" x14ac:dyDescent="0.15">
      <c r="B13" s="106">
        <v>3</v>
      </c>
      <c r="C13" s="105">
        <v>10.5</v>
      </c>
      <c r="D13" s="105">
        <v>17.7</v>
      </c>
      <c r="E13" s="105">
        <v>28.2</v>
      </c>
      <c r="F13" s="479"/>
      <c r="G13" s="436"/>
      <c r="H13" s="436"/>
      <c r="I13" s="261"/>
      <c r="J13" s="249"/>
      <c r="K13" s="261" t="s">
        <v>571</v>
      </c>
      <c r="L13" s="261"/>
      <c r="M13" s="475"/>
      <c r="N13" s="476"/>
      <c r="O13" s="261"/>
      <c r="P13" s="261"/>
      <c r="Q13" s="261"/>
      <c r="R13" s="261"/>
      <c r="S13" s="261"/>
      <c r="T13" s="261"/>
      <c r="U13" s="261" t="s">
        <v>571</v>
      </c>
      <c r="V13" s="261"/>
      <c r="W13" s="261"/>
      <c r="X13" s="72"/>
      <c r="Y13" s="72"/>
      <c r="Z13" s="72"/>
      <c r="AA13" s="47"/>
      <c r="AB13" s="48"/>
      <c r="AC13" s="264"/>
      <c r="AD13" s="265"/>
      <c r="AE13" s="72"/>
      <c r="AF13" s="72"/>
      <c r="AG13" s="72"/>
      <c r="AH13" s="72"/>
      <c r="AI13" s="477"/>
      <c r="AJ13" s="478"/>
      <c r="AK13" s="472"/>
      <c r="AL13" s="473"/>
      <c r="AM13" s="473"/>
      <c r="AN13" s="474"/>
    </row>
    <row r="14" spans="2:40" ht="13.5" customHeight="1" x14ac:dyDescent="0.15">
      <c r="B14" s="106">
        <v>4</v>
      </c>
      <c r="C14" s="105">
        <v>10.6</v>
      </c>
      <c r="D14" s="105">
        <v>28.2</v>
      </c>
      <c r="E14" s="105">
        <v>38.799999999999997</v>
      </c>
      <c r="F14" s="479"/>
      <c r="G14" s="436"/>
      <c r="H14" s="436"/>
      <c r="I14" s="261"/>
      <c r="J14" s="249"/>
      <c r="K14" s="261" t="s">
        <v>571</v>
      </c>
      <c r="L14" s="261"/>
      <c r="M14" s="475"/>
      <c r="N14" s="476"/>
      <c r="O14" s="261"/>
      <c r="P14" s="261" t="s">
        <v>574</v>
      </c>
      <c r="Q14" s="261"/>
      <c r="R14" s="261"/>
      <c r="S14" s="261" t="s">
        <v>574</v>
      </c>
      <c r="T14" s="261"/>
      <c r="U14" s="261"/>
      <c r="V14" s="261"/>
      <c r="W14" s="261"/>
      <c r="X14" s="72"/>
      <c r="Y14" s="72"/>
      <c r="Z14" s="72"/>
      <c r="AA14" s="47"/>
      <c r="AB14" s="48"/>
      <c r="AC14" s="264"/>
      <c r="AD14" s="265"/>
      <c r="AE14" s="72"/>
      <c r="AF14" s="72"/>
      <c r="AG14" s="72"/>
      <c r="AH14" s="72"/>
      <c r="AI14" s="477"/>
      <c r="AJ14" s="478"/>
      <c r="AK14" s="472"/>
      <c r="AL14" s="473"/>
      <c r="AM14" s="473"/>
      <c r="AN14" s="474"/>
    </row>
    <row r="15" spans="2:40" ht="13.5" customHeight="1" x14ac:dyDescent="0.15">
      <c r="B15" s="106">
        <v>5</v>
      </c>
      <c r="C15" s="105">
        <v>10.5</v>
      </c>
      <c r="D15" s="105">
        <v>38.799999999999997</v>
      </c>
      <c r="E15" s="105">
        <v>49.3</v>
      </c>
      <c r="F15" s="479"/>
      <c r="G15" s="436"/>
      <c r="H15" s="436"/>
      <c r="I15" s="261"/>
      <c r="J15" s="249"/>
      <c r="K15" s="261" t="s">
        <v>571</v>
      </c>
      <c r="L15" s="261"/>
      <c r="M15" s="475"/>
      <c r="N15" s="476"/>
      <c r="O15" s="261"/>
      <c r="P15" s="261"/>
      <c r="Q15" s="261"/>
      <c r="R15" s="261"/>
      <c r="S15" s="261"/>
      <c r="T15" s="261"/>
      <c r="U15" s="261"/>
      <c r="V15" s="261"/>
      <c r="W15" s="261"/>
      <c r="X15" s="72"/>
      <c r="Y15" s="72"/>
      <c r="Z15" s="72"/>
      <c r="AA15" s="47"/>
      <c r="AB15" s="48"/>
      <c r="AC15" s="264"/>
      <c r="AD15" s="265"/>
      <c r="AE15" s="72"/>
      <c r="AF15" s="72"/>
      <c r="AG15" s="72"/>
      <c r="AH15" s="72"/>
      <c r="AI15" s="477"/>
      <c r="AJ15" s="478"/>
      <c r="AK15" s="472"/>
      <c r="AL15" s="473"/>
      <c r="AM15" s="473"/>
      <c r="AN15" s="474"/>
    </row>
    <row r="16" spans="2:40" ht="13.5" customHeight="1" x14ac:dyDescent="0.15">
      <c r="B16" s="106">
        <v>6</v>
      </c>
      <c r="C16" s="105">
        <v>10.5</v>
      </c>
      <c r="D16" s="105">
        <v>49.3</v>
      </c>
      <c r="E16" s="105">
        <v>59.8</v>
      </c>
      <c r="F16" s="479"/>
      <c r="G16" s="436"/>
      <c r="H16" s="436"/>
      <c r="I16" s="261"/>
      <c r="J16" s="249"/>
      <c r="K16" s="261" t="s">
        <v>571</v>
      </c>
      <c r="L16" s="261"/>
      <c r="M16" s="475"/>
      <c r="N16" s="476"/>
      <c r="O16" s="261"/>
      <c r="P16" s="261"/>
      <c r="Q16" s="261"/>
      <c r="R16" s="261"/>
      <c r="S16" s="261"/>
      <c r="T16" s="261"/>
      <c r="U16" s="261" t="s">
        <v>571</v>
      </c>
      <c r="V16" s="261"/>
      <c r="W16" s="261"/>
      <c r="X16" s="72"/>
      <c r="Y16" s="72"/>
      <c r="Z16" s="72"/>
      <c r="AA16" s="47"/>
      <c r="AB16" s="48"/>
      <c r="AC16" s="264"/>
      <c r="AD16" s="265"/>
      <c r="AE16" s="72"/>
      <c r="AF16" s="72"/>
      <c r="AG16" s="72"/>
      <c r="AH16" s="72"/>
      <c r="AI16" s="477"/>
      <c r="AJ16" s="478"/>
      <c r="AK16" s="472"/>
      <c r="AL16" s="473"/>
      <c r="AM16" s="473"/>
      <c r="AN16" s="474"/>
    </row>
    <row r="17" spans="2:40" ht="13.5" customHeight="1" x14ac:dyDescent="0.15">
      <c r="B17" s="106">
        <v>7</v>
      </c>
      <c r="C17" s="105">
        <v>10.5</v>
      </c>
      <c r="D17" s="105">
        <v>59.8</v>
      </c>
      <c r="E17" s="105">
        <v>70.3</v>
      </c>
      <c r="F17" s="479"/>
      <c r="G17" s="436"/>
      <c r="H17" s="436"/>
      <c r="I17" s="261"/>
      <c r="J17" s="249"/>
      <c r="K17" s="261" t="s">
        <v>571</v>
      </c>
      <c r="L17" s="261"/>
      <c r="M17" s="475"/>
      <c r="N17" s="476"/>
      <c r="O17" s="261"/>
      <c r="P17" s="261"/>
      <c r="Q17" s="261"/>
      <c r="R17" s="261"/>
      <c r="S17" s="261"/>
      <c r="T17" s="261"/>
      <c r="U17" s="261"/>
      <c r="V17" s="261"/>
      <c r="W17" s="261"/>
      <c r="X17" s="72"/>
      <c r="Y17" s="72"/>
      <c r="Z17" s="72"/>
      <c r="AA17" s="47"/>
      <c r="AB17" s="48"/>
      <c r="AC17" s="264"/>
      <c r="AD17" s="265"/>
      <c r="AE17" s="72"/>
      <c r="AF17" s="72"/>
      <c r="AG17" s="72"/>
      <c r="AH17" s="72"/>
      <c r="AI17" s="477"/>
      <c r="AJ17" s="478"/>
      <c r="AK17" s="472"/>
      <c r="AL17" s="473"/>
      <c r="AM17" s="473"/>
      <c r="AN17" s="474"/>
    </row>
    <row r="18" spans="2:40" ht="13.5" customHeight="1" x14ac:dyDescent="0.15">
      <c r="B18" s="106">
        <v>8</v>
      </c>
      <c r="C18" s="105">
        <v>10.5</v>
      </c>
      <c r="D18" s="105">
        <v>70.3</v>
      </c>
      <c r="E18" s="105">
        <v>80.8</v>
      </c>
      <c r="F18" s="479"/>
      <c r="G18" s="436"/>
      <c r="H18" s="436"/>
      <c r="I18" s="261"/>
      <c r="J18" s="249"/>
      <c r="K18" s="261" t="s">
        <v>571</v>
      </c>
      <c r="L18" s="261"/>
      <c r="M18" s="475"/>
      <c r="N18" s="476"/>
      <c r="O18" s="261"/>
      <c r="P18" s="261"/>
      <c r="Q18" s="261"/>
      <c r="R18" s="261"/>
      <c r="S18" s="261"/>
      <c r="T18" s="261"/>
      <c r="U18" s="261" t="s">
        <v>571</v>
      </c>
      <c r="V18" s="261"/>
      <c r="W18" s="261"/>
      <c r="X18" s="72"/>
      <c r="Y18" s="72"/>
      <c r="Z18" s="72"/>
      <c r="AA18" s="47"/>
      <c r="AB18" s="48"/>
      <c r="AC18" s="264"/>
      <c r="AD18" s="265"/>
      <c r="AE18" s="72"/>
      <c r="AF18" s="72"/>
      <c r="AG18" s="72"/>
      <c r="AH18" s="72"/>
      <c r="AI18" s="477"/>
      <c r="AJ18" s="478"/>
      <c r="AK18" s="472"/>
      <c r="AL18" s="473"/>
      <c r="AM18" s="473"/>
      <c r="AN18" s="474"/>
    </row>
    <row r="19" spans="2:40" ht="13.5" customHeight="1" x14ac:dyDescent="0.15">
      <c r="B19" s="106">
        <v>9</v>
      </c>
      <c r="C19" s="105">
        <v>10.5</v>
      </c>
      <c r="D19" s="105">
        <v>80.8</v>
      </c>
      <c r="E19" s="105">
        <v>91.3</v>
      </c>
      <c r="F19" s="479"/>
      <c r="G19" s="436"/>
      <c r="H19" s="436"/>
      <c r="I19" s="261"/>
      <c r="J19" s="249"/>
      <c r="K19" s="261" t="s">
        <v>571</v>
      </c>
      <c r="L19" s="261"/>
      <c r="M19" s="475"/>
      <c r="N19" s="476"/>
      <c r="O19" s="261"/>
      <c r="P19" s="261" t="s">
        <v>574</v>
      </c>
      <c r="Q19" s="261"/>
      <c r="R19" s="261"/>
      <c r="S19" s="261" t="s">
        <v>574</v>
      </c>
      <c r="T19" s="261" t="s">
        <v>574</v>
      </c>
      <c r="U19" s="261"/>
      <c r="V19" s="261"/>
      <c r="W19" s="261"/>
      <c r="X19" s="72"/>
      <c r="Y19" s="72"/>
      <c r="Z19" s="72"/>
      <c r="AA19" s="47"/>
      <c r="AB19" s="48"/>
      <c r="AC19" s="264"/>
      <c r="AD19" s="265"/>
      <c r="AE19" s="72"/>
      <c r="AF19" s="72"/>
      <c r="AG19" s="72"/>
      <c r="AH19" s="72"/>
      <c r="AI19" s="477"/>
      <c r="AJ19" s="478"/>
      <c r="AK19" s="472"/>
      <c r="AL19" s="473"/>
      <c r="AM19" s="473"/>
      <c r="AN19" s="474"/>
    </row>
    <row r="20" spans="2:40" ht="13.5" customHeight="1" x14ac:dyDescent="0.15">
      <c r="B20" s="106">
        <v>10</v>
      </c>
      <c r="C20" s="105">
        <v>10.5</v>
      </c>
      <c r="D20" s="105">
        <v>91.3</v>
      </c>
      <c r="E20" s="105">
        <v>101.8</v>
      </c>
      <c r="F20" s="479"/>
      <c r="G20" s="436"/>
      <c r="H20" s="436"/>
      <c r="I20" s="261"/>
      <c r="J20" s="249"/>
      <c r="K20" s="261" t="s">
        <v>571</v>
      </c>
      <c r="L20" s="261"/>
      <c r="M20" s="475"/>
      <c r="N20" s="476"/>
      <c r="O20" s="261"/>
      <c r="P20" s="261"/>
      <c r="Q20" s="261"/>
      <c r="R20" s="261"/>
      <c r="S20" s="261"/>
      <c r="T20" s="261"/>
      <c r="U20" s="261" t="s">
        <v>571</v>
      </c>
      <c r="V20" s="261"/>
      <c r="W20" s="261"/>
      <c r="X20" s="72"/>
      <c r="Y20" s="72"/>
      <c r="Z20" s="72"/>
      <c r="AA20" s="47"/>
      <c r="AB20" s="48"/>
      <c r="AC20" s="264"/>
      <c r="AD20" s="265"/>
      <c r="AE20" s="72"/>
      <c r="AF20" s="72"/>
      <c r="AG20" s="72"/>
      <c r="AH20" s="72"/>
      <c r="AI20" s="477"/>
      <c r="AJ20" s="478"/>
      <c r="AK20" s="472"/>
      <c r="AL20" s="473"/>
      <c r="AM20" s="473"/>
      <c r="AN20" s="474"/>
    </row>
    <row r="21" spans="2:40" ht="13.5" customHeight="1" x14ac:dyDescent="0.15">
      <c r="B21" s="106">
        <v>11</v>
      </c>
      <c r="C21" s="105">
        <v>10.5</v>
      </c>
      <c r="D21" s="105">
        <v>101.8</v>
      </c>
      <c r="E21" s="105">
        <v>112.3</v>
      </c>
      <c r="F21" s="479"/>
      <c r="G21" s="436"/>
      <c r="H21" s="436"/>
      <c r="I21" s="261"/>
      <c r="J21" s="249"/>
      <c r="K21" s="261" t="s">
        <v>571</v>
      </c>
      <c r="L21" s="261"/>
      <c r="M21" s="475"/>
      <c r="N21" s="476"/>
      <c r="O21" s="261"/>
      <c r="P21" s="261"/>
      <c r="Q21" s="261"/>
      <c r="R21" s="261"/>
      <c r="S21" s="261"/>
      <c r="T21" s="261"/>
      <c r="U21" s="261"/>
      <c r="V21" s="261"/>
      <c r="W21" s="261"/>
      <c r="X21" s="72"/>
      <c r="Y21" s="72"/>
      <c r="Z21" s="72"/>
      <c r="AA21" s="47"/>
      <c r="AB21" s="48"/>
      <c r="AC21" s="264"/>
      <c r="AD21" s="265"/>
      <c r="AE21" s="72"/>
      <c r="AF21" s="72"/>
      <c r="AG21" s="72"/>
      <c r="AH21" s="72"/>
      <c r="AI21" s="477"/>
      <c r="AJ21" s="478"/>
      <c r="AK21" s="472"/>
      <c r="AL21" s="473"/>
      <c r="AM21" s="473"/>
      <c r="AN21" s="474"/>
    </row>
    <row r="22" spans="2:40" ht="13.5" customHeight="1" x14ac:dyDescent="0.15">
      <c r="B22" s="106">
        <v>12</v>
      </c>
      <c r="C22" s="105">
        <v>10.5</v>
      </c>
      <c r="D22" s="105">
        <v>112.3</v>
      </c>
      <c r="E22" s="105">
        <v>122.8</v>
      </c>
      <c r="F22" s="479"/>
      <c r="G22" s="436"/>
      <c r="H22" s="436"/>
      <c r="I22" s="261"/>
      <c r="J22" s="249"/>
      <c r="K22" s="261" t="s">
        <v>571</v>
      </c>
      <c r="L22" s="261"/>
      <c r="M22" s="475"/>
      <c r="N22" s="476"/>
      <c r="O22" s="261"/>
      <c r="P22" s="261"/>
      <c r="Q22" s="261"/>
      <c r="R22" s="261"/>
      <c r="S22" s="261"/>
      <c r="T22" s="261"/>
      <c r="U22" s="261"/>
      <c r="V22" s="261"/>
      <c r="W22" s="261"/>
      <c r="X22" s="72"/>
      <c r="Y22" s="72"/>
      <c r="Z22" s="72"/>
      <c r="AA22" s="47"/>
      <c r="AB22" s="48"/>
      <c r="AC22" s="264"/>
      <c r="AD22" s="265"/>
      <c r="AE22" s="72"/>
      <c r="AF22" s="72"/>
      <c r="AG22" s="72"/>
      <c r="AH22" s="72"/>
      <c r="AI22" s="477"/>
      <c r="AJ22" s="478"/>
      <c r="AK22" s="472"/>
      <c r="AL22" s="473"/>
      <c r="AM22" s="473"/>
      <c r="AN22" s="474"/>
    </row>
    <row r="23" spans="2:40" ht="13.5" customHeight="1" x14ac:dyDescent="0.15">
      <c r="B23" s="106">
        <v>13</v>
      </c>
      <c r="C23" s="105">
        <v>10.5</v>
      </c>
      <c r="D23" s="105">
        <v>122.8</v>
      </c>
      <c r="E23" s="105">
        <v>133.30000000000001</v>
      </c>
      <c r="F23" s="479"/>
      <c r="G23" s="436"/>
      <c r="H23" s="436"/>
      <c r="I23" s="261"/>
      <c r="J23" s="249"/>
      <c r="K23" s="261" t="s">
        <v>571</v>
      </c>
      <c r="L23" s="261"/>
      <c r="M23" s="475"/>
      <c r="N23" s="476"/>
      <c r="O23" s="261"/>
      <c r="P23" s="261" t="s">
        <v>574</v>
      </c>
      <c r="Q23" s="261"/>
      <c r="R23" s="261"/>
      <c r="S23" s="261" t="s">
        <v>574</v>
      </c>
      <c r="T23" s="261"/>
      <c r="U23" s="261" t="s">
        <v>575</v>
      </c>
      <c r="V23" s="261"/>
      <c r="W23" s="261"/>
      <c r="X23" s="72"/>
      <c r="Y23" s="72"/>
      <c r="Z23" s="72"/>
      <c r="AA23" s="47"/>
      <c r="AB23" s="48"/>
      <c r="AC23" s="264"/>
      <c r="AD23" s="265"/>
      <c r="AE23" s="72"/>
      <c r="AF23" s="72"/>
      <c r="AG23" s="72"/>
      <c r="AH23" s="72"/>
      <c r="AI23" s="477"/>
      <c r="AJ23" s="478"/>
      <c r="AK23" s="472"/>
      <c r="AL23" s="473"/>
      <c r="AM23" s="473"/>
      <c r="AN23" s="474"/>
    </row>
    <row r="24" spans="2:40" ht="13.5" customHeight="1" x14ac:dyDescent="0.15">
      <c r="B24" s="106">
        <v>14</v>
      </c>
      <c r="C24" s="105">
        <v>10.5</v>
      </c>
      <c r="D24" s="105">
        <v>133.30000000000001</v>
      </c>
      <c r="E24" s="105">
        <v>143.80000000000001</v>
      </c>
      <c r="F24" s="479"/>
      <c r="G24" s="436"/>
      <c r="H24" s="436"/>
      <c r="I24" s="261"/>
      <c r="J24" s="249"/>
      <c r="K24" s="261" t="s">
        <v>571</v>
      </c>
      <c r="L24" s="261"/>
      <c r="M24" s="475"/>
      <c r="N24" s="476"/>
      <c r="O24" s="261"/>
      <c r="P24" s="261"/>
      <c r="Q24" s="261"/>
      <c r="R24" s="261"/>
      <c r="S24" s="261"/>
      <c r="T24" s="261"/>
      <c r="U24" s="261"/>
      <c r="V24" s="261"/>
      <c r="W24" s="261"/>
      <c r="X24" s="72"/>
      <c r="Y24" s="72"/>
      <c r="Z24" s="72"/>
      <c r="AA24" s="47"/>
      <c r="AB24" s="48"/>
      <c r="AC24" s="264"/>
      <c r="AD24" s="265"/>
      <c r="AE24" s="72"/>
      <c r="AF24" s="72"/>
      <c r="AG24" s="72"/>
      <c r="AH24" s="72"/>
      <c r="AI24" s="477"/>
      <c r="AJ24" s="478"/>
      <c r="AK24" s="472"/>
      <c r="AL24" s="473"/>
      <c r="AM24" s="473"/>
      <c r="AN24" s="474"/>
    </row>
    <row r="25" spans="2:40" ht="13.5" customHeight="1" x14ac:dyDescent="0.15">
      <c r="B25" s="106">
        <v>15</v>
      </c>
      <c r="C25" s="105">
        <v>10.5</v>
      </c>
      <c r="D25" s="105">
        <v>143.80000000000001</v>
      </c>
      <c r="E25" s="105">
        <v>154.30000000000001</v>
      </c>
      <c r="F25" s="479"/>
      <c r="G25" s="436"/>
      <c r="H25" s="436"/>
      <c r="I25" s="261"/>
      <c r="J25" s="249"/>
      <c r="K25" s="261" t="s">
        <v>571</v>
      </c>
      <c r="L25" s="261"/>
      <c r="M25" s="475"/>
      <c r="N25" s="476"/>
      <c r="O25" s="261"/>
      <c r="P25" s="261"/>
      <c r="Q25" s="261"/>
      <c r="R25" s="261"/>
      <c r="S25" s="261"/>
      <c r="T25" s="261"/>
      <c r="U25" s="261"/>
      <c r="V25" s="261"/>
      <c r="W25" s="261"/>
      <c r="X25" s="72"/>
      <c r="Y25" s="72"/>
      <c r="Z25" s="72"/>
      <c r="AA25" s="47"/>
      <c r="AB25" s="48"/>
      <c r="AC25" s="264"/>
      <c r="AD25" s="265"/>
      <c r="AE25" s="72"/>
      <c r="AF25" s="72"/>
      <c r="AG25" s="72"/>
      <c r="AH25" s="72"/>
      <c r="AI25" s="477"/>
      <c r="AJ25" s="478"/>
      <c r="AK25" s="472"/>
      <c r="AL25" s="473"/>
      <c r="AM25" s="473"/>
      <c r="AN25" s="474"/>
    </row>
    <row r="26" spans="2:40" ht="13.5" customHeight="1" x14ac:dyDescent="0.15">
      <c r="B26" s="106">
        <v>16</v>
      </c>
      <c r="C26" s="105">
        <v>10.5</v>
      </c>
      <c r="D26" s="105">
        <v>154.30000000000001</v>
      </c>
      <c r="E26" s="105">
        <v>164.8</v>
      </c>
      <c r="F26" s="479"/>
      <c r="G26" s="436"/>
      <c r="H26" s="436"/>
      <c r="I26" s="261"/>
      <c r="J26" s="249"/>
      <c r="K26" s="261" t="s">
        <v>571</v>
      </c>
      <c r="L26" s="261"/>
      <c r="M26" s="475"/>
      <c r="N26" s="476"/>
      <c r="O26" s="261"/>
      <c r="P26" s="261"/>
      <c r="Q26" s="261"/>
      <c r="R26" s="261"/>
      <c r="S26" s="261"/>
      <c r="T26" s="261"/>
      <c r="U26" s="261" t="s">
        <v>571</v>
      </c>
      <c r="V26" s="261"/>
      <c r="W26" s="261"/>
      <c r="X26" s="72"/>
      <c r="Y26" s="72"/>
      <c r="Z26" s="72"/>
      <c r="AA26" s="47"/>
      <c r="AB26" s="48"/>
      <c r="AC26" s="264"/>
      <c r="AD26" s="265"/>
      <c r="AE26" s="72"/>
      <c r="AF26" s="72"/>
      <c r="AG26" s="72"/>
      <c r="AH26" s="72"/>
      <c r="AI26" s="477"/>
      <c r="AJ26" s="478"/>
      <c r="AK26" s="472"/>
      <c r="AL26" s="473"/>
      <c r="AM26" s="473"/>
      <c r="AN26" s="474"/>
    </row>
    <row r="27" spans="2:40" ht="13.5" customHeight="1" x14ac:dyDescent="0.15">
      <c r="B27" s="106">
        <v>17</v>
      </c>
      <c r="C27" s="105">
        <v>10.5</v>
      </c>
      <c r="D27" s="105">
        <v>164.8</v>
      </c>
      <c r="E27" s="105">
        <v>175.3</v>
      </c>
      <c r="F27" s="479"/>
      <c r="G27" s="436"/>
      <c r="H27" s="436"/>
      <c r="I27" s="261"/>
      <c r="J27" s="249"/>
      <c r="K27" s="261" t="s">
        <v>571</v>
      </c>
      <c r="L27" s="261"/>
      <c r="M27" s="475"/>
      <c r="N27" s="476"/>
      <c r="O27" s="261"/>
      <c r="P27" s="261"/>
      <c r="Q27" s="261"/>
      <c r="R27" s="261"/>
      <c r="S27" s="261"/>
      <c r="T27" s="261"/>
      <c r="U27" s="261"/>
      <c r="V27" s="261"/>
      <c r="W27" s="261"/>
      <c r="X27" s="72"/>
      <c r="Y27" s="72"/>
      <c r="Z27" s="72"/>
      <c r="AA27" s="47"/>
      <c r="AB27" s="48"/>
      <c r="AC27" s="264"/>
      <c r="AD27" s="265"/>
      <c r="AE27" s="72"/>
      <c r="AF27" s="72"/>
      <c r="AG27" s="72"/>
      <c r="AH27" s="72"/>
      <c r="AI27" s="477"/>
      <c r="AJ27" s="478"/>
      <c r="AK27" s="472"/>
      <c r="AL27" s="473"/>
      <c r="AM27" s="473"/>
      <c r="AN27" s="474"/>
    </row>
    <row r="28" spans="2:40" ht="13.5" customHeight="1" x14ac:dyDescent="0.15">
      <c r="B28" s="106">
        <v>18</v>
      </c>
      <c r="C28" s="105">
        <v>10.5</v>
      </c>
      <c r="D28" s="105">
        <v>175.3</v>
      </c>
      <c r="E28" s="105">
        <v>185.8</v>
      </c>
      <c r="F28" s="479"/>
      <c r="G28" s="436"/>
      <c r="H28" s="436"/>
      <c r="I28" s="261"/>
      <c r="J28" s="249"/>
      <c r="K28" s="261" t="s">
        <v>571</v>
      </c>
      <c r="L28" s="261"/>
      <c r="M28" s="475"/>
      <c r="N28" s="476"/>
      <c r="O28" s="261"/>
      <c r="P28" s="261" t="s">
        <v>574</v>
      </c>
      <c r="Q28" s="261"/>
      <c r="R28" s="261"/>
      <c r="S28" s="261" t="s">
        <v>574</v>
      </c>
      <c r="T28" s="261"/>
      <c r="U28" s="261" t="s">
        <v>571</v>
      </c>
      <c r="V28" s="261"/>
      <c r="W28" s="261"/>
      <c r="X28" s="72"/>
      <c r="Y28" s="72"/>
      <c r="Z28" s="72"/>
      <c r="AA28" s="47"/>
      <c r="AB28" s="48"/>
      <c r="AC28" s="264"/>
      <c r="AD28" s="265"/>
      <c r="AE28" s="72"/>
      <c r="AF28" s="72"/>
      <c r="AG28" s="72"/>
      <c r="AH28" s="72"/>
      <c r="AI28" s="477"/>
      <c r="AJ28" s="478"/>
      <c r="AK28" s="472"/>
      <c r="AL28" s="473"/>
      <c r="AM28" s="473"/>
      <c r="AN28" s="474"/>
    </row>
    <row r="29" spans="2:40" ht="13.5" customHeight="1" x14ac:dyDescent="0.15">
      <c r="B29" s="106">
        <v>19</v>
      </c>
      <c r="C29" s="105">
        <v>10.5</v>
      </c>
      <c r="D29" s="105">
        <v>185.8</v>
      </c>
      <c r="E29" s="105">
        <v>196.3</v>
      </c>
      <c r="F29" s="479"/>
      <c r="G29" s="436"/>
      <c r="H29" s="436"/>
      <c r="I29" s="261"/>
      <c r="J29" s="249"/>
      <c r="K29" s="261" t="s">
        <v>571</v>
      </c>
      <c r="L29" s="261"/>
      <c r="M29" s="475"/>
      <c r="N29" s="476"/>
      <c r="O29" s="261"/>
      <c r="P29" s="261"/>
      <c r="Q29" s="261"/>
      <c r="R29" s="261"/>
      <c r="S29" s="261"/>
      <c r="T29" s="261"/>
      <c r="U29" s="261"/>
      <c r="V29" s="261"/>
      <c r="W29" s="261"/>
      <c r="X29" s="72"/>
      <c r="Y29" s="72"/>
      <c r="Z29" s="72"/>
      <c r="AA29" s="47"/>
      <c r="AB29" s="48"/>
      <c r="AC29" s="264"/>
      <c r="AD29" s="265"/>
      <c r="AE29" s="72"/>
      <c r="AF29" s="72"/>
      <c r="AG29" s="72"/>
      <c r="AH29" s="72"/>
      <c r="AI29" s="477"/>
      <c r="AJ29" s="478"/>
      <c r="AK29" s="472"/>
      <c r="AL29" s="473"/>
      <c r="AM29" s="473"/>
      <c r="AN29" s="474"/>
    </row>
    <row r="30" spans="2:40" ht="13.5" customHeight="1" x14ac:dyDescent="0.15">
      <c r="B30" s="106">
        <v>20</v>
      </c>
      <c r="C30" s="105">
        <v>10.5</v>
      </c>
      <c r="D30" s="105">
        <v>196.3</v>
      </c>
      <c r="E30" s="105">
        <v>206.8</v>
      </c>
      <c r="F30" s="479"/>
      <c r="G30" s="436"/>
      <c r="H30" s="436"/>
      <c r="I30" s="261"/>
      <c r="J30" s="249"/>
      <c r="K30" s="261" t="s">
        <v>571</v>
      </c>
      <c r="L30" s="261"/>
      <c r="M30" s="475"/>
      <c r="N30" s="476"/>
      <c r="O30" s="261"/>
      <c r="P30" s="261"/>
      <c r="Q30" s="261"/>
      <c r="R30" s="261"/>
      <c r="S30" s="261"/>
      <c r="T30" s="261"/>
      <c r="U30" s="261" t="s">
        <v>571</v>
      </c>
      <c r="V30" s="261"/>
      <c r="W30" s="261"/>
      <c r="X30" s="72"/>
      <c r="Y30" s="72"/>
      <c r="Z30" s="72"/>
      <c r="AA30" s="47"/>
      <c r="AB30" s="48"/>
      <c r="AC30" s="264"/>
      <c r="AD30" s="265"/>
      <c r="AE30" s="72"/>
      <c r="AF30" s="72"/>
      <c r="AG30" s="72"/>
      <c r="AH30" s="72"/>
      <c r="AI30" s="477"/>
      <c r="AJ30" s="478"/>
      <c r="AK30" s="472"/>
      <c r="AL30" s="473"/>
      <c r="AM30" s="473"/>
      <c r="AN30" s="474"/>
    </row>
    <row r="31" spans="2:40" ht="13.5" customHeight="1" x14ac:dyDescent="0.15">
      <c r="B31" s="106">
        <v>21</v>
      </c>
      <c r="C31" s="105">
        <v>10.6</v>
      </c>
      <c r="D31" s="105">
        <v>206.8</v>
      </c>
      <c r="E31" s="105">
        <v>217.4</v>
      </c>
      <c r="F31" s="479"/>
      <c r="G31" s="436"/>
      <c r="H31" s="436"/>
      <c r="I31" s="261"/>
      <c r="J31" s="249"/>
      <c r="K31" s="261" t="s">
        <v>571</v>
      </c>
      <c r="L31" s="261"/>
      <c r="M31" s="475"/>
      <c r="N31" s="476"/>
      <c r="O31" s="261"/>
      <c r="P31" s="261"/>
      <c r="Q31" s="261"/>
      <c r="R31" s="261"/>
      <c r="S31" s="261"/>
      <c r="T31" s="261"/>
      <c r="U31" s="261"/>
      <c r="V31" s="261"/>
      <c r="W31" s="261"/>
      <c r="X31" s="72"/>
      <c r="Y31" s="72"/>
      <c r="Z31" s="72"/>
      <c r="AA31" s="47"/>
      <c r="AB31" s="48"/>
      <c r="AC31" s="264"/>
      <c r="AD31" s="265"/>
      <c r="AE31" s="72"/>
      <c r="AF31" s="72"/>
      <c r="AG31" s="72"/>
      <c r="AH31" s="72"/>
      <c r="AI31" s="477"/>
      <c r="AJ31" s="478"/>
      <c r="AK31" s="472"/>
      <c r="AL31" s="473"/>
      <c r="AM31" s="473"/>
      <c r="AN31" s="474"/>
    </row>
    <row r="32" spans="2:40" ht="13.5" customHeight="1" x14ac:dyDescent="0.15">
      <c r="B32" s="106">
        <v>22</v>
      </c>
      <c r="C32" s="105">
        <v>10.5</v>
      </c>
      <c r="D32" s="105">
        <v>217.4</v>
      </c>
      <c r="E32" s="105">
        <v>227.9</v>
      </c>
      <c r="F32" s="479"/>
      <c r="G32" s="436"/>
      <c r="H32" s="436"/>
      <c r="I32" s="261"/>
      <c r="J32" s="249"/>
      <c r="K32" s="261" t="s">
        <v>571</v>
      </c>
      <c r="L32" s="261"/>
      <c r="M32" s="475"/>
      <c r="N32" s="476"/>
      <c r="O32" s="261"/>
      <c r="P32" s="261"/>
      <c r="Q32" s="261"/>
      <c r="R32" s="261"/>
      <c r="S32" s="261"/>
      <c r="T32" s="261"/>
      <c r="U32" s="261"/>
      <c r="V32" s="261"/>
      <c r="W32" s="261"/>
      <c r="X32" s="72"/>
      <c r="Y32" s="72"/>
      <c r="Z32" s="72"/>
      <c r="AA32" s="47"/>
      <c r="AB32" s="48"/>
      <c r="AC32" s="264"/>
      <c r="AD32" s="265"/>
      <c r="AE32" s="72"/>
      <c r="AF32" s="72"/>
      <c r="AG32" s="72"/>
      <c r="AH32" s="72"/>
      <c r="AI32" s="477"/>
      <c r="AJ32" s="478"/>
      <c r="AK32" s="472"/>
      <c r="AL32" s="473"/>
      <c r="AM32" s="473"/>
      <c r="AN32" s="474"/>
    </row>
    <row r="33" spans="2:40" ht="13.5" customHeight="1" x14ac:dyDescent="0.15">
      <c r="B33" s="106">
        <v>23</v>
      </c>
      <c r="C33" s="105">
        <v>10.5</v>
      </c>
      <c r="D33" s="105">
        <v>227.9</v>
      </c>
      <c r="E33" s="105">
        <v>238.4</v>
      </c>
      <c r="F33" s="479"/>
      <c r="G33" s="436"/>
      <c r="H33" s="436"/>
      <c r="I33" s="261"/>
      <c r="J33" s="249"/>
      <c r="K33" s="261" t="s">
        <v>571</v>
      </c>
      <c r="L33" s="261"/>
      <c r="M33" s="475"/>
      <c r="N33" s="476"/>
      <c r="O33" s="261" t="s">
        <v>574</v>
      </c>
      <c r="P33" s="261" t="s">
        <v>574</v>
      </c>
      <c r="Q33" s="261"/>
      <c r="R33" s="261"/>
      <c r="S33" s="261" t="s">
        <v>574</v>
      </c>
      <c r="T33" s="261"/>
      <c r="U33" s="261" t="s">
        <v>571</v>
      </c>
      <c r="V33" s="261"/>
      <c r="W33" s="261"/>
      <c r="X33" s="72"/>
      <c r="Y33" s="72"/>
      <c r="Z33" s="72"/>
      <c r="AA33" s="47"/>
      <c r="AB33" s="48"/>
      <c r="AC33" s="264"/>
      <c r="AD33" s="265"/>
      <c r="AE33" s="72"/>
      <c r="AF33" s="72"/>
      <c r="AG33" s="72"/>
      <c r="AH33" s="72"/>
      <c r="AI33" s="477"/>
      <c r="AJ33" s="478"/>
      <c r="AK33" s="472"/>
      <c r="AL33" s="473"/>
      <c r="AM33" s="473"/>
      <c r="AN33" s="474"/>
    </row>
    <row r="34" spans="2:40" ht="13.5" customHeight="1" x14ac:dyDescent="0.15">
      <c r="B34" s="106">
        <v>24</v>
      </c>
      <c r="C34" s="105">
        <v>10.5</v>
      </c>
      <c r="D34" s="105">
        <v>238.4</v>
      </c>
      <c r="E34" s="105">
        <v>248.9</v>
      </c>
      <c r="F34" s="479"/>
      <c r="G34" s="436"/>
      <c r="H34" s="436"/>
      <c r="I34" s="261"/>
      <c r="J34" s="249"/>
      <c r="K34" s="261" t="s">
        <v>571</v>
      </c>
      <c r="L34" s="261"/>
      <c r="M34" s="475"/>
      <c r="N34" s="476"/>
      <c r="O34" s="261"/>
      <c r="P34" s="261"/>
      <c r="Q34" s="261"/>
      <c r="R34" s="261"/>
      <c r="S34" s="261"/>
      <c r="T34" s="261"/>
      <c r="U34" s="261"/>
      <c r="V34" s="261"/>
      <c r="W34" s="261"/>
      <c r="X34" s="72"/>
      <c r="Y34" s="72"/>
      <c r="Z34" s="72"/>
      <c r="AA34" s="47"/>
      <c r="AB34" s="48"/>
      <c r="AC34" s="264"/>
      <c r="AD34" s="265"/>
      <c r="AE34" s="72"/>
      <c r="AF34" s="72"/>
      <c r="AG34" s="72"/>
      <c r="AH34" s="72"/>
      <c r="AI34" s="477"/>
      <c r="AJ34" s="478"/>
      <c r="AK34" s="472"/>
      <c r="AL34" s="473"/>
      <c r="AM34" s="473"/>
      <c r="AN34" s="474"/>
    </row>
    <row r="35" spans="2:40" ht="13.5" customHeight="1" x14ac:dyDescent="0.15">
      <c r="B35" s="106">
        <v>25</v>
      </c>
      <c r="C35" s="105">
        <v>10.5</v>
      </c>
      <c r="D35" s="105">
        <v>248.9</v>
      </c>
      <c r="E35" s="105">
        <v>259.39999999999998</v>
      </c>
      <c r="F35" s="479"/>
      <c r="G35" s="436"/>
      <c r="H35" s="436"/>
      <c r="I35" s="261"/>
      <c r="J35" s="249"/>
      <c r="K35" s="261" t="s">
        <v>571</v>
      </c>
      <c r="L35" s="261"/>
      <c r="M35" s="475"/>
      <c r="N35" s="476"/>
      <c r="O35" s="261"/>
      <c r="P35" s="261"/>
      <c r="Q35" s="261"/>
      <c r="R35" s="261"/>
      <c r="S35" s="261"/>
      <c r="T35" s="261"/>
      <c r="U35" s="261" t="s">
        <v>571</v>
      </c>
      <c r="V35" s="261"/>
      <c r="W35" s="261"/>
      <c r="X35" s="72"/>
      <c r="Y35" s="72"/>
      <c r="Z35" s="72"/>
      <c r="AA35" s="47"/>
      <c r="AB35" s="48"/>
      <c r="AC35" s="264"/>
      <c r="AD35" s="265"/>
      <c r="AE35" s="72"/>
      <c r="AF35" s="72"/>
      <c r="AG35" s="72"/>
      <c r="AH35" s="72"/>
      <c r="AI35" s="477"/>
      <c r="AJ35" s="478"/>
      <c r="AK35" s="472"/>
      <c r="AL35" s="473"/>
      <c r="AM35" s="473"/>
      <c r="AN35" s="474"/>
    </row>
    <row r="36" spans="2:40" ht="13.5" customHeight="1" x14ac:dyDescent="0.15">
      <c r="B36" s="106">
        <v>26</v>
      </c>
      <c r="C36" s="105">
        <v>10.5</v>
      </c>
      <c r="D36" s="105">
        <v>259.39999999999998</v>
      </c>
      <c r="E36" s="105">
        <v>269.89999999999998</v>
      </c>
      <c r="F36" s="479"/>
      <c r="G36" s="436"/>
      <c r="H36" s="436"/>
      <c r="I36" s="261"/>
      <c r="J36" s="249"/>
      <c r="K36" s="261" t="s">
        <v>571</v>
      </c>
      <c r="L36" s="261"/>
      <c r="M36" s="475"/>
      <c r="N36" s="476"/>
      <c r="O36" s="261"/>
      <c r="P36" s="261"/>
      <c r="Q36" s="261"/>
      <c r="R36" s="261"/>
      <c r="S36" s="261"/>
      <c r="T36" s="261"/>
      <c r="U36" s="261"/>
      <c r="V36" s="261"/>
      <c r="W36" s="261"/>
      <c r="X36" s="72"/>
      <c r="Y36" s="72"/>
      <c r="Z36" s="72"/>
      <c r="AA36" s="47"/>
      <c r="AB36" s="48"/>
      <c r="AC36" s="264"/>
      <c r="AD36" s="265"/>
      <c r="AE36" s="72"/>
      <c r="AF36" s="72"/>
      <c r="AG36" s="72"/>
      <c r="AH36" s="72"/>
      <c r="AI36" s="477"/>
      <c r="AJ36" s="478"/>
      <c r="AK36" s="472"/>
      <c r="AL36" s="473"/>
      <c r="AM36" s="473"/>
      <c r="AN36" s="474"/>
    </row>
    <row r="37" spans="2:40" ht="13.5" customHeight="1" x14ac:dyDescent="0.15">
      <c r="B37" s="106">
        <v>27</v>
      </c>
      <c r="C37" s="105">
        <v>10.5</v>
      </c>
      <c r="D37" s="105">
        <v>269.89999999999998</v>
      </c>
      <c r="E37" s="105">
        <v>280.39999999999998</v>
      </c>
      <c r="F37" s="479"/>
      <c r="G37" s="436"/>
      <c r="H37" s="436"/>
      <c r="I37" s="261"/>
      <c r="J37" s="249"/>
      <c r="K37" s="261"/>
      <c r="L37" s="261"/>
      <c r="M37" s="475"/>
      <c r="N37" s="476"/>
      <c r="O37" s="261"/>
      <c r="P37" s="261" t="s">
        <v>574</v>
      </c>
      <c r="Q37" s="261"/>
      <c r="R37" s="261"/>
      <c r="S37" s="261" t="s">
        <v>574</v>
      </c>
      <c r="T37" s="261" t="s">
        <v>574</v>
      </c>
      <c r="U37" s="261" t="s">
        <v>571</v>
      </c>
      <c r="V37" s="261"/>
      <c r="W37" s="261"/>
      <c r="X37" s="72"/>
      <c r="Y37" s="72"/>
      <c r="Z37" s="72"/>
      <c r="AA37" s="47"/>
      <c r="AB37" s="48"/>
      <c r="AC37" s="264"/>
      <c r="AD37" s="265"/>
      <c r="AE37" s="72"/>
      <c r="AF37" s="72"/>
      <c r="AG37" s="72"/>
      <c r="AH37" s="72"/>
      <c r="AI37" s="477"/>
      <c r="AJ37" s="478"/>
      <c r="AK37" s="472"/>
      <c r="AL37" s="473"/>
      <c r="AM37" s="473"/>
      <c r="AN37" s="474"/>
    </row>
    <row r="38" spans="2:40" ht="13.5" customHeight="1" x14ac:dyDescent="0.15">
      <c r="B38" s="106">
        <v>28</v>
      </c>
      <c r="C38" s="105">
        <v>10.5</v>
      </c>
      <c r="D38" s="105">
        <v>280.39999999999998</v>
      </c>
      <c r="E38" s="105">
        <v>290.89999999999998</v>
      </c>
      <c r="F38" s="479"/>
      <c r="G38" s="436"/>
      <c r="H38" s="436"/>
      <c r="I38" s="261"/>
      <c r="J38" s="249"/>
      <c r="K38" s="261" t="s">
        <v>571</v>
      </c>
      <c r="L38" s="261"/>
      <c r="M38" s="475"/>
      <c r="N38" s="476"/>
      <c r="O38" s="261"/>
      <c r="P38" s="261"/>
      <c r="Q38" s="261"/>
      <c r="R38" s="261"/>
      <c r="S38" s="261"/>
      <c r="T38" s="261"/>
      <c r="U38" s="261"/>
      <c r="V38" s="261"/>
      <c r="W38" s="261"/>
      <c r="X38" s="72"/>
      <c r="Y38" s="72"/>
      <c r="Z38" s="72"/>
      <c r="AA38" s="47"/>
      <c r="AB38" s="48"/>
      <c r="AC38" s="264"/>
      <c r="AD38" s="265"/>
      <c r="AE38" s="72"/>
      <c r="AF38" s="72"/>
      <c r="AG38" s="72"/>
      <c r="AH38" s="72"/>
      <c r="AI38" s="477"/>
      <c r="AJ38" s="478"/>
      <c r="AK38" s="472"/>
      <c r="AL38" s="473"/>
      <c r="AM38" s="473"/>
      <c r="AN38" s="474"/>
    </row>
    <row r="39" spans="2:40" ht="13.5" customHeight="1" x14ac:dyDescent="0.15">
      <c r="B39" s="106">
        <v>29</v>
      </c>
      <c r="C39" s="105">
        <v>10.5</v>
      </c>
      <c r="D39" s="105">
        <v>290.89999999999998</v>
      </c>
      <c r="E39" s="105">
        <v>301.39999999999998</v>
      </c>
      <c r="F39" s="479"/>
      <c r="G39" s="436"/>
      <c r="H39" s="436"/>
      <c r="I39" s="261"/>
      <c r="J39" s="249"/>
      <c r="K39" s="261" t="s">
        <v>571</v>
      </c>
      <c r="L39" s="261"/>
      <c r="M39" s="475"/>
      <c r="N39" s="476"/>
      <c r="O39" s="261"/>
      <c r="P39" s="261"/>
      <c r="Q39" s="261"/>
      <c r="R39" s="261"/>
      <c r="S39" s="261"/>
      <c r="T39" s="261"/>
      <c r="U39" s="261"/>
      <c r="V39" s="261"/>
      <c r="W39" s="261"/>
      <c r="X39" s="72"/>
      <c r="Y39" s="72"/>
      <c r="Z39" s="72"/>
      <c r="AA39" s="47"/>
      <c r="AB39" s="48"/>
      <c r="AC39" s="264"/>
      <c r="AD39" s="265"/>
      <c r="AE39" s="72"/>
      <c r="AF39" s="72"/>
      <c r="AG39" s="72"/>
      <c r="AH39" s="72"/>
      <c r="AI39" s="477"/>
      <c r="AJ39" s="478"/>
      <c r="AK39" s="472"/>
      <c r="AL39" s="473"/>
      <c r="AM39" s="473"/>
      <c r="AN39" s="474"/>
    </row>
    <row r="40" spans="2:40" ht="13.5" customHeight="1" x14ac:dyDescent="0.15">
      <c r="B40" s="106">
        <v>30</v>
      </c>
      <c r="C40" s="105">
        <v>10.5</v>
      </c>
      <c r="D40" s="105">
        <v>301.39999999999998</v>
      </c>
      <c r="E40" s="105">
        <v>311.89999999999998</v>
      </c>
      <c r="F40" s="479"/>
      <c r="G40" s="436"/>
      <c r="H40" s="436"/>
      <c r="I40" s="261"/>
      <c r="J40" s="249"/>
      <c r="K40" s="261" t="s">
        <v>571</v>
      </c>
      <c r="L40" s="261"/>
      <c r="M40" s="475"/>
      <c r="N40" s="476"/>
      <c r="O40" s="261"/>
      <c r="P40" s="261"/>
      <c r="Q40" s="261"/>
      <c r="R40" s="261"/>
      <c r="S40" s="261"/>
      <c r="T40" s="261"/>
      <c r="U40" s="261" t="s">
        <v>571</v>
      </c>
      <c r="V40" s="261"/>
      <c r="W40" s="261"/>
      <c r="X40" s="72"/>
      <c r="Y40" s="72"/>
      <c r="Z40" s="72"/>
      <c r="AA40" s="47"/>
      <c r="AB40" s="48"/>
      <c r="AC40" s="264"/>
      <c r="AD40" s="265"/>
      <c r="AE40" s="72"/>
      <c r="AF40" s="72"/>
      <c r="AG40" s="72"/>
      <c r="AH40" s="72"/>
      <c r="AI40" s="477"/>
      <c r="AJ40" s="478"/>
      <c r="AK40" s="472"/>
      <c r="AL40" s="473"/>
      <c r="AM40" s="473"/>
      <c r="AN40" s="474"/>
    </row>
    <row r="41" spans="2:40" ht="13.5" customHeight="1" x14ac:dyDescent="0.15">
      <c r="B41" s="106">
        <v>31</v>
      </c>
      <c r="C41" s="105">
        <v>10.5</v>
      </c>
      <c r="D41" s="105">
        <v>311.89999999999998</v>
      </c>
      <c r="E41" s="105">
        <v>322.39999999999998</v>
      </c>
      <c r="F41" s="479"/>
      <c r="G41" s="436"/>
      <c r="H41" s="436"/>
      <c r="I41" s="261"/>
      <c r="J41" s="249"/>
      <c r="K41" s="261" t="s">
        <v>571</v>
      </c>
      <c r="L41" s="261"/>
      <c r="M41" s="475"/>
      <c r="N41" s="476"/>
      <c r="O41" s="261"/>
      <c r="P41" s="261"/>
      <c r="Q41" s="261"/>
      <c r="R41" s="261"/>
      <c r="S41" s="261"/>
      <c r="T41" s="261"/>
      <c r="U41" s="261"/>
      <c r="V41" s="261"/>
      <c r="W41" s="261"/>
      <c r="X41" s="72"/>
      <c r="Y41" s="72"/>
      <c r="Z41" s="72"/>
      <c r="AA41" s="47"/>
      <c r="AB41" s="48"/>
      <c r="AC41" s="480"/>
      <c r="AD41" s="481"/>
      <c r="AE41" s="72"/>
      <c r="AF41" s="72"/>
      <c r="AG41" s="72"/>
      <c r="AH41" s="7"/>
      <c r="AI41" s="477"/>
      <c r="AJ41" s="478"/>
      <c r="AK41" s="472"/>
      <c r="AL41" s="473"/>
      <c r="AM41" s="473"/>
      <c r="AN41" s="474"/>
    </row>
    <row r="42" spans="2:40" ht="13.5" customHeight="1" x14ac:dyDescent="0.15">
      <c r="B42" s="106">
        <v>32</v>
      </c>
      <c r="C42" s="105">
        <v>10.5</v>
      </c>
      <c r="D42" s="105">
        <v>322.39999999999998</v>
      </c>
      <c r="E42" s="105">
        <v>332.9</v>
      </c>
      <c r="F42" s="479"/>
      <c r="G42" s="436"/>
      <c r="H42" s="436"/>
      <c r="I42" s="261"/>
      <c r="J42" s="249"/>
      <c r="K42" s="261" t="s">
        <v>571</v>
      </c>
      <c r="L42" s="261"/>
      <c r="M42" s="475"/>
      <c r="N42" s="476"/>
      <c r="O42" s="261"/>
      <c r="P42" s="261" t="s">
        <v>574</v>
      </c>
      <c r="Q42" s="261"/>
      <c r="R42" s="261"/>
      <c r="S42" s="261" t="s">
        <v>574</v>
      </c>
      <c r="T42" s="261"/>
      <c r="U42" s="261" t="s">
        <v>576</v>
      </c>
      <c r="V42" s="261"/>
      <c r="W42" s="261"/>
      <c r="X42" s="72"/>
      <c r="Y42" s="72"/>
      <c r="Z42" s="72"/>
      <c r="AA42" s="47"/>
      <c r="AB42" s="48"/>
      <c r="AC42" s="480"/>
      <c r="AD42" s="481"/>
      <c r="AE42" s="72"/>
      <c r="AF42" s="7"/>
      <c r="AG42" s="7"/>
      <c r="AH42" s="72"/>
      <c r="AI42" s="477"/>
      <c r="AJ42" s="478"/>
      <c r="AK42" s="472"/>
      <c r="AL42" s="473"/>
      <c r="AM42" s="473"/>
      <c r="AN42" s="474"/>
    </row>
    <row r="43" spans="2:40" ht="13.5" customHeight="1" x14ac:dyDescent="0.15">
      <c r="B43" s="106">
        <v>33</v>
      </c>
      <c r="C43" s="105">
        <v>10.5</v>
      </c>
      <c r="D43" s="105">
        <v>332.9</v>
      </c>
      <c r="E43" s="105">
        <v>343.4</v>
      </c>
      <c r="F43" s="479"/>
      <c r="G43" s="436"/>
      <c r="H43" s="436"/>
      <c r="I43" s="261"/>
      <c r="J43" s="249"/>
      <c r="K43" s="261" t="s">
        <v>571</v>
      </c>
      <c r="L43" s="261"/>
      <c r="M43" s="475"/>
      <c r="N43" s="476"/>
      <c r="O43" s="261"/>
      <c r="P43" s="261"/>
      <c r="Q43" s="261"/>
      <c r="R43" s="261"/>
      <c r="S43" s="261"/>
      <c r="T43" s="261"/>
      <c r="U43" s="261"/>
      <c r="V43" s="261"/>
      <c r="W43" s="261"/>
      <c r="X43" s="72"/>
      <c r="Y43" s="72"/>
      <c r="Z43" s="72"/>
      <c r="AA43" s="47"/>
      <c r="AB43" s="48"/>
      <c r="AC43" s="480"/>
      <c r="AD43" s="481"/>
      <c r="AE43" s="7"/>
      <c r="AF43" s="72"/>
      <c r="AG43" s="72"/>
      <c r="AH43" s="72"/>
      <c r="AI43" s="486"/>
      <c r="AJ43" s="487"/>
      <c r="AK43" s="472"/>
      <c r="AL43" s="473"/>
      <c r="AM43" s="473"/>
      <c r="AN43" s="474"/>
    </row>
    <row r="44" spans="2:40" ht="13.5" customHeight="1" x14ac:dyDescent="0.15">
      <c r="B44" s="106">
        <v>34</v>
      </c>
      <c r="C44" s="105">
        <v>10.5</v>
      </c>
      <c r="D44" s="105">
        <v>343.4</v>
      </c>
      <c r="E44" s="105">
        <v>353.9</v>
      </c>
      <c r="F44" s="479"/>
      <c r="G44" s="436"/>
      <c r="H44" s="436"/>
      <c r="I44" s="261"/>
      <c r="J44" s="249"/>
      <c r="K44" s="261" t="s">
        <v>571</v>
      </c>
      <c r="L44" s="261"/>
      <c r="M44" s="475"/>
      <c r="N44" s="476"/>
      <c r="O44" s="261"/>
      <c r="P44" s="261"/>
      <c r="Q44" s="261"/>
      <c r="R44" s="261"/>
      <c r="S44" s="261"/>
      <c r="T44" s="261"/>
      <c r="U44" s="261" t="s">
        <v>571</v>
      </c>
      <c r="V44" s="261"/>
      <c r="W44" s="261"/>
      <c r="X44" s="72"/>
      <c r="Y44" s="72"/>
      <c r="Z44" s="72"/>
      <c r="AA44" s="47"/>
      <c r="AB44" s="48"/>
      <c r="AC44" s="480"/>
      <c r="AD44" s="481"/>
      <c r="AE44" s="72"/>
      <c r="AF44" s="72"/>
      <c r="AG44" s="47"/>
      <c r="AH44" s="48"/>
      <c r="AI44" s="477"/>
      <c r="AJ44" s="478"/>
      <c r="AK44" s="472"/>
      <c r="AL44" s="473"/>
      <c r="AM44" s="473"/>
      <c r="AN44" s="474"/>
    </row>
    <row r="45" spans="2:40" ht="13.5" customHeight="1" x14ac:dyDescent="0.15">
      <c r="B45" s="106">
        <v>35</v>
      </c>
      <c r="C45" s="105">
        <v>10.5</v>
      </c>
      <c r="D45" s="105">
        <v>353.9</v>
      </c>
      <c r="E45" s="105">
        <v>364.4</v>
      </c>
      <c r="F45" s="479"/>
      <c r="G45" s="436"/>
      <c r="H45" s="436"/>
      <c r="I45" s="261"/>
      <c r="J45" s="249"/>
      <c r="K45" s="261" t="s">
        <v>571</v>
      </c>
      <c r="L45" s="261"/>
      <c r="M45" s="475"/>
      <c r="N45" s="476"/>
      <c r="O45" s="261"/>
      <c r="P45" s="261"/>
      <c r="Q45" s="261"/>
      <c r="R45" s="261"/>
      <c r="S45" s="261"/>
      <c r="T45" s="261"/>
      <c r="U45" s="261"/>
      <c r="V45" s="261"/>
      <c r="W45" s="261"/>
      <c r="X45" s="72"/>
      <c r="Y45" s="72"/>
      <c r="Z45" s="72"/>
      <c r="AA45" s="47"/>
      <c r="AB45" s="48"/>
      <c r="AC45" s="480"/>
      <c r="AD45" s="481"/>
      <c r="AE45" s="72"/>
      <c r="AF45" s="72"/>
      <c r="AG45" s="47"/>
      <c r="AH45" s="48"/>
      <c r="AI45" s="477"/>
      <c r="AJ45" s="478"/>
      <c r="AK45" s="472"/>
      <c r="AL45" s="473"/>
      <c r="AM45" s="473"/>
      <c r="AN45" s="474"/>
    </row>
    <row r="46" spans="2:40" ht="13.5" customHeight="1" x14ac:dyDescent="0.15">
      <c r="B46" s="106">
        <v>36</v>
      </c>
      <c r="C46" s="105">
        <v>10.5</v>
      </c>
      <c r="D46" s="105">
        <v>364.4</v>
      </c>
      <c r="E46" s="105">
        <v>374.9</v>
      </c>
      <c r="F46" s="479"/>
      <c r="G46" s="436"/>
      <c r="H46" s="436"/>
      <c r="I46" s="261"/>
      <c r="J46" s="249"/>
      <c r="K46" s="261"/>
      <c r="L46" s="261"/>
      <c r="M46" s="475"/>
      <c r="N46" s="476"/>
      <c r="O46" s="261"/>
      <c r="P46" s="261"/>
      <c r="Q46" s="261"/>
      <c r="R46" s="261"/>
      <c r="S46" s="261"/>
      <c r="T46" s="261"/>
      <c r="U46" s="261"/>
      <c r="V46" s="261"/>
      <c r="W46" s="261"/>
      <c r="X46" s="72"/>
      <c r="Y46" s="72"/>
      <c r="Z46" s="72"/>
      <c r="AA46" s="47"/>
      <c r="AB46" s="48"/>
      <c r="AC46" s="480"/>
      <c r="AD46" s="481"/>
      <c r="AE46" s="72"/>
      <c r="AF46" s="72"/>
      <c r="AG46" s="47"/>
      <c r="AH46" s="48"/>
      <c r="AI46" s="477"/>
      <c r="AJ46" s="478"/>
      <c r="AK46" s="472"/>
      <c r="AL46" s="473"/>
      <c r="AM46" s="473"/>
      <c r="AN46" s="474"/>
    </row>
    <row r="47" spans="2:40" ht="13.5" customHeight="1" x14ac:dyDescent="0.15">
      <c r="B47" s="106">
        <v>37</v>
      </c>
      <c r="C47" s="105">
        <v>10.6</v>
      </c>
      <c r="D47" s="105">
        <v>374.9</v>
      </c>
      <c r="E47" s="105">
        <v>385.5</v>
      </c>
      <c r="F47" s="479"/>
      <c r="G47" s="436"/>
      <c r="H47" s="436"/>
      <c r="I47" s="261"/>
      <c r="J47" s="249"/>
      <c r="K47" s="261" t="s">
        <v>571</v>
      </c>
      <c r="L47" s="261"/>
      <c r="M47" s="475"/>
      <c r="N47" s="476"/>
      <c r="O47" s="261"/>
      <c r="P47" s="261" t="s">
        <v>574</v>
      </c>
      <c r="Q47" s="261"/>
      <c r="R47" s="261"/>
      <c r="S47" s="261" t="s">
        <v>574</v>
      </c>
      <c r="T47" s="261"/>
      <c r="U47" s="261" t="s">
        <v>571</v>
      </c>
      <c r="V47" s="261"/>
      <c r="W47" s="261"/>
      <c r="X47" s="72"/>
      <c r="Y47" s="72"/>
      <c r="Z47" s="72"/>
      <c r="AA47" s="47"/>
      <c r="AB47" s="48"/>
      <c r="AC47" s="480"/>
      <c r="AD47" s="481"/>
      <c r="AE47" s="72"/>
      <c r="AF47" s="72"/>
      <c r="AG47" s="47"/>
      <c r="AH47" s="48"/>
      <c r="AI47" s="477"/>
      <c r="AJ47" s="478"/>
      <c r="AK47" s="472"/>
      <c r="AL47" s="473"/>
      <c r="AM47" s="473"/>
      <c r="AN47" s="474"/>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42:H42"/>
    <mergeCell ref="M42:N42"/>
    <mergeCell ref="F41:H41"/>
    <mergeCell ref="M41:N41"/>
    <mergeCell ref="I8:I9"/>
    <mergeCell ref="J8:J9"/>
    <mergeCell ref="K8:K9"/>
    <mergeCell ref="L8:L9"/>
    <mergeCell ref="U8:U9"/>
    <mergeCell ref="F10:H10"/>
    <mergeCell ref="M10:N10"/>
    <mergeCell ref="F11:H11"/>
    <mergeCell ref="F12:H12"/>
    <mergeCell ref="F13:H13"/>
    <mergeCell ref="F14:H14"/>
    <mergeCell ref="F15:H15"/>
    <mergeCell ref="F16:H16"/>
    <mergeCell ref="F17:H17"/>
    <mergeCell ref="F18:H18"/>
    <mergeCell ref="F19:H19"/>
    <mergeCell ref="F20:H20"/>
    <mergeCell ref="F21:H21"/>
    <mergeCell ref="F22:H22"/>
    <mergeCell ref="F23:H23"/>
    <mergeCell ref="F47:H47"/>
    <mergeCell ref="M47:N47"/>
    <mergeCell ref="F46:H46"/>
    <mergeCell ref="M46:N46"/>
    <mergeCell ref="F45:H45"/>
    <mergeCell ref="M45:N45"/>
    <mergeCell ref="F44:H44"/>
    <mergeCell ref="M44:N44"/>
    <mergeCell ref="F43:H43"/>
    <mergeCell ref="M43:N43"/>
    <mergeCell ref="AC42:AD42"/>
    <mergeCell ref="AK45:AN45"/>
    <mergeCell ref="AK46:AN46"/>
    <mergeCell ref="AK47:AN47"/>
    <mergeCell ref="AI8:AJ9"/>
    <mergeCell ref="AI10:AJ10"/>
    <mergeCell ref="AI41:AJ41"/>
    <mergeCell ref="AI42:AJ42"/>
    <mergeCell ref="AI43:AJ43"/>
    <mergeCell ref="AK10:AN10"/>
    <mergeCell ref="AK41:AN41"/>
    <mergeCell ref="AK42:AN42"/>
    <mergeCell ref="AK43:AN43"/>
    <mergeCell ref="AK44:AN44"/>
    <mergeCell ref="AK6:AN9"/>
    <mergeCell ref="O6:AD6"/>
    <mergeCell ref="AC7:AD9"/>
    <mergeCell ref="Y7:AB7"/>
    <mergeCell ref="AC10:AD10"/>
    <mergeCell ref="AC41:AD41"/>
    <mergeCell ref="Q8:Q9"/>
    <mergeCell ref="R8:R9"/>
    <mergeCell ref="W8:W9"/>
    <mergeCell ref="V8:V9"/>
    <mergeCell ref="AI44:AJ44"/>
    <mergeCell ref="AI45:AJ45"/>
    <mergeCell ref="AI46:AJ46"/>
    <mergeCell ref="AI47:AJ47"/>
    <mergeCell ref="AC43:AD43"/>
    <mergeCell ref="AC44:AD44"/>
    <mergeCell ref="AC45:AD45"/>
    <mergeCell ref="AC46:AD46"/>
    <mergeCell ref="AC47:AD47"/>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AI11:AJ11"/>
    <mergeCell ref="AI12:AJ12"/>
    <mergeCell ref="AI13:AJ13"/>
    <mergeCell ref="AI14:AJ14"/>
    <mergeCell ref="AI15:AJ15"/>
    <mergeCell ref="AI16:AJ16"/>
    <mergeCell ref="AI17:AJ17"/>
    <mergeCell ref="AI18:AJ18"/>
    <mergeCell ref="AI19:AJ19"/>
    <mergeCell ref="AI38:AJ38"/>
    <mergeCell ref="AI39:AJ39"/>
    <mergeCell ref="AI40:AJ40"/>
    <mergeCell ref="M38:N38"/>
    <mergeCell ref="M39:N39"/>
    <mergeCell ref="M40:N40"/>
    <mergeCell ref="AI29:AJ29"/>
    <mergeCell ref="AI36:AJ36"/>
    <mergeCell ref="AI37:AJ37"/>
    <mergeCell ref="M11:N11"/>
    <mergeCell ref="M12:N12"/>
    <mergeCell ref="M13:N13"/>
    <mergeCell ref="M14:N14"/>
    <mergeCell ref="M15:N15"/>
    <mergeCell ref="M16:N16"/>
    <mergeCell ref="M17:N17"/>
    <mergeCell ref="M18:N18"/>
    <mergeCell ref="M19:N19"/>
    <mergeCell ref="M31:N31"/>
    <mergeCell ref="M32:N32"/>
    <mergeCell ref="M33:N33"/>
    <mergeCell ref="M34:N34"/>
    <mergeCell ref="M35:N35"/>
    <mergeCell ref="M36:N36"/>
    <mergeCell ref="M37:N37"/>
    <mergeCell ref="M26:N26"/>
    <mergeCell ref="M27:N27"/>
    <mergeCell ref="M28:N28"/>
    <mergeCell ref="AI30:AJ30"/>
    <mergeCell ref="AI31:AJ31"/>
    <mergeCell ref="AI32:AJ32"/>
    <mergeCell ref="AI33:AJ33"/>
    <mergeCell ref="AI34:AJ34"/>
    <mergeCell ref="AI35:AJ35"/>
    <mergeCell ref="AK20:AN20"/>
    <mergeCell ref="AK21:AN21"/>
    <mergeCell ref="AK22:AN22"/>
    <mergeCell ref="AK23:AN23"/>
    <mergeCell ref="AK24:AN24"/>
    <mergeCell ref="AK25:AN25"/>
    <mergeCell ref="AK26:AN26"/>
    <mergeCell ref="M29:N29"/>
    <mergeCell ref="M30:N30"/>
    <mergeCell ref="AI20:AJ20"/>
    <mergeCell ref="AI21:AJ21"/>
    <mergeCell ref="AI22:AJ22"/>
    <mergeCell ref="AI23:AJ23"/>
    <mergeCell ref="AI24:AJ24"/>
    <mergeCell ref="AI25:AJ25"/>
    <mergeCell ref="AI26:AJ26"/>
    <mergeCell ref="AI27:AJ27"/>
    <mergeCell ref="AI28:AJ28"/>
    <mergeCell ref="M20:N20"/>
    <mergeCell ref="M21:N21"/>
    <mergeCell ref="M22:N22"/>
    <mergeCell ref="M23:N23"/>
    <mergeCell ref="M24:N24"/>
    <mergeCell ref="M25:N25"/>
    <mergeCell ref="AK11:AN11"/>
    <mergeCell ref="AK12:AN12"/>
    <mergeCell ref="AK13:AN13"/>
    <mergeCell ref="AK14:AN14"/>
    <mergeCell ref="AK15:AN15"/>
    <mergeCell ref="AK16:AN16"/>
    <mergeCell ref="AK17:AN17"/>
    <mergeCell ref="AK18:AN18"/>
    <mergeCell ref="AK19:AN19"/>
    <mergeCell ref="AK36:AN36"/>
    <mergeCell ref="AK37:AN37"/>
    <mergeCell ref="AK38:AN38"/>
    <mergeCell ref="AK39:AN39"/>
    <mergeCell ref="AK40:AN40"/>
    <mergeCell ref="AK27:AN27"/>
    <mergeCell ref="AK28:AN28"/>
    <mergeCell ref="AK29:AN29"/>
    <mergeCell ref="AK30:AN30"/>
    <mergeCell ref="AK31:AN31"/>
    <mergeCell ref="AK32:AN32"/>
    <mergeCell ref="AK33:AN33"/>
    <mergeCell ref="AK34:AN34"/>
    <mergeCell ref="AK35:AN35"/>
  </mergeCells>
  <phoneticPr fontId="11"/>
  <dataValidations disablePrompts="1" count="1">
    <dataValidation type="list" allowBlank="1" showInputMessage="1" showErrorMessage="1" sqref="K10:L47 AE43 AF42:AG42 AH41" xr:uid="{00000000-0002-0000-0300-000000000000}">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0972-E9AC-45D4-8A57-4F62078BF65B}">
  <sheetPr>
    <pageSetUpPr fitToPage="1"/>
  </sheetPr>
  <dimension ref="B2:AN61"/>
  <sheetViews>
    <sheetView showGridLines="0" view="pageBreakPreview" zoomScaleNormal="55" zoomScaleSheetLayoutView="100" workbookViewId="0">
      <selection activeCell="U2" sqref="U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42" t="s">
        <v>166</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c r="AK3" s="542"/>
      <c r="AL3" s="542"/>
      <c r="AM3" s="542"/>
      <c r="AN3" s="542"/>
    </row>
    <row r="4" spans="2:40" ht="20.100000000000001" customHeight="1" x14ac:dyDescent="0.15">
      <c r="B4" s="543" t="s">
        <v>60</v>
      </c>
      <c r="C4" s="543"/>
      <c r="D4" s="543"/>
      <c r="E4" s="544" t="str">
        <f>'様式A-1'!D3</f>
        <v>ヒコシマトンネル</v>
      </c>
      <c r="F4" s="545"/>
      <c r="G4" s="545"/>
      <c r="H4" s="545"/>
      <c r="I4" s="546"/>
      <c r="J4" s="547" t="s">
        <v>61</v>
      </c>
      <c r="K4" s="547"/>
      <c r="L4" s="547"/>
      <c r="M4" s="548" t="str">
        <f>'様式A-1'!J3</f>
        <v>福浦港金毘羅線</v>
      </c>
      <c r="N4" s="549"/>
      <c r="O4" s="549"/>
      <c r="P4" s="549"/>
      <c r="Q4" s="549"/>
      <c r="R4" s="550"/>
      <c r="S4" s="555" t="s">
        <v>68</v>
      </c>
      <c r="T4" s="555"/>
      <c r="U4" s="555"/>
      <c r="V4" s="555"/>
      <c r="W4" s="555"/>
      <c r="X4" s="555"/>
      <c r="Y4" s="557" t="str">
        <f>'様式A-1'!K5</f>
        <v>アジア航測株式会社</v>
      </c>
      <c r="Z4" s="558"/>
      <c r="AA4" s="558"/>
      <c r="AB4" s="558"/>
      <c r="AC4" s="558"/>
      <c r="AD4" s="559"/>
      <c r="AE4" s="541" t="s">
        <v>69</v>
      </c>
      <c r="AF4" s="541"/>
      <c r="AG4" s="541"/>
      <c r="AH4" s="541"/>
      <c r="AI4" s="556">
        <f>'様式A-1'!R5</f>
        <v>46069</v>
      </c>
      <c r="AJ4" s="556"/>
      <c r="AK4" s="556"/>
      <c r="AL4" s="556"/>
      <c r="AM4" s="556"/>
      <c r="AN4" s="556"/>
    </row>
    <row r="5" spans="2:40" ht="20.100000000000001" customHeight="1" x14ac:dyDescent="0.15">
      <c r="B5" s="551" t="s">
        <v>167</v>
      </c>
      <c r="C5" s="551"/>
      <c r="D5" s="551"/>
      <c r="E5" s="552" t="str">
        <f>'様式A-1'!D4</f>
        <v>彦島トンネル</v>
      </c>
      <c r="F5" s="553"/>
      <c r="G5" s="553"/>
      <c r="H5" s="553"/>
      <c r="I5" s="554"/>
      <c r="J5" s="508" t="s">
        <v>168</v>
      </c>
      <c r="K5" s="508"/>
      <c r="L5" s="508"/>
      <c r="M5" s="548" t="str">
        <f>'様式A-1'!R3</f>
        <v>山口県
下関土木建築事務所</v>
      </c>
      <c r="N5" s="549"/>
      <c r="O5" s="549"/>
      <c r="P5" s="549"/>
      <c r="Q5" s="549"/>
      <c r="R5" s="550"/>
      <c r="S5" s="555"/>
      <c r="T5" s="555"/>
      <c r="U5" s="555"/>
      <c r="V5" s="555"/>
      <c r="W5" s="555"/>
      <c r="X5" s="555"/>
      <c r="Y5" s="560"/>
      <c r="Z5" s="561"/>
      <c r="AA5" s="561"/>
      <c r="AB5" s="561"/>
      <c r="AC5" s="561"/>
      <c r="AD5" s="562"/>
      <c r="AE5" s="541"/>
      <c r="AF5" s="541"/>
      <c r="AG5" s="541"/>
      <c r="AH5" s="541"/>
      <c r="AI5" s="556"/>
      <c r="AJ5" s="556"/>
      <c r="AK5" s="556"/>
      <c r="AL5" s="556"/>
      <c r="AM5" s="556"/>
      <c r="AN5" s="556"/>
    </row>
    <row r="6" spans="2:40" ht="13.5" customHeight="1" x14ac:dyDescent="0.15">
      <c r="B6" s="507" t="s">
        <v>169</v>
      </c>
      <c r="C6" s="507" t="s">
        <v>170</v>
      </c>
      <c r="D6" s="519" t="s">
        <v>171</v>
      </c>
      <c r="E6" s="520"/>
      <c r="F6" s="523" t="s">
        <v>172</v>
      </c>
      <c r="G6" s="524"/>
      <c r="H6" s="524"/>
      <c r="I6" s="524"/>
      <c r="J6" s="525"/>
      <c r="K6" s="529" t="s">
        <v>173</v>
      </c>
      <c r="L6" s="530"/>
      <c r="M6" s="530"/>
      <c r="N6" s="531"/>
      <c r="O6" s="492" t="s">
        <v>174</v>
      </c>
      <c r="P6" s="493"/>
      <c r="Q6" s="493"/>
      <c r="R6" s="493"/>
      <c r="S6" s="488"/>
      <c r="T6" s="488"/>
      <c r="U6" s="488"/>
      <c r="V6" s="488"/>
      <c r="W6" s="488"/>
      <c r="X6" s="488"/>
      <c r="Y6" s="488"/>
      <c r="Z6" s="488"/>
      <c r="AA6" s="488"/>
      <c r="AB6" s="488"/>
      <c r="AC6" s="488"/>
      <c r="AD6" s="489"/>
      <c r="AE6" s="535" t="s">
        <v>175</v>
      </c>
      <c r="AF6" s="536"/>
      <c r="AG6" s="536"/>
      <c r="AH6" s="536"/>
      <c r="AI6" s="536"/>
      <c r="AJ6" s="537"/>
      <c r="AK6" s="488" t="s">
        <v>176</v>
      </c>
      <c r="AL6" s="488"/>
      <c r="AM6" s="488"/>
      <c r="AN6" s="489"/>
    </row>
    <row r="7" spans="2:40" ht="13.5" customHeight="1" x14ac:dyDescent="0.15">
      <c r="B7" s="507"/>
      <c r="C7" s="509"/>
      <c r="D7" s="521"/>
      <c r="E7" s="522"/>
      <c r="F7" s="526"/>
      <c r="G7" s="527"/>
      <c r="H7" s="527"/>
      <c r="I7" s="527"/>
      <c r="J7" s="528"/>
      <c r="K7" s="532"/>
      <c r="L7" s="533"/>
      <c r="M7" s="533"/>
      <c r="N7" s="534"/>
      <c r="O7" s="541" t="s">
        <v>177</v>
      </c>
      <c r="P7" s="541"/>
      <c r="Q7" s="541"/>
      <c r="R7" s="104" t="s">
        <v>178</v>
      </c>
      <c r="S7" s="541" t="s">
        <v>179</v>
      </c>
      <c r="T7" s="541"/>
      <c r="U7" s="541" t="s">
        <v>180</v>
      </c>
      <c r="V7" s="541"/>
      <c r="W7" s="541"/>
      <c r="X7" s="541"/>
      <c r="Y7" s="496" t="s">
        <v>181</v>
      </c>
      <c r="Z7" s="497"/>
      <c r="AA7" s="497"/>
      <c r="AB7" s="498"/>
      <c r="AC7" s="482" t="s">
        <v>182</v>
      </c>
      <c r="AD7" s="483"/>
      <c r="AE7" s="538"/>
      <c r="AF7" s="539"/>
      <c r="AG7" s="539"/>
      <c r="AH7" s="539"/>
      <c r="AI7" s="539"/>
      <c r="AJ7" s="540"/>
      <c r="AK7" s="488"/>
      <c r="AL7" s="488"/>
      <c r="AM7" s="488"/>
      <c r="AN7" s="489"/>
    </row>
    <row r="8" spans="2:40" ht="13.5" customHeight="1" x14ac:dyDescent="0.15">
      <c r="B8" s="508"/>
      <c r="C8" s="510"/>
      <c r="D8" s="10" t="s">
        <v>183</v>
      </c>
      <c r="E8" s="9" t="s">
        <v>184</v>
      </c>
      <c r="F8" s="508" t="s">
        <v>185</v>
      </c>
      <c r="G8" s="508"/>
      <c r="H8" s="508"/>
      <c r="I8" s="503" t="s">
        <v>186</v>
      </c>
      <c r="J8" s="503" t="s">
        <v>187</v>
      </c>
      <c r="K8" s="503" t="s">
        <v>188</v>
      </c>
      <c r="L8" s="505" t="s">
        <v>189</v>
      </c>
      <c r="M8" s="482" t="s">
        <v>182</v>
      </c>
      <c r="N8" s="511"/>
      <c r="O8" s="499" t="s">
        <v>190</v>
      </c>
      <c r="P8" s="499" t="s">
        <v>191</v>
      </c>
      <c r="Q8" s="499" t="s">
        <v>192</v>
      </c>
      <c r="R8" s="499" t="s">
        <v>193</v>
      </c>
      <c r="S8" s="501" t="s">
        <v>194</v>
      </c>
      <c r="T8" s="501" t="s">
        <v>195</v>
      </c>
      <c r="U8" s="501" t="s">
        <v>196</v>
      </c>
      <c r="V8" s="499" t="s">
        <v>197</v>
      </c>
      <c r="W8" s="501" t="s">
        <v>198</v>
      </c>
      <c r="X8" s="501" t="s">
        <v>199</v>
      </c>
      <c r="Y8" s="499" t="s">
        <v>200</v>
      </c>
      <c r="Z8" s="499" t="s">
        <v>201</v>
      </c>
      <c r="AA8" s="499" t="s">
        <v>202</v>
      </c>
      <c r="AB8" s="501" t="s">
        <v>203</v>
      </c>
      <c r="AC8" s="494"/>
      <c r="AD8" s="495"/>
      <c r="AE8" s="513" t="s">
        <v>204</v>
      </c>
      <c r="AF8" s="515" t="s">
        <v>205</v>
      </c>
      <c r="AG8" s="515" t="s">
        <v>206</v>
      </c>
      <c r="AH8" s="517" t="s">
        <v>207</v>
      </c>
      <c r="AI8" s="482" t="s">
        <v>182</v>
      </c>
      <c r="AJ8" s="483"/>
      <c r="AK8" s="488"/>
      <c r="AL8" s="488"/>
      <c r="AM8" s="488"/>
      <c r="AN8" s="489"/>
    </row>
    <row r="9" spans="2:40" x14ac:dyDescent="0.15">
      <c r="B9" s="508"/>
      <c r="C9" s="14" t="s">
        <v>208</v>
      </c>
      <c r="D9" s="8" t="s">
        <v>208</v>
      </c>
      <c r="E9" s="8" t="s">
        <v>208</v>
      </c>
      <c r="F9" s="508"/>
      <c r="G9" s="508"/>
      <c r="H9" s="508"/>
      <c r="I9" s="504"/>
      <c r="J9" s="504"/>
      <c r="K9" s="504"/>
      <c r="L9" s="506"/>
      <c r="M9" s="512"/>
      <c r="N9" s="491"/>
      <c r="O9" s="500"/>
      <c r="P9" s="500"/>
      <c r="Q9" s="500"/>
      <c r="R9" s="500"/>
      <c r="S9" s="502"/>
      <c r="T9" s="502"/>
      <c r="U9" s="502"/>
      <c r="V9" s="500"/>
      <c r="W9" s="502"/>
      <c r="X9" s="502"/>
      <c r="Y9" s="500"/>
      <c r="Z9" s="500"/>
      <c r="AA9" s="500"/>
      <c r="AB9" s="502"/>
      <c r="AC9" s="484"/>
      <c r="AD9" s="485"/>
      <c r="AE9" s="514"/>
      <c r="AF9" s="516"/>
      <c r="AG9" s="516"/>
      <c r="AH9" s="518"/>
      <c r="AI9" s="484"/>
      <c r="AJ9" s="485"/>
      <c r="AK9" s="490"/>
      <c r="AL9" s="490"/>
      <c r="AM9" s="490"/>
      <c r="AN9" s="491"/>
    </row>
    <row r="10" spans="2:40" ht="13.5" customHeight="1" x14ac:dyDescent="0.15">
      <c r="B10" s="106">
        <v>38</v>
      </c>
      <c r="C10" s="105">
        <v>10.6</v>
      </c>
      <c r="D10" s="105">
        <v>385.5</v>
      </c>
      <c r="E10" s="105">
        <v>396.1</v>
      </c>
      <c r="F10" s="479"/>
      <c r="G10" s="436"/>
      <c r="H10" s="436"/>
      <c r="I10" s="261"/>
      <c r="J10" s="249"/>
      <c r="K10" s="261" t="s">
        <v>571</v>
      </c>
      <c r="L10" s="261"/>
      <c r="M10" s="475"/>
      <c r="N10" s="476"/>
      <c r="O10" s="261"/>
      <c r="P10" s="261"/>
      <c r="Q10" s="261"/>
      <c r="R10" s="261"/>
      <c r="S10" s="261"/>
      <c r="T10" s="261"/>
      <c r="U10" s="261"/>
      <c r="V10" s="261"/>
      <c r="W10" s="261"/>
      <c r="X10" s="72"/>
      <c r="Y10" s="72"/>
      <c r="Z10" s="72"/>
      <c r="AA10" s="47"/>
      <c r="AB10" s="48"/>
      <c r="AC10" s="480"/>
      <c r="AD10" s="481"/>
      <c r="AE10" s="72"/>
      <c r="AF10" s="72"/>
      <c r="AG10" s="47"/>
      <c r="AH10" s="48"/>
      <c r="AI10" s="477"/>
      <c r="AJ10" s="478"/>
      <c r="AK10" s="472"/>
      <c r="AL10" s="473"/>
      <c r="AM10" s="473"/>
      <c r="AN10" s="474"/>
    </row>
    <row r="11" spans="2:40" ht="13.5" customHeight="1" x14ac:dyDescent="0.15">
      <c r="B11" s="106">
        <v>39</v>
      </c>
      <c r="C11" s="105">
        <v>10.6</v>
      </c>
      <c r="D11" s="105">
        <v>396.1</v>
      </c>
      <c r="E11" s="105">
        <v>406.70000000000005</v>
      </c>
      <c r="F11" s="479"/>
      <c r="G11" s="436"/>
      <c r="H11" s="436"/>
      <c r="I11" s="261"/>
      <c r="J11" s="249"/>
      <c r="K11" s="261" t="s">
        <v>571</v>
      </c>
      <c r="L11" s="261"/>
      <c r="M11" s="475"/>
      <c r="N11" s="476"/>
      <c r="O11" s="261"/>
      <c r="P11" s="261"/>
      <c r="Q11" s="261"/>
      <c r="R11" s="261"/>
      <c r="S11" s="261"/>
      <c r="T11" s="261"/>
      <c r="U11" s="261" t="s">
        <v>571</v>
      </c>
      <c r="V11" s="261"/>
      <c r="W11" s="261"/>
      <c r="X11" s="72"/>
      <c r="Y11" s="72"/>
      <c r="Z11" s="72"/>
      <c r="AA11" s="47"/>
      <c r="AB11" s="48"/>
      <c r="AC11" s="480"/>
      <c r="AD11" s="481"/>
      <c r="AE11" s="72"/>
      <c r="AF11" s="72"/>
      <c r="AG11" s="47"/>
      <c r="AH11" s="48"/>
      <c r="AI11" s="477"/>
      <c r="AJ11" s="478"/>
      <c r="AK11" s="472"/>
      <c r="AL11" s="473"/>
      <c r="AM11" s="473"/>
      <c r="AN11" s="474"/>
    </row>
    <row r="12" spans="2:40" ht="13.5" customHeight="1" x14ac:dyDescent="0.15">
      <c r="B12" s="106">
        <v>40</v>
      </c>
      <c r="C12" s="105">
        <v>10.6</v>
      </c>
      <c r="D12" s="105">
        <v>406.70000000000005</v>
      </c>
      <c r="E12" s="105">
        <v>417.30000000000007</v>
      </c>
      <c r="F12" s="479"/>
      <c r="G12" s="436"/>
      <c r="H12" s="436"/>
      <c r="I12" s="261"/>
      <c r="J12" s="249"/>
      <c r="K12" s="261" t="s">
        <v>571</v>
      </c>
      <c r="L12" s="261"/>
      <c r="M12" s="475"/>
      <c r="N12" s="476"/>
      <c r="O12" s="261"/>
      <c r="P12" s="261"/>
      <c r="Q12" s="261"/>
      <c r="R12" s="261"/>
      <c r="S12" s="261"/>
      <c r="T12" s="261"/>
      <c r="U12" s="261"/>
      <c r="V12" s="261"/>
      <c r="W12" s="261"/>
      <c r="X12" s="72"/>
      <c r="Y12" s="72"/>
      <c r="Z12" s="72"/>
      <c r="AA12" s="47"/>
      <c r="AB12" s="48"/>
      <c r="AC12" s="480"/>
      <c r="AD12" s="481"/>
      <c r="AE12" s="72"/>
      <c r="AF12" s="72"/>
      <c r="AG12" s="47"/>
      <c r="AH12" s="48"/>
      <c r="AI12" s="477"/>
      <c r="AJ12" s="478"/>
      <c r="AK12" s="472"/>
      <c r="AL12" s="473"/>
      <c r="AM12" s="473"/>
      <c r="AN12" s="474"/>
    </row>
    <row r="13" spans="2:40" ht="13.5" customHeight="1" x14ac:dyDescent="0.15">
      <c r="B13" s="106">
        <v>41</v>
      </c>
      <c r="C13" s="105">
        <v>10.6</v>
      </c>
      <c r="D13" s="105">
        <v>417.30000000000007</v>
      </c>
      <c r="E13" s="105">
        <v>427.90000000000009</v>
      </c>
      <c r="F13" s="479"/>
      <c r="G13" s="436"/>
      <c r="H13" s="436"/>
      <c r="I13" s="261"/>
      <c r="J13" s="249"/>
      <c r="K13" s="261" t="s">
        <v>571</v>
      </c>
      <c r="L13" s="261"/>
      <c r="M13" s="475"/>
      <c r="N13" s="476"/>
      <c r="O13" s="261"/>
      <c r="P13" s="261"/>
      <c r="Q13" s="261"/>
      <c r="R13" s="261"/>
      <c r="S13" s="261"/>
      <c r="T13" s="261"/>
      <c r="U13" s="261"/>
      <c r="V13" s="261"/>
      <c r="W13" s="261"/>
      <c r="X13" s="72"/>
      <c r="Y13" s="72"/>
      <c r="Z13" s="72"/>
      <c r="AA13" s="47"/>
      <c r="AB13" s="48"/>
      <c r="AC13" s="264"/>
      <c r="AD13" s="265"/>
      <c r="AE13" s="72"/>
      <c r="AF13" s="72"/>
      <c r="AG13" s="47"/>
      <c r="AH13" s="48"/>
      <c r="AI13" s="477"/>
      <c r="AJ13" s="478"/>
      <c r="AK13" s="472"/>
      <c r="AL13" s="473"/>
      <c r="AM13" s="473"/>
      <c r="AN13" s="474"/>
    </row>
    <row r="14" spans="2:40" ht="13.5" customHeight="1" x14ac:dyDescent="0.15">
      <c r="B14" s="106">
        <v>42</v>
      </c>
      <c r="C14" s="105">
        <v>10.6</v>
      </c>
      <c r="D14" s="105">
        <v>427.90000000000009</v>
      </c>
      <c r="E14" s="105">
        <v>438.50000000000011</v>
      </c>
      <c r="F14" s="479"/>
      <c r="G14" s="436"/>
      <c r="H14" s="436"/>
      <c r="I14" s="261"/>
      <c r="J14" s="249"/>
      <c r="K14" s="261" t="s">
        <v>571</v>
      </c>
      <c r="L14" s="261"/>
      <c r="M14" s="475"/>
      <c r="N14" s="476"/>
      <c r="O14" s="261" t="s">
        <v>574</v>
      </c>
      <c r="P14" s="261" t="s">
        <v>574</v>
      </c>
      <c r="Q14" s="261"/>
      <c r="R14" s="261"/>
      <c r="S14" s="261" t="s">
        <v>574</v>
      </c>
      <c r="T14" s="261"/>
      <c r="U14" s="261" t="s">
        <v>574</v>
      </c>
      <c r="V14" s="261"/>
      <c r="W14" s="261"/>
      <c r="X14" s="72"/>
      <c r="Y14" s="72"/>
      <c r="Z14" s="72"/>
      <c r="AA14" s="47"/>
      <c r="AB14" s="48"/>
      <c r="AC14" s="264"/>
      <c r="AD14" s="265"/>
      <c r="AE14" s="72"/>
      <c r="AF14" s="72"/>
      <c r="AG14" s="47"/>
      <c r="AH14" s="48"/>
      <c r="AI14" s="477"/>
      <c r="AJ14" s="478"/>
      <c r="AK14" s="472" t="s">
        <v>573</v>
      </c>
      <c r="AL14" s="473"/>
      <c r="AM14" s="473"/>
      <c r="AN14" s="474"/>
    </row>
    <row r="15" spans="2:40" ht="13.5" customHeight="1" x14ac:dyDescent="0.15">
      <c r="B15" s="106">
        <v>43</v>
      </c>
      <c r="C15" s="105">
        <v>10.6</v>
      </c>
      <c r="D15" s="105">
        <v>438.50000000000011</v>
      </c>
      <c r="E15" s="105">
        <v>449.10000000000014</v>
      </c>
      <c r="F15" s="479"/>
      <c r="G15" s="436"/>
      <c r="H15" s="436"/>
      <c r="I15" s="261"/>
      <c r="J15" s="249"/>
      <c r="K15" s="261" t="s">
        <v>571</v>
      </c>
      <c r="L15" s="261"/>
      <c r="M15" s="475"/>
      <c r="N15" s="476"/>
      <c r="O15" s="261"/>
      <c r="P15" s="261"/>
      <c r="Q15" s="261"/>
      <c r="R15" s="261"/>
      <c r="S15" s="261"/>
      <c r="T15" s="261"/>
      <c r="U15" s="261"/>
      <c r="V15" s="261"/>
      <c r="W15" s="261"/>
      <c r="X15" s="72"/>
      <c r="Y15" s="72"/>
      <c r="Z15" s="72"/>
      <c r="AA15" s="47"/>
      <c r="AB15" s="48"/>
      <c r="AC15" s="264"/>
      <c r="AD15" s="265"/>
      <c r="AE15" s="72"/>
      <c r="AF15" s="72"/>
      <c r="AG15" s="47"/>
      <c r="AH15" s="48"/>
      <c r="AI15" s="477"/>
      <c r="AJ15" s="478"/>
      <c r="AK15" s="472"/>
      <c r="AL15" s="473"/>
      <c r="AM15" s="473"/>
      <c r="AN15" s="474"/>
    </row>
    <row r="16" spans="2:40" ht="13.5" customHeight="1" x14ac:dyDescent="0.15">
      <c r="B16" s="106">
        <v>44</v>
      </c>
      <c r="C16" s="105">
        <v>10.6</v>
      </c>
      <c r="D16" s="105">
        <v>449.10000000000014</v>
      </c>
      <c r="E16" s="105">
        <v>459.70000000000016</v>
      </c>
      <c r="F16" s="479"/>
      <c r="G16" s="436"/>
      <c r="H16" s="436"/>
      <c r="I16" s="261"/>
      <c r="J16" s="249"/>
      <c r="K16" s="261" t="s">
        <v>572</v>
      </c>
      <c r="L16" s="261"/>
      <c r="M16" s="475"/>
      <c r="N16" s="476"/>
      <c r="O16" s="261"/>
      <c r="P16" s="261"/>
      <c r="Q16" s="261"/>
      <c r="R16" s="261"/>
      <c r="S16" s="261"/>
      <c r="T16" s="261"/>
      <c r="U16" s="261" t="s">
        <v>571</v>
      </c>
      <c r="V16" s="261"/>
      <c r="W16" s="261"/>
      <c r="X16" s="72"/>
      <c r="Y16" s="72"/>
      <c r="Z16" s="72"/>
      <c r="AA16" s="47"/>
      <c r="AB16" s="48"/>
      <c r="AC16" s="264"/>
      <c r="AD16" s="265"/>
      <c r="AE16" s="72"/>
      <c r="AF16" s="72"/>
      <c r="AG16" s="47"/>
      <c r="AH16" s="48"/>
      <c r="AI16" s="477"/>
      <c r="AJ16" s="478"/>
      <c r="AK16" s="472"/>
      <c r="AL16" s="473"/>
      <c r="AM16" s="473"/>
      <c r="AN16" s="474"/>
    </row>
    <row r="17" spans="2:40" ht="13.5" customHeight="1" x14ac:dyDescent="0.15">
      <c r="B17" s="106">
        <v>45</v>
      </c>
      <c r="C17" s="105">
        <v>10.6</v>
      </c>
      <c r="D17" s="105">
        <v>459.70000000000016</v>
      </c>
      <c r="E17" s="105">
        <v>470.30000000000018</v>
      </c>
      <c r="F17" s="479"/>
      <c r="G17" s="436"/>
      <c r="H17" s="436"/>
      <c r="I17" s="261"/>
      <c r="J17" s="249"/>
      <c r="K17" s="261" t="s">
        <v>571</v>
      </c>
      <c r="L17" s="261"/>
      <c r="M17" s="475"/>
      <c r="N17" s="476"/>
      <c r="O17" s="261"/>
      <c r="P17" s="261"/>
      <c r="Q17" s="261"/>
      <c r="R17" s="261"/>
      <c r="S17" s="261"/>
      <c r="T17" s="261"/>
      <c r="U17" s="261"/>
      <c r="V17" s="261"/>
      <c r="W17" s="261"/>
      <c r="X17" s="72"/>
      <c r="Y17" s="72"/>
      <c r="Z17" s="72"/>
      <c r="AA17" s="47"/>
      <c r="AB17" s="48"/>
      <c r="AC17" s="264"/>
      <c r="AD17" s="265"/>
      <c r="AE17" s="72"/>
      <c r="AF17" s="72"/>
      <c r="AG17" s="47"/>
      <c r="AH17" s="48"/>
      <c r="AI17" s="477"/>
      <c r="AJ17" s="478"/>
      <c r="AK17" s="472"/>
      <c r="AL17" s="473"/>
      <c r="AM17" s="473"/>
      <c r="AN17" s="474"/>
    </row>
    <row r="18" spans="2:40" ht="13.5" customHeight="1" x14ac:dyDescent="0.15">
      <c r="B18" s="106">
        <v>46</v>
      </c>
      <c r="C18" s="105">
        <v>10.6</v>
      </c>
      <c r="D18" s="105">
        <v>470.30000000000018</v>
      </c>
      <c r="E18" s="105">
        <v>480.9000000000002</v>
      </c>
      <c r="F18" s="479"/>
      <c r="G18" s="436"/>
      <c r="H18" s="436"/>
      <c r="I18" s="261"/>
      <c r="J18" s="249"/>
      <c r="K18" s="261" t="s">
        <v>571</v>
      </c>
      <c r="L18" s="261"/>
      <c r="M18" s="475"/>
      <c r="N18" s="476"/>
      <c r="O18" s="261"/>
      <c r="P18" s="261" t="s">
        <v>574</v>
      </c>
      <c r="Q18" s="261"/>
      <c r="R18" s="261"/>
      <c r="S18" s="261" t="s">
        <v>574</v>
      </c>
      <c r="T18" s="261" t="s">
        <v>574</v>
      </c>
      <c r="U18" s="261" t="s">
        <v>571</v>
      </c>
      <c r="V18" s="261"/>
      <c r="W18" s="261"/>
      <c r="X18" s="72"/>
      <c r="Y18" s="72"/>
      <c r="Z18" s="72"/>
      <c r="AA18" s="47"/>
      <c r="AB18" s="48"/>
      <c r="AC18" s="264"/>
      <c r="AD18" s="265"/>
      <c r="AE18" s="72"/>
      <c r="AF18" s="72"/>
      <c r="AG18" s="47"/>
      <c r="AH18" s="48"/>
      <c r="AI18" s="477"/>
      <c r="AJ18" s="478"/>
      <c r="AK18" s="472"/>
      <c r="AL18" s="473"/>
      <c r="AM18" s="473"/>
      <c r="AN18" s="474"/>
    </row>
    <row r="19" spans="2:40" ht="13.5" customHeight="1" x14ac:dyDescent="0.15">
      <c r="B19" s="106">
        <v>47</v>
      </c>
      <c r="C19" s="105">
        <v>10.6</v>
      </c>
      <c r="D19" s="105">
        <v>480.9000000000002</v>
      </c>
      <c r="E19" s="105">
        <v>491.50000000000023</v>
      </c>
      <c r="F19" s="479"/>
      <c r="G19" s="436"/>
      <c r="H19" s="436"/>
      <c r="I19" s="261"/>
      <c r="J19" s="249"/>
      <c r="K19" s="261" t="s">
        <v>571</v>
      </c>
      <c r="L19" s="261"/>
      <c r="M19" s="475"/>
      <c r="N19" s="476"/>
      <c r="O19" s="261"/>
      <c r="P19" s="261"/>
      <c r="Q19" s="261"/>
      <c r="R19" s="261"/>
      <c r="S19" s="261"/>
      <c r="T19" s="261"/>
      <c r="U19" s="261"/>
      <c r="V19" s="261"/>
      <c r="W19" s="261"/>
      <c r="X19" s="72"/>
      <c r="Y19" s="72"/>
      <c r="Z19" s="72"/>
      <c r="AA19" s="47"/>
      <c r="AB19" s="48"/>
      <c r="AC19" s="264"/>
      <c r="AD19" s="265"/>
      <c r="AE19" s="72"/>
      <c r="AF19" s="72"/>
      <c r="AG19" s="47"/>
      <c r="AH19" s="48"/>
      <c r="AI19" s="477"/>
      <c r="AJ19" s="478"/>
      <c r="AK19" s="472"/>
      <c r="AL19" s="473"/>
      <c r="AM19" s="473"/>
      <c r="AN19" s="474"/>
    </row>
    <row r="20" spans="2:40" ht="13.5" customHeight="1" x14ac:dyDescent="0.15">
      <c r="B20" s="106">
        <v>48</v>
      </c>
      <c r="C20" s="105">
        <v>10.6</v>
      </c>
      <c r="D20" s="105">
        <v>491.50000000000023</v>
      </c>
      <c r="E20" s="105">
        <v>502.10000000000025</v>
      </c>
      <c r="F20" s="479"/>
      <c r="G20" s="436"/>
      <c r="H20" s="436"/>
      <c r="I20" s="261"/>
      <c r="J20" s="249"/>
      <c r="K20" s="261" t="s">
        <v>571</v>
      </c>
      <c r="L20" s="261"/>
      <c r="M20" s="475"/>
      <c r="N20" s="476"/>
      <c r="O20" s="261"/>
      <c r="P20" s="261"/>
      <c r="Q20" s="261"/>
      <c r="R20" s="261"/>
      <c r="S20" s="261"/>
      <c r="T20" s="261"/>
      <c r="U20" s="261"/>
      <c r="V20" s="261"/>
      <c r="W20" s="261"/>
      <c r="X20" s="72"/>
      <c r="Y20" s="72"/>
      <c r="Z20" s="72"/>
      <c r="AA20" s="47"/>
      <c r="AB20" s="48"/>
      <c r="AC20" s="264"/>
      <c r="AD20" s="265"/>
      <c r="AE20" s="72"/>
      <c r="AF20" s="72"/>
      <c r="AG20" s="47"/>
      <c r="AH20" s="48"/>
      <c r="AI20" s="477"/>
      <c r="AJ20" s="478"/>
      <c r="AK20" s="472"/>
      <c r="AL20" s="473"/>
      <c r="AM20" s="473"/>
      <c r="AN20" s="474"/>
    </row>
    <row r="21" spans="2:40" ht="13.5" customHeight="1" x14ac:dyDescent="0.15">
      <c r="B21" s="106">
        <v>49</v>
      </c>
      <c r="C21" s="105">
        <v>10.6</v>
      </c>
      <c r="D21" s="105">
        <v>502.10000000000025</v>
      </c>
      <c r="E21" s="105">
        <v>512.70000000000027</v>
      </c>
      <c r="F21" s="479"/>
      <c r="G21" s="436"/>
      <c r="H21" s="436"/>
      <c r="I21" s="261"/>
      <c r="J21" s="249"/>
      <c r="K21" s="261" t="s">
        <v>571</v>
      </c>
      <c r="L21" s="261"/>
      <c r="M21" s="475"/>
      <c r="N21" s="476"/>
      <c r="O21" s="261"/>
      <c r="P21" s="261"/>
      <c r="Q21" s="261"/>
      <c r="R21" s="261"/>
      <c r="S21" s="261"/>
      <c r="T21" s="261"/>
      <c r="U21" s="261" t="s">
        <v>571</v>
      </c>
      <c r="V21" s="261"/>
      <c r="W21" s="261"/>
      <c r="X21" s="72"/>
      <c r="Y21" s="72"/>
      <c r="Z21" s="72"/>
      <c r="AA21" s="47"/>
      <c r="AB21" s="48"/>
      <c r="AC21" s="264"/>
      <c r="AD21" s="265"/>
      <c r="AE21" s="72"/>
      <c r="AF21" s="72"/>
      <c r="AG21" s="47"/>
      <c r="AH21" s="48"/>
      <c r="AI21" s="477"/>
      <c r="AJ21" s="478"/>
      <c r="AK21" s="472"/>
      <c r="AL21" s="473"/>
      <c r="AM21" s="473"/>
      <c r="AN21" s="474"/>
    </row>
    <row r="22" spans="2:40" ht="13.5" customHeight="1" x14ac:dyDescent="0.15">
      <c r="B22" s="106">
        <v>50</v>
      </c>
      <c r="C22" s="105">
        <v>10.6</v>
      </c>
      <c r="D22" s="105">
        <v>512.70000000000027</v>
      </c>
      <c r="E22" s="105">
        <v>523.3000000000003</v>
      </c>
      <c r="F22" s="479"/>
      <c r="G22" s="436"/>
      <c r="H22" s="436"/>
      <c r="I22" s="261"/>
      <c r="J22" s="249"/>
      <c r="K22" s="261" t="s">
        <v>571</v>
      </c>
      <c r="L22" s="261"/>
      <c r="M22" s="475"/>
      <c r="N22" s="476"/>
      <c r="O22" s="261"/>
      <c r="P22" s="261"/>
      <c r="Q22" s="261"/>
      <c r="R22" s="261"/>
      <c r="S22" s="261"/>
      <c r="T22" s="261"/>
      <c r="U22" s="261"/>
      <c r="V22" s="261"/>
      <c r="W22" s="261"/>
      <c r="X22" s="72"/>
      <c r="Y22" s="72"/>
      <c r="Z22" s="72"/>
      <c r="AA22" s="47"/>
      <c r="AB22" s="48"/>
      <c r="AC22" s="264"/>
      <c r="AD22" s="265"/>
      <c r="AE22" s="72"/>
      <c r="AF22" s="72"/>
      <c r="AG22" s="47"/>
      <c r="AH22" s="48"/>
      <c r="AI22" s="477"/>
      <c r="AJ22" s="478"/>
      <c r="AK22" s="472"/>
      <c r="AL22" s="473"/>
      <c r="AM22" s="473"/>
      <c r="AN22" s="474"/>
    </row>
    <row r="23" spans="2:40" ht="13.5" customHeight="1" x14ac:dyDescent="0.15">
      <c r="B23" s="106">
        <v>51</v>
      </c>
      <c r="C23" s="105">
        <v>10.6</v>
      </c>
      <c r="D23" s="105">
        <v>523.3000000000003</v>
      </c>
      <c r="E23" s="105">
        <v>533.90000000000032</v>
      </c>
      <c r="F23" s="479"/>
      <c r="G23" s="436"/>
      <c r="H23" s="436"/>
      <c r="I23" s="261"/>
      <c r="J23" s="249"/>
      <c r="K23" s="261" t="s">
        <v>571</v>
      </c>
      <c r="L23" s="261"/>
      <c r="M23" s="475"/>
      <c r="N23" s="476"/>
      <c r="O23" s="261"/>
      <c r="P23" s="261" t="s">
        <v>574</v>
      </c>
      <c r="Q23" s="261"/>
      <c r="R23" s="261"/>
      <c r="S23" s="261" t="s">
        <v>574</v>
      </c>
      <c r="T23" s="261"/>
      <c r="U23" s="261" t="s">
        <v>575</v>
      </c>
      <c r="V23" s="261"/>
      <c r="W23" s="261"/>
      <c r="X23" s="72"/>
      <c r="Y23" s="72"/>
      <c r="Z23" s="72"/>
      <c r="AA23" s="47"/>
      <c r="AB23" s="48"/>
      <c r="AC23" s="264"/>
      <c r="AD23" s="265"/>
      <c r="AE23" s="72"/>
      <c r="AF23" s="72"/>
      <c r="AG23" s="47"/>
      <c r="AH23" s="48"/>
      <c r="AI23" s="477"/>
      <c r="AJ23" s="478"/>
      <c r="AK23" s="472"/>
      <c r="AL23" s="473"/>
      <c r="AM23" s="473"/>
      <c r="AN23" s="474"/>
    </row>
    <row r="24" spans="2:40" ht="13.5" customHeight="1" x14ac:dyDescent="0.15">
      <c r="B24" s="106">
        <v>52</v>
      </c>
      <c r="C24" s="105">
        <v>10.6</v>
      </c>
      <c r="D24" s="105">
        <v>533.90000000000032</v>
      </c>
      <c r="E24" s="105">
        <v>544.50000000000034</v>
      </c>
      <c r="F24" s="479"/>
      <c r="G24" s="436"/>
      <c r="H24" s="436"/>
      <c r="I24" s="261"/>
      <c r="J24" s="249"/>
      <c r="K24" s="261"/>
      <c r="L24" s="261"/>
      <c r="M24" s="475"/>
      <c r="N24" s="476"/>
      <c r="O24" s="261"/>
      <c r="P24" s="261"/>
      <c r="Q24" s="261"/>
      <c r="R24" s="261"/>
      <c r="S24" s="261"/>
      <c r="T24" s="261"/>
      <c r="U24" s="261" t="s">
        <v>571</v>
      </c>
      <c r="V24" s="261"/>
      <c r="W24" s="261"/>
      <c r="X24" s="72"/>
      <c r="Y24" s="72"/>
      <c r="Z24" s="72"/>
      <c r="AA24" s="47"/>
      <c r="AB24" s="48"/>
      <c r="AC24" s="264"/>
      <c r="AD24" s="265"/>
      <c r="AE24" s="72"/>
      <c r="AF24" s="72"/>
      <c r="AG24" s="47"/>
      <c r="AH24" s="48"/>
      <c r="AI24" s="477"/>
      <c r="AJ24" s="478"/>
      <c r="AK24" s="472"/>
      <c r="AL24" s="473"/>
      <c r="AM24" s="473"/>
      <c r="AN24" s="474"/>
    </row>
    <row r="25" spans="2:40" ht="13.5" customHeight="1" x14ac:dyDescent="0.15">
      <c r="B25" s="106">
        <v>53</v>
      </c>
      <c r="C25" s="105">
        <v>10.6</v>
      </c>
      <c r="D25" s="105">
        <v>544.50000000000034</v>
      </c>
      <c r="E25" s="105">
        <v>555.10000000000036</v>
      </c>
      <c r="F25" s="479"/>
      <c r="G25" s="436"/>
      <c r="H25" s="436"/>
      <c r="I25" s="261"/>
      <c r="J25" s="249"/>
      <c r="K25" s="261" t="s">
        <v>571</v>
      </c>
      <c r="L25" s="261"/>
      <c r="M25" s="475"/>
      <c r="N25" s="476"/>
      <c r="O25" s="261"/>
      <c r="P25" s="261"/>
      <c r="Q25" s="261"/>
      <c r="R25" s="261"/>
      <c r="S25" s="261"/>
      <c r="T25" s="261"/>
      <c r="U25" s="261"/>
      <c r="V25" s="261"/>
      <c r="W25" s="261"/>
      <c r="X25" s="72"/>
      <c r="Y25" s="72"/>
      <c r="Z25" s="72"/>
      <c r="AA25" s="47"/>
      <c r="AB25" s="48"/>
      <c r="AC25" s="264"/>
      <c r="AD25" s="265"/>
      <c r="AE25" s="72"/>
      <c r="AF25" s="72"/>
      <c r="AG25" s="47"/>
      <c r="AH25" s="48"/>
      <c r="AI25" s="477"/>
      <c r="AJ25" s="478"/>
      <c r="AK25" s="472"/>
      <c r="AL25" s="473"/>
      <c r="AM25" s="473"/>
      <c r="AN25" s="474"/>
    </row>
    <row r="26" spans="2:40" ht="13.5" customHeight="1" x14ac:dyDescent="0.15">
      <c r="B26" s="106">
        <v>54</v>
      </c>
      <c r="C26" s="105">
        <v>10.6</v>
      </c>
      <c r="D26" s="105">
        <v>555.10000000000036</v>
      </c>
      <c r="E26" s="105">
        <v>565.70000000000039</v>
      </c>
      <c r="F26" s="479"/>
      <c r="G26" s="436"/>
      <c r="H26" s="436"/>
      <c r="I26" s="261"/>
      <c r="J26" s="249"/>
      <c r="K26" s="261" t="s">
        <v>571</v>
      </c>
      <c r="L26" s="261"/>
      <c r="M26" s="475"/>
      <c r="N26" s="476"/>
      <c r="O26" s="261"/>
      <c r="P26" s="261"/>
      <c r="Q26" s="261"/>
      <c r="R26" s="261"/>
      <c r="S26" s="261"/>
      <c r="T26" s="261"/>
      <c r="U26" s="261" t="s">
        <v>571</v>
      </c>
      <c r="V26" s="261"/>
      <c r="W26" s="261"/>
      <c r="X26" s="72"/>
      <c r="Y26" s="72"/>
      <c r="Z26" s="72"/>
      <c r="AA26" s="47"/>
      <c r="AB26" s="48"/>
      <c r="AC26" s="264"/>
      <c r="AD26" s="265"/>
      <c r="AE26" s="72"/>
      <c r="AF26" s="72"/>
      <c r="AG26" s="47"/>
      <c r="AH26" s="48"/>
      <c r="AI26" s="477"/>
      <c r="AJ26" s="478"/>
      <c r="AK26" s="472"/>
      <c r="AL26" s="473"/>
      <c r="AM26" s="473"/>
      <c r="AN26" s="474"/>
    </row>
    <row r="27" spans="2:40" ht="13.5" customHeight="1" x14ac:dyDescent="0.15">
      <c r="B27" s="106">
        <v>55</v>
      </c>
      <c r="C27" s="105">
        <v>10.6</v>
      </c>
      <c r="D27" s="105">
        <v>565.70000000000039</v>
      </c>
      <c r="E27" s="105">
        <v>576.30000000000041</v>
      </c>
      <c r="F27" s="479"/>
      <c r="G27" s="436"/>
      <c r="H27" s="436"/>
      <c r="I27" s="261"/>
      <c r="J27" s="249"/>
      <c r="K27" s="261" t="s">
        <v>571</v>
      </c>
      <c r="L27" s="261"/>
      <c r="M27" s="475"/>
      <c r="N27" s="476"/>
      <c r="O27" s="261"/>
      <c r="P27" s="261"/>
      <c r="Q27" s="261"/>
      <c r="R27" s="261"/>
      <c r="S27" s="261"/>
      <c r="T27" s="261"/>
      <c r="U27" s="261"/>
      <c r="V27" s="261"/>
      <c r="W27" s="261"/>
      <c r="X27" s="72"/>
      <c r="Y27" s="72"/>
      <c r="Z27" s="72"/>
      <c r="AA27" s="47"/>
      <c r="AB27" s="48"/>
      <c r="AC27" s="264"/>
      <c r="AD27" s="265"/>
      <c r="AE27" s="72"/>
      <c r="AF27" s="72"/>
      <c r="AG27" s="47"/>
      <c r="AH27" s="48"/>
      <c r="AI27" s="477"/>
      <c r="AJ27" s="478"/>
      <c r="AK27" s="472"/>
      <c r="AL27" s="473"/>
      <c r="AM27" s="473"/>
      <c r="AN27" s="474"/>
    </row>
    <row r="28" spans="2:40" ht="13.5" customHeight="1" x14ac:dyDescent="0.15">
      <c r="B28" s="106">
        <v>56</v>
      </c>
      <c r="C28" s="105">
        <v>10.6</v>
      </c>
      <c r="D28" s="105">
        <v>576.30000000000041</v>
      </c>
      <c r="E28" s="105">
        <v>586.90000000000043</v>
      </c>
      <c r="F28" s="479"/>
      <c r="G28" s="436"/>
      <c r="H28" s="436"/>
      <c r="I28" s="261"/>
      <c r="J28" s="249"/>
      <c r="K28" s="261" t="s">
        <v>571</v>
      </c>
      <c r="L28" s="261"/>
      <c r="M28" s="475"/>
      <c r="N28" s="476"/>
      <c r="O28" s="261"/>
      <c r="P28" s="261" t="s">
        <v>574</v>
      </c>
      <c r="Q28" s="261"/>
      <c r="R28" s="261"/>
      <c r="S28" s="261" t="s">
        <v>574</v>
      </c>
      <c r="T28" s="261"/>
      <c r="U28" s="261" t="s">
        <v>571</v>
      </c>
      <c r="V28" s="261"/>
      <c r="W28" s="261"/>
      <c r="X28" s="72"/>
      <c r="Y28" s="72"/>
      <c r="Z28" s="72"/>
      <c r="AA28" s="47"/>
      <c r="AB28" s="48"/>
      <c r="AC28" s="480"/>
      <c r="AD28" s="481"/>
      <c r="AE28" s="72"/>
      <c r="AF28" s="72"/>
      <c r="AG28" s="47"/>
      <c r="AH28" s="48"/>
      <c r="AI28" s="477"/>
      <c r="AJ28" s="478"/>
      <c r="AK28" s="472"/>
      <c r="AL28" s="473"/>
      <c r="AM28" s="473"/>
      <c r="AN28" s="474"/>
    </row>
    <row r="29" spans="2:40" ht="13.5" customHeight="1" x14ac:dyDescent="0.15">
      <c r="B29" s="106">
        <v>57</v>
      </c>
      <c r="C29" s="105">
        <v>10.6</v>
      </c>
      <c r="D29" s="105">
        <v>586.90000000000043</v>
      </c>
      <c r="E29" s="105">
        <v>597.50000000000045</v>
      </c>
      <c r="F29" s="479"/>
      <c r="G29" s="436"/>
      <c r="H29" s="436"/>
      <c r="I29" s="261"/>
      <c r="J29" s="249"/>
      <c r="K29" s="261" t="s">
        <v>571</v>
      </c>
      <c r="L29" s="261"/>
      <c r="M29" s="475"/>
      <c r="N29" s="476"/>
      <c r="O29" s="261"/>
      <c r="P29" s="261"/>
      <c r="Q29" s="261"/>
      <c r="R29" s="261"/>
      <c r="S29" s="261"/>
      <c r="T29" s="261"/>
      <c r="U29" s="261"/>
      <c r="V29" s="261"/>
      <c r="W29" s="261"/>
      <c r="X29" s="72"/>
      <c r="Y29" s="72"/>
      <c r="Z29" s="72"/>
      <c r="AA29" s="47"/>
      <c r="AB29" s="48"/>
      <c r="AC29" s="480"/>
      <c r="AD29" s="481"/>
      <c r="AE29" s="72"/>
      <c r="AF29" s="72"/>
      <c r="AG29" s="47"/>
      <c r="AH29" s="48"/>
      <c r="AI29" s="477"/>
      <c r="AJ29" s="478"/>
      <c r="AK29" s="472"/>
      <c r="AL29" s="473"/>
      <c r="AM29" s="473"/>
      <c r="AN29" s="474"/>
    </row>
    <row r="30" spans="2:40" ht="13.5" customHeight="1" x14ac:dyDescent="0.15">
      <c r="B30" s="106">
        <v>58</v>
      </c>
      <c r="C30" s="105">
        <v>10.5</v>
      </c>
      <c r="D30" s="105">
        <v>597.50000000000045</v>
      </c>
      <c r="E30" s="105">
        <v>608.00000000000045</v>
      </c>
      <c r="F30" s="479"/>
      <c r="G30" s="436"/>
      <c r="H30" s="436"/>
      <c r="I30" s="261"/>
      <c r="J30" s="249"/>
      <c r="K30" s="261" t="s">
        <v>571</v>
      </c>
      <c r="L30" s="261"/>
      <c r="M30" s="475"/>
      <c r="N30" s="476"/>
      <c r="O30" s="261"/>
      <c r="P30" s="261"/>
      <c r="Q30" s="261"/>
      <c r="R30" s="261"/>
      <c r="S30" s="261"/>
      <c r="T30" s="261"/>
      <c r="U30" s="261" t="s">
        <v>571</v>
      </c>
      <c r="V30" s="261"/>
      <c r="W30" s="261"/>
      <c r="X30" s="266"/>
      <c r="Y30" s="266"/>
      <c r="Z30" s="266"/>
      <c r="AA30" s="47"/>
      <c r="AB30" s="7"/>
      <c r="AC30" s="480"/>
      <c r="AD30" s="481"/>
      <c r="AE30" s="72"/>
      <c r="AF30" s="72"/>
      <c r="AG30" s="47"/>
      <c r="AH30" s="48"/>
      <c r="AI30" s="477"/>
      <c r="AJ30" s="478"/>
      <c r="AK30" s="472"/>
      <c r="AL30" s="473"/>
      <c r="AM30" s="473"/>
      <c r="AN30" s="474"/>
    </row>
    <row r="31" spans="2:40" ht="13.5" customHeight="1" x14ac:dyDescent="0.15">
      <c r="B31" s="106">
        <v>59</v>
      </c>
      <c r="C31" s="105">
        <v>10.6</v>
      </c>
      <c r="D31" s="105">
        <v>608.00000000000045</v>
      </c>
      <c r="E31" s="105">
        <v>618.60000000000048</v>
      </c>
      <c r="F31" s="479"/>
      <c r="G31" s="436"/>
      <c r="H31" s="436"/>
      <c r="I31" s="261"/>
      <c r="J31" s="249"/>
      <c r="K31" s="261" t="s">
        <v>571</v>
      </c>
      <c r="L31" s="261"/>
      <c r="M31" s="475"/>
      <c r="N31" s="476"/>
      <c r="O31" s="261"/>
      <c r="P31" s="261"/>
      <c r="Q31" s="261"/>
      <c r="R31" s="261"/>
      <c r="S31" s="261"/>
      <c r="T31" s="261"/>
      <c r="U31" s="261"/>
      <c r="V31" s="261"/>
      <c r="W31" s="261"/>
      <c r="X31" s="72"/>
      <c r="Y31" s="72"/>
      <c r="Z31" s="72"/>
      <c r="AA31" s="47"/>
      <c r="AB31" s="48"/>
      <c r="AC31" s="480"/>
      <c r="AD31" s="481"/>
      <c r="AE31" s="72"/>
      <c r="AF31" s="72"/>
      <c r="AG31" s="47"/>
      <c r="AH31" s="48"/>
      <c r="AI31" s="477"/>
      <c r="AJ31" s="478"/>
      <c r="AK31" s="472"/>
      <c r="AL31" s="473"/>
      <c r="AM31" s="473"/>
      <c r="AN31" s="474"/>
    </row>
    <row r="32" spans="2:40" ht="13.5" customHeight="1" x14ac:dyDescent="0.15">
      <c r="B32" s="106">
        <v>60</v>
      </c>
      <c r="C32" s="105">
        <v>10.6</v>
      </c>
      <c r="D32" s="105">
        <v>618.60000000000048</v>
      </c>
      <c r="E32" s="105">
        <v>629.2000000000005</v>
      </c>
      <c r="F32" s="479"/>
      <c r="G32" s="436"/>
      <c r="H32" s="436"/>
      <c r="I32" s="261"/>
      <c r="J32" s="249"/>
      <c r="K32" s="261" t="s">
        <v>572</v>
      </c>
      <c r="L32" s="261"/>
      <c r="M32" s="475"/>
      <c r="N32" s="476"/>
      <c r="O32" s="261"/>
      <c r="P32" s="261"/>
      <c r="Q32" s="261"/>
      <c r="R32" s="261"/>
      <c r="S32" s="261"/>
      <c r="T32" s="261"/>
      <c r="U32" s="261"/>
      <c r="V32" s="261"/>
      <c r="W32" s="261"/>
      <c r="X32" s="72"/>
      <c r="Y32" s="72"/>
      <c r="Z32" s="72"/>
      <c r="AA32" s="47"/>
      <c r="AB32" s="48"/>
      <c r="AC32" s="480"/>
      <c r="AD32" s="481"/>
      <c r="AE32" s="72"/>
      <c r="AF32" s="72"/>
      <c r="AG32" s="47"/>
      <c r="AH32" s="48"/>
      <c r="AI32" s="477"/>
      <c r="AJ32" s="478"/>
      <c r="AK32" s="472"/>
      <c r="AL32" s="473"/>
      <c r="AM32" s="473"/>
      <c r="AN32" s="474"/>
    </row>
    <row r="33" spans="2:40" ht="13.5" customHeight="1" x14ac:dyDescent="0.15">
      <c r="B33" s="106">
        <v>61</v>
      </c>
      <c r="C33" s="105">
        <v>10.6</v>
      </c>
      <c r="D33" s="105">
        <v>629.2000000000005</v>
      </c>
      <c r="E33" s="105">
        <v>639.80000000000052</v>
      </c>
      <c r="F33" s="479"/>
      <c r="G33" s="436"/>
      <c r="H33" s="436"/>
      <c r="I33" s="261"/>
      <c r="J33" s="249"/>
      <c r="K33" s="261" t="s">
        <v>571</v>
      </c>
      <c r="L33" s="261"/>
      <c r="M33" s="475"/>
      <c r="N33" s="476"/>
      <c r="O33" s="261" t="s">
        <v>574</v>
      </c>
      <c r="P33" s="261" t="s">
        <v>574</v>
      </c>
      <c r="Q33" s="261"/>
      <c r="R33" s="261"/>
      <c r="S33" s="261" t="s">
        <v>574</v>
      </c>
      <c r="T33" s="261"/>
      <c r="U33" s="261" t="s">
        <v>571</v>
      </c>
      <c r="V33" s="261"/>
      <c r="W33" s="261"/>
      <c r="X33" s="72"/>
      <c r="Y33" s="72"/>
      <c r="Z33" s="72"/>
      <c r="AA33" s="47"/>
      <c r="AB33" s="48"/>
      <c r="AC33" s="264"/>
      <c r="AD33" s="265"/>
      <c r="AE33" s="72"/>
      <c r="AF33" s="72"/>
      <c r="AG33" s="47"/>
      <c r="AH33" s="48"/>
      <c r="AI33" s="477"/>
      <c r="AJ33" s="478"/>
      <c r="AK33" s="472"/>
      <c r="AL33" s="473"/>
      <c r="AM33" s="473"/>
      <c r="AN33" s="474"/>
    </row>
    <row r="34" spans="2:40" ht="13.5" customHeight="1" x14ac:dyDescent="0.15">
      <c r="B34" s="106">
        <v>62</v>
      </c>
      <c r="C34" s="105">
        <v>10.6</v>
      </c>
      <c r="D34" s="105">
        <v>639.80000000000052</v>
      </c>
      <c r="E34" s="105">
        <v>650.40000000000055</v>
      </c>
      <c r="F34" s="479"/>
      <c r="G34" s="436"/>
      <c r="H34" s="436"/>
      <c r="I34" s="261"/>
      <c r="J34" s="249"/>
      <c r="K34" s="261" t="s">
        <v>571</v>
      </c>
      <c r="L34" s="261"/>
      <c r="M34" s="475"/>
      <c r="N34" s="476"/>
      <c r="O34" s="261"/>
      <c r="P34" s="261"/>
      <c r="Q34" s="261"/>
      <c r="R34" s="261"/>
      <c r="S34" s="261"/>
      <c r="T34" s="261"/>
      <c r="U34" s="261"/>
      <c r="V34" s="261"/>
      <c r="W34" s="261"/>
      <c r="X34" s="72"/>
      <c r="Y34" s="72"/>
      <c r="Z34" s="72"/>
      <c r="AA34" s="47"/>
      <c r="AB34" s="48"/>
      <c r="AC34" s="264"/>
      <c r="AD34" s="265"/>
      <c r="AE34" s="72"/>
      <c r="AF34" s="72"/>
      <c r="AG34" s="47"/>
      <c r="AH34" s="48"/>
      <c r="AI34" s="477"/>
      <c r="AJ34" s="478"/>
      <c r="AK34" s="472"/>
      <c r="AL34" s="473"/>
      <c r="AM34" s="473"/>
      <c r="AN34" s="474"/>
    </row>
    <row r="35" spans="2:40" ht="13.5" customHeight="1" x14ac:dyDescent="0.15">
      <c r="B35" s="106">
        <v>63</v>
      </c>
      <c r="C35" s="105">
        <v>10.6</v>
      </c>
      <c r="D35" s="105">
        <v>650.40000000000055</v>
      </c>
      <c r="E35" s="105">
        <v>661.00000000000057</v>
      </c>
      <c r="F35" s="479"/>
      <c r="G35" s="436"/>
      <c r="H35" s="436"/>
      <c r="I35" s="261"/>
      <c r="J35" s="249"/>
      <c r="K35" s="261" t="s">
        <v>571</v>
      </c>
      <c r="L35" s="261"/>
      <c r="M35" s="475"/>
      <c r="N35" s="476"/>
      <c r="O35" s="261"/>
      <c r="P35" s="261"/>
      <c r="Q35" s="261"/>
      <c r="R35" s="261"/>
      <c r="S35" s="261"/>
      <c r="T35" s="261"/>
      <c r="U35" s="261" t="s">
        <v>571</v>
      </c>
      <c r="V35" s="261"/>
      <c r="W35" s="261"/>
      <c r="X35" s="72"/>
      <c r="Y35" s="72"/>
      <c r="Z35" s="72"/>
      <c r="AA35" s="47"/>
      <c r="AB35" s="48"/>
      <c r="AC35" s="264"/>
      <c r="AD35" s="265"/>
      <c r="AE35" s="72"/>
      <c r="AF35" s="72"/>
      <c r="AG35" s="47"/>
      <c r="AH35" s="48"/>
      <c r="AI35" s="477"/>
      <c r="AJ35" s="478"/>
      <c r="AK35" s="472"/>
      <c r="AL35" s="473"/>
      <c r="AM35" s="473"/>
      <c r="AN35" s="474"/>
    </row>
    <row r="36" spans="2:40" ht="13.5" customHeight="1" x14ac:dyDescent="0.15">
      <c r="B36" s="106">
        <v>64</v>
      </c>
      <c r="C36" s="105">
        <v>10.6</v>
      </c>
      <c r="D36" s="105">
        <v>661.00000000000057</v>
      </c>
      <c r="E36" s="105">
        <v>671.60000000000059</v>
      </c>
      <c r="F36" s="479"/>
      <c r="G36" s="436"/>
      <c r="H36" s="436"/>
      <c r="I36" s="261"/>
      <c r="J36" s="249"/>
      <c r="K36" s="261" t="s">
        <v>571</v>
      </c>
      <c r="L36" s="261"/>
      <c r="M36" s="475"/>
      <c r="N36" s="476"/>
      <c r="O36" s="261"/>
      <c r="P36" s="261"/>
      <c r="Q36" s="261"/>
      <c r="R36" s="261"/>
      <c r="S36" s="261"/>
      <c r="T36" s="261"/>
      <c r="U36" s="261"/>
      <c r="V36" s="261"/>
      <c r="W36" s="261"/>
      <c r="X36" s="72"/>
      <c r="Y36" s="72"/>
      <c r="Z36" s="72"/>
      <c r="AA36" s="47"/>
      <c r="AB36" s="48"/>
      <c r="AC36" s="264"/>
      <c r="AD36" s="265"/>
      <c r="AE36" s="72"/>
      <c r="AF36" s="72"/>
      <c r="AG36" s="47"/>
      <c r="AH36" s="48"/>
      <c r="AI36" s="477"/>
      <c r="AJ36" s="478"/>
      <c r="AK36" s="472"/>
      <c r="AL36" s="473"/>
      <c r="AM36" s="473"/>
      <c r="AN36" s="474"/>
    </row>
    <row r="37" spans="2:40" ht="13.5" customHeight="1" x14ac:dyDescent="0.15">
      <c r="B37" s="106">
        <v>65</v>
      </c>
      <c r="C37" s="105">
        <v>10.6</v>
      </c>
      <c r="D37" s="105">
        <v>671.60000000000059</v>
      </c>
      <c r="E37" s="105">
        <v>682.20000000000061</v>
      </c>
      <c r="F37" s="479"/>
      <c r="G37" s="436"/>
      <c r="H37" s="436"/>
      <c r="I37" s="261"/>
      <c r="J37" s="249"/>
      <c r="K37" s="261" t="s">
        <v>571</v>
      </c>
      <c r="L37" s="261"/>
      <c r="M37" s="475"/>
      <c r="N37" s="476"/>
      <c r="O37" s="261"/>
      <c r="P37" s="261" t="s">
        <v>574</v>
      </c>
      <c r="Q37" s="261"/>
      <c r="R37" s="261"/>
      <c r="S37" s="261" t="s">
        <v>574</v>
      </c>
      <c r="T37" s="261" t="s">
        <v>574</v>
      </c>
      <c r="U37" s="261" t="s">
        <v>571</v>
      </c>
      <c r="V37" s="261"/>
      <c r="W37" s="261"/>
      <c r="X37" s="72"/>
      <c r="Y37" s="72"/>
      <c r="Z37" s="72"/>
      <c r="AA37" s="47"/>
      <c r="AB37" s="48"/>
      <c r="AC37" s="264"/>
      <c r="AD37" s="265"/>
      <c r="AE37" s="72"/>
      <c r="AF37" s="72"/>
      <c r="AG37" s="47"/>
      <c r="AH37" s="48"/>
      <c r="AI37" s="477"/>
      <c r="AJ37" s="478"/>
      <c r="AK37" s="472"/>
      <c r="AL37" s="473"/>
      <c r="AM37" s="473"/>
      <c r="AN37" s="474"/>
    </row>
    <row r="38" spans="2:40" ht="13.5" customHeight="1" x14ac:dyDescent="0.15">
      <c r="B38" s="106">
        <v>66</v>
      </c>
      <c r="C38" s="105">
        <v>10.6</v>
      </c>
      <c r="D38" s="105">
        <v>682.20000000000061</v>
      </c>
      <c r="E38" s="105">
        <v>692.80000000000064</v>
      </c>
      <c r="F38" s="479"/>
      <c r="G38" s="436"/>
      <c r="H38" s="436"/>
      <c r="I38" s="261"/>
      <c r="J38" s="249"/>
      <c r="K38" s="261" t="s">
        <v>571</v>
      </c>
      <c r="L38" s="261"/>
      <c r="M38" s="475"/>
      <c r="N38" s="476"/>
      <c r="O38" s="261"/>
      <c r="P38" s="261"/>
      <c r="Q38" s="261"/>
      <c r="R38" s="261"/>
      <c r="S38" s="261"/>
      <c r="T38" s="261"/>
      <c r="U38" s="261"/>
      <c r="V38" s="261"/>
      <c r="W38" s="261"/>
      <c r="X38" s="72"/>
      <c r="Y38" s="72"/>
      <c r="Z38" s="72"/>
      <c r="AA38" s="47"/>
      <c r="AB38" s="48"/>
      <c r="AC38" s="264"/>
      <c r="AD38" s="265"/>
      <c r="AE38" s="72"/>
      <c r="AF38" s="72"/>
      <c r="AG38" s="47"/>
      <c r="AH38" s="48"/>
      <c r="AI38" s="477"/>
      <c r="AJ38" s="478"/>
      <c r="AK38" s="472"/>
      <c r="AL38" s="473"/>
      <c r="AM38" s="473"/>
      <c r="AN38" s="474"/>
    </row>
    <row r="39" spans="2:40" ht="13.5" customHeight="1" x14ac:dyDescent="0.15">
      <c r="B39" s="106">
        <v>67</v>
      </c>
      <c r="C39" s="105">
        <v>10.6</v>
      </c>
      <c r="D39" s="105">
        <v>692.80000000000064</v>
      </c>
      <c r="E39" s="105">
        <v>703.40000000000066</v>
      </c>
      <c r="F39" s="479"/>
      <c r="G39" s="436"/>
      <c r="H39" s="436"/>
      <c r="I39" s="261"/>
      <c r="J39" s="249"/>
      <c r="K39" s="261" t="s">
        <v>571</v>
      </c>
      <c r="L39" s="261"/>
      <c r="M39" s="475"/>
      <c r="N39" s="476"/>
      <c r="O39" s="261"/>
      <c r="P39" s="261"/>
      <c r="Q39" s="261"/>
      <c r="R39" s="261"/>
      <c r="S39" s="261"/>
      <c r="T39" s="261"/>
      <c r="U39" s="261"/>
      <c r="V39" s="261"/>
      <c r="W39" s="261"/>
      <c r="X39" s="72"/>
      <c r="Y39" s="72"/>
      <c r="Z39" s="72"/>
      <c r="AA39" s="47"/>
      <c r="AB39" s="48"/>
      <c r="AC39" s="264"/>
      <c r="AD39" s="265"/>
      <c r="AE39" s="72"/>
      <c r="AF39" s="72"/>
      <c r="AG39" s="47"/>
      <c r="AH39" s="48"/>
      <c r="AI39" s="477"/>
      <c r="AJ39" s="478"/>
      <c r="AK39" s="472"/>
      <c r="AL39" s="473"/>
      <c r="AM39" s="473"/>
      <c r="AN39" s="474"/>
    </row>
    <row r="40" spans="2:40" ht="13.5" customHeight="1" x14ac:dyDescent="0.15">
      <c r="B40" s="106">
        <v>68</v>
      </c>
      <c r="C40" s="105">
        <v>10.6</v>
      </c>
      <c r="D40" s="105">
        <v>703.40000000000066</v>
      </c>
      <c r="E40" s="105">
        <v>714.00000000000068</v>
      </c>
      <c r="F40" s="479"/>
      <c r="G40" s="436"/>
      <c r="H40" s="436"/>
      <c r="I40" s="261"/>
      <c r="J40" s="249"/>
      <c r="K40" s="261" t="s">
        <v>571</v>
      </c>
      <c r="L40" s="261"/>
      <c r="M40" s="475"/>
      <c r="N40" s="476"/>
      <c r="O40" s="261"/>
      <c r="P40" s="261"/>
      <c r="Q40" s="261"/>
      <c r="R40" s="261"/>
      <c r="S40" s="261"/>
      <c r="T40" s="261"/>
      <c r="U40" s="261" t="s">
        <v>571</v>
      </c>
      <c r="V40" s="261"/>
      <c r="W40" s="261"/>
      <c r="X40" s="72"/>
      <c r="Y40" s="72"/>
      <c r="Z40" s="72"/>
      <c r="AA40" s="47"/>
      <c r="AB40" s="48"/>
      <c r="AC40" s="264"/>
      <c r="AD40" s="265"/>
      <c r="AE40" s="72"/>
      <c r="AF40" s="72"/>
      <c r="AG40" s="47"/>
      <c r="AH40" s="48"/>
      <c r="AI40" s="477"/>
      <c r="AJ40" s="478"/>
      <c r="AK40" s="472"/>
      <c r="AL40" s="473"/>
      <c r="AM40" s="473"/>
      <c r="AN40" s="474"/>
    </row>
    <row r="41" spans="2:40" ht="13.5" customHeight="1" x14ac:dyDescent="0.15">
      <c r="B41" s="106">
        <v>69</v>
      </c>
      <c r="C41" s="105">
        <v>10.6</v>
      </c>
      <c r="D41" s="105">
        <v>714.00000000000068</v>
      </c>
      <c r="E41" s="105">
        <v>724.6000000000007</v>
      </c>
      <c r="F41" s="479"/>
      <c r="G41" s="436"/>
      <c r="H41" s="436"/>
      <c r="I41" s="261"/>
      <c r="J41" s="249"/>
      <c r="K41" s="261" t="s">
        <v>571</v>
      </c>
      <c r="L41" s="261"/>
      <c r="M41" s="475"/>
      <c r="N41" s="476"/>
      <c r="O41" s="261"/>
      <c r="P41" s="261"/>
      <c r="Q41" s="261"/>
      <c r="R41" s="261"/>
      <c r="S41" s="261"/>
      <c r="T41" s="261"/>
      <c r="U41" s="261"/>
      <c r="V41" s="261"/>
      <c r="W41" s="261"/>
      <c r="X41" s="72"/>
      <c r="Y41" s="72"/>
      <c r="Z41" s="72"/>
      <c r="AA41" s="47"/>
      <c r="AB41" s="48"/>
      <c r="AC41" s="264"/>
      <c r="AD41" s="265"/>
      <c r="AE41" s="72"/>
      <c r="AF41" s="72"/>
      <c r="AG41" s="47"/>
      <c r="AH41" s="48"/>
      <c r="AI41" s="477"/>
      <c r="AJ41" s="478"/>
      <c r="AK41" s="472"/>
      <c r="AL41" s="473"/>
      <c r="AM41" s="473"/>
      <c r="AN41" s="474"/>
    </row>
    <row r="42" spans="2:40" ht="13.5" customHeight="1" x14ac:dyDescent="0.15">
      <c r="B42" s="106">
        <v>70</v>
      </c>
      <c r="C42" s="105">
        <v>10.6</v>
      </c>
      <c r="D42" s="105">
        <v>724.6000000000007</v>
      </c>
      <c r="E42" s="105">
        <v>735.20000000000073</v>
      </c>
      <c r="F42" s="479"/>
      <c r="G42" s="436"/>
      <c r="H42" s="436"/>
      <c r="I42" s="261"/>
      <c r="J42" s="249"/>
      <c r="K42" s="261" t="s">
        <v>571</v>
      </c>
      <c r="L42" s="261"/>
      <c r="M42" s="475"/>
      <c r="N42" s="476"/>
      <c r="O42" s="261"/>
      <c r="P42" s="261" t="s">
        <v>574</v>
      </c>
      <c r="Q42" s="261"/>
      <c r="R42" s="261"/>
      <c r="S42" s="261" t="s">
        <v>574</v>
      </c>
      <c r="T42" s="261"/>
      <c r="U42" s="261" t="s">
        <v>571</v>
      </c>
      <c r="V42" s="261"/>
      <c r="W42" s="261"/>
      <c r="X42" s="72"/>
      <c r="Y42" s="72"/>
      <c r="Z42" s="72"/>
      <c r="AA42" s="47"/>
      <c r="AB42" s="48"/>
      <c r="AC42" s="264"/>
      <c r="AD42" s="265"/>
      <c r="AE42" s="72"/>
      <c r="AF42" s="72"/>
      <c r="AG42" s="47"/>
      <c r="AH42" s="48"/>
      <c r="AI42" s="477"/>
      <c r="AJ42" s="478"/>
      <c r="AK42" s="472"/>
      <c r="AL42" s="473"/>
      <c r="AM42" s="473"/>
      <c r="AN42" s="474"/>
    </row>
    <row r="43" spans="2:40" ht="13.5" customHeight="1" x14ac:dyDescent="0.15">
      <c r="B43" s="106">
        <v>71</v>
      </c>
      <c r="C43" s="105">
        <v>10.6</v>
      </c>
      <c r="D43" s="105">
        <v>735.20000000000073</v>
      </c>
      <c r="E43" s="105">
        <v>745.80000000000075</v>
      </c>
      <c r="F43" s="479"/>
      <c r="G43" s="436"/>
      <c r="H43" s="436"/>
      <c r="I43" s="261"/>
      <c r="J43" s="249"/>
      <c r="K43" s="261" t="s">
        <v>571</v>
      </c>
      <c r="L43" s="261"/>
      <c r="M43" s="475"/>
      <c r="N43" s="476"/>
      <c r="O43" s="261"/>
      <c r="P43" s="261"/>
      <c r="Q43" s="261"/>
      <c r="R43" s="261"/>
      <c r="S43" s="261"/>
      <c r="T43" s="261"/>
      <c r="U43" s="261" t="s">
        <v>571</v>
      </c>
      <c r="V43" s="261"/>
      <c r="W43" s="261"/>
      <c r="X43" s="72"/>
      <c r="Y43" s="72"/>
      <c r="Z43" s="72"/>
      <c r="AA43" s="47"/>
      <c r="AB43" s="48"/>
      <c r="AC43" s="480"/>
      <c r="AD43" s="481"/>
      <c r="AE43" s="72"/>
      <c r="AF43" s="72"/>
      <c r="AG43" s="47"/>
      <c r="AH43" s="48"/>
      <c r="AI43" s="477"/>
      <c r="AJ43" s="478"/>
      <c r="AK43" s="472"/>
      <c r="AL43" s="473"/>
      <c r="AM43" s="473"/>
      <c r="AN43" s="474"/>
    </row>
    <row r="44" spans="2:40" ht="13.5" customHeight="1" x14ac:dyDescent="0.15">
      <c r="B44" s="106">
        <v>72</v>
      </c>
      <c r="C44" s="105">
        <v>10.6</v>
      </c>
      <c r="D44" s="105">
        <v>745.80000000000075</v>
      </c>
      <c r="E44" s="105">
        <v>756.40000000000077</v>
      </c>
      <c r="F44" s="479"/>
      <c r="G44" s="436"/>
      <c r="H44" s="436"/>
      <c r="I44" s="261"/>
      <c r="J44" s="249"/>
      <c r="K44" s="261" t="s">
        <v>571</v>
      </c>
      <c r="L44" s="261"/>
      <c r="M44" s="475"/>
      <c r="N44" s="476"/>
      <c r="O44" s="261"/>
      <c r="P44" s="261"/>
      <c r="Q44" s="261"/>
      <c r="R44" s="261"/>
      <c r="S44" s="261"/>
      <c r="T44" s="261"/>
      <c r="U44" s="261"/>
      <c r="V44" s="261"/>
      <c r="W44" s="261"/>
      <c r="X44" s="72"/>
      <c r="Y44" s="72"/>
      <c r="Z44" s="72"/>
      <c r="AA44" s="47"/>
      <c r="AB44" s="48"/>
      <c r="AC44" s="480"/>
      <c r="AD44" s="481"/>
      <c r="AE44" s="72"/>
      <c r="AF44" s="72"/>
      <c r="AG44" s="47"/>
      <c r="AH44" s="48"/>
      <c r="AI44" s="477"/>
      <c r="AJ44" s="478"/>
      <c r="AK44" s="472"/>
      <c r="AL44" s="473"/>
      <c r="AM44" s="473"/>
      <c r="AN44" s="474"/>
    </row>
    <row r="45" spans="2:40" ht="13.5" customHeight="1" x14ac:dyDescent="0.15">
      <c r="B45" s="106">
        <v>73</v>
      </c>
      <c r="C45" s="105">
        <v>10.6</v>
      </c>
      <c r="D45" s="105">
        <v>756.40000000000077</v>
      </c>
      <c r="E45" s="105">
        <v>767.0000000000008</v>
      </c>
      <c r="F45" s="479"/>
      <c r="G45" s="436"/>
      <c r="H45" s="436"/>
      <c r="I45" s="261"/>
      <c r="J45" s="249"/>
      <c r="K45" s="261" t="s">
        <v>571</v>
      </c>
      <c r="L45" s="261"/>
      <c r="M45" s="475"/>
      <c r="N45" s="476"/>
      <c r="O45" s="261"/>
      <c r="P45" s="261"/>
      <c r="Q45" s="261"/>
      <c r="R45" s="261"/>
      <c r="S45" s="261"/>
      <c r="T45" s="261"/>
      <c r="U45" s="261" t="s">
        <v>571</v>
      </c>
      <c r="V45" s="261"/>
      <c r="W45" s="261"/>
      <c r="X45" s="72"/>
      <c r="Y45" s="72"/>
      <c r="Z45" s="72"/>
      <c r="AA45" s="47"/>
      <c r="AB45" s="48"/>
      <c r="AC45" s="480"/>
      <c r="AD45" s="481"/>
      <c r="AE45" s="72"/>
      <c r="AF45" s="72"/>
      <c r="AG45" s="47"/>
      <c r="AH45" s="48"/>
      <c r="AI45" s="477"/>
      <c r="AJ45" s="478"/>
      <c r="AK45" s="472"/>
      <c r="AL45" s="473"/>
      <c r="AM45" s="473"/>
      <c r="AN45" s="474"/>
    </row>
    <row r="46" spans="2:40" ht="13.5" customHeight="1" x14ac:dyDescent="0.15">
      <c r="B46" s="106">
        <v>74</v>
      </c>
      <c r="C46" s="105">
        <v>10.6</v>
      </c>
      <c r="D46" s="105">
        <v>767.0000000000008</v>
      </c>
      <c r="E46" s="105">
        <v>777.60000000000082</v>
      </c>
      <c r="F46" s="479"/>
      <c r="G46" s="436"/>
      <c r="H46" s="436"/>
      <c r="I46" s="261"/>
      <c r="J46" s="249"/>
      <c r="K46" s="261" t="s">
        <v>571</v>
      </c>
      <c r="L46" s="261"/>
      <c r="M46" s="475"/>
      <c r="N46" s="476"/>
      <c r="O46" s="261"/>
      <c r="P46" s="261"/>
      <c r="Q46" s="261"/>
      <c r="R46" s="261"/>
      <c r="S46" s="261"/>
      <c r="T46" s="261"/>
      <c r="U46" s="261"/>
      <c r="V46" s="261"/>
      <c r="W46" s="261"/>
      <c r="X46" s="72"/>
      <c r="Y46" s="72"/>
      <c r="Z46" s="72"/>
      <c r="AA46" s="47"/>
      <c r="AB46" s="48"/>
      <c r="AC46" s="480"/>
      <c r="AD46" s="481"/>
      <c r="AE46" s="72"/>
      <c r="AF46" s="72"/>
      <c r="AG46" s="47"/>
      <c r="AH46" s="48"/>
      <c r="AI46" s="477"/>
      <c r="AJ46" s="478"/>
      <c r="AK46" s="472"/>
      <c r="AL46" s="473"/>
      <c r="AM46" s="473"/>
      <c r="AN46" s="474"/>
    </row>
    <row r="47" spans="2:40" ht="13.5" customHeight="1" x14ac:dyDescent="0.15">
      <c r="B47" s="106">
        <v>75</v>
      </c>
      <c r="C47" s="105">
        <v>10.6</v>
      </c>
      <c r="D47" s="105">
        <v>777.60000000000082</v>
      </c>
      <c r="E47" s="105">
        <v>788.20000000000084</v>
      </c>
      <c r="F47" s="479"/>
      <c r="G47" s="436"/>
      <c r="H47" s="436"/>
      <c r="I47" s="261"/>
      <c r="J47" s="249"/>
      <c r="K47" s="261" t="s">
        <v>571</v>
      </c>
      <c r="L47" s="261"/>
      <c r="M47" s="475"/>
      <c r="N47" s="476"/>
      <c r="O47" s="261"/>
      <c r="P47" s="261" t="s">
        <v>574</v>
      </c>
      <c r="Q47" s="261"/>
      <c r="R47" s="261"/>
      <c r="S47" s="261" t="s">
        <v>574</v>
      </c>
      <c r="T47" s="261"/>
      <c r="U47" s="261" t="s">
        <v>571</v>
      </c>
      <c r="V47" s="261"/>
      <c r="W47" s="261"/>
      <c r="X47" s="72"/>
      <c r="Y47" s="72"/>
      <c r="Z47" s="72"/>
      <c r="AA47" s="47"/>
      <c r="AB47" s="48"/>
      <c r="AC47" s="480"/>
      <c r="AD47" s="481"/>
      <c r="AE47" s="72"/>
      <c r="AF47" s="72"/>
      <c r="AG47" s="47"/>
      <c r="AH47" s="48"/>
      <c r="AI47" s="477"/>
      <c r="AJ47" s="478"/>
      <c r="AK47" s="472"/>
      <c r="AL47" s="473"/>
      <c r="AM47" s="473"/>
      <c r="AN47" s="474"/>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16">
    <mergeCell ref="B3:AN3"/>
    <mergeCell ref="B4:D4"/>
    <mergeCell ref="E4:I4"/>
    <mergeCell ref="J4:L4"/>
    <mergeCell ref="M4:R4"/>
    <mergeCell ref="S4:X5"/>
    <mergeCell ref="Y4:AD5"/>
    <mergeCell ref="AE4:AH5"/>
    <mergeCell ref="AI4:AN5"/>
    <mergeCell ref="B5:D5"/>
    <mergeCell ref="E5:I5"/>
    <mergeCell ref="J5:L5"/>
    <mergeCell ref="M5:R5"/>
    <mergeCell ref="B6:B9"/>
    <mergeCell ref="C6:C8"/>
    <mergeCell ref="D6:E7"/>
    <mergeCell ref="F6:J7"/>
    <mergeCell ref="K6:N7"/>
    <mergeCell ref="O6:AD6"/>
    <mergeCell ref="F8:H9"/>
    <mergeCell ref="O8:O9"/>
    <mergeCell ref="F10:H10"/>
    <mergeCell ref="M10:N10"/>
    <mergeCell ref="AC10:AD10"/>
    <mergeCell ref="I8:I9"/>
    <mergeCell ref="J8:J9"/>
    <mergeCell ref="K8:K9"/>
    <mergeCell ref="L8:L9"/>
    <mergeCell ref="M8:N9"/>
    <mergeCell ref="T8:T9"/>
    <mergeCell ref="U8:U9"/>
    <mergeCell ref="V8:V9"/>
    <mergeCell ref="W8:W9"/>
    <mergeCell ref="X8:X9"/>
    <mergeCell ref="AI10:AJ10"/>
    <mergeCell ref="AK10:AN10"/>
    <mergeCell ref="AK6:AN9"/>
    <mergeCell ref="O7:Q7"/>
    <mergeCell ref="S7:T7"/>
    <mergeCell ref="U7:X7"/>
    <mergeCell ref="Y7:AB7"/>
    <mergeCell ref="AC7:AD9"/>
    <mergeCell ref="P8:P9"/>
    <mergeCell ref="Q8:Q9"/>
    <mergeCell ref="R8:R9"/>
    <mergeCell ref="AG8:AG9"/>
    <mergeCell ref="AH8:AH9"/>
    <mergeCell ref="AI8:AJ9"/>
    <mergeCell ref="Y8:Y9"/>
    <mergeCell ref="Z8:Z9"/>
    <mergeCell ref="AA8:AA9"/>
    <mergeCell ref="AB8:AB9"/>
    <mergeCell ref="AE8:AE9"/>
    <mergeCell ref="AF8:AF9"/>
    <mergeCell ref="S8:S9"/>
    <mergeCell ref="AE6:AJ7"/>
    <mergeCell ref="F13:H13"/>
    <mergeCell ref="M13:N13"/>
    <mergeCell ref="AI13:AJ13"/>
    <mergeCell ref="AK13:AN13"/>
    <mergeCell ref="F14:H14"/>
    <mergeCell ref="M14:N14"/>
    <mergeCell ref="AI14:AJ14"/>
    <mergeCell ref="AK14:AN14"/>
    <mergeCell ref="F11:H11"/>
    <mergeCell ref="M11:N11"/>
    <mergeCell ref="AC11:AD11"/>
    <mergeCell ref="AI11:AJ11"/>
    <mergeCell ref="AK11:AN11"/>
    <mergeCell ref="F12:H12"/>
    <mergeCell ref="M12:N12"/>
    <mergeCell ref="AC12:AD12"/>
    <mergeCell ref="AI12:AJ12"/>
    <mergeCell ref="AK12:AN12"/>
    <mergeCell ref="F17:H17"/>
    <mergeCell ref="M17:N17"/>
    <mergeCell ref="AI17:AJ17"/>
    <mergeCell ref="AK17:AN17"/>
    <mergeCell ref="F18:H18"/>
    <mergeCell ref="M18:N18"/>
    <mergeCell ref="AI18:AJ18"/>
    <mergeCell ref="AK18:AN18"/>
    <mergeCell ref="F15:H15"/>
    <mergeCell ref="M15:N15"/>
    <mergeCell ref="AI15:AJ15"/>
    <mergeCell ref="AK15:AN15"/>
    <mergeCell ref="F16:H16"/>
    <mergeCell ref="M16:N16"/>
    <mergeCell ref="AI16:AJ16"/>
    <mergeCell ref="AK16:AN16"/>
    <mergeCell ref="F21:H21"/>
    <mergeCell ref="M21:N21"/>
    <mergeCell ref="AI21:AJ21"/>
    <mergeCell ref="AK21:AN21"/>
    <mergeCell ref="F22:H22"/>
    <mergeCell ref="M22:N22"/>
    <mergeCell ref="AI22:AJ22"/>
    <mergeCell ref="AK22:AN22"/>
    <mergeCell ref="F19:H19"/>
    <mergeCell ref="M19:N19"/>
    <mergeCell ref="AI19:AJ19"/>
    <mergeCell ref="AK19:AN19"/>
    <mergeCell ref="F20:H20"/>
    <mergeCell ref="M20:N20"/>
    <mergeCell ref="AI20:AJ20"/>
    <mergeCell ref="AK20:AN20"/>
    <mergeCell ref="F25:H25"/>
    <mergeCell ref="M25:N25"/>
    <mergeCell ref="AI25:AJ25"/>
    <mergeCell ref="AK25:AN25"/>
    <mergeCell ref="F26:H26"/>
    <mergeCell ref="M26:N26"/>
    <mergeCell ref="AI26:AJ26"/>
    <mergeCell ref="AK26:AN26"/>
    <mergeCell ref="F23:H23"/>
    <mergeCell ref="M23:N23"/>
    <mergeCell ref="AI23:AJ23"/>
    <mergeCell ref="AK23:AN23"/>
    <mergeCell ref="F24:H24"/>
    <mergeCell ref="M24:N24"/>
    <mergeCell ref="AI24:AJ24"/>
    <mergeCell ref="AK24:AN24"/>
    <mergeCell ref="F27:H27"/>
    <mergeCell ref="M27:N27"/>
    <mergeCell ref="AI27:AJ27"/>
    <mergeCell ref="AK27:AN27"/>
    <mergeCell ref="F28:H28"/>
    <mergeCell ref="M28:N28"/>
    <mergeCell ref="AC28:AD28"/>
    <mergeCell ref="AI28:AJ28"/>
    <mergeCell ref="AK28:AN28"/>
    <mergeCell ref="F29:H29"/>
    <mergeCell ref="M29:N29"/>
    <mergeCell ref="AC29:AD29"/>
    <mergeCell ref="AI29:AJ29"/>
    <mergeCell ref="AK29:AN29"/>
    <mergeCell ref="F30:H30"/>
    <mergeCell ref="M30:N30"/>
    <mergeCell ref="AC30:AD30"/>
    <mergeCell ref="AI30:AJ30"/>
    <mergeCell ref="AK30:AN30"/>
    <mergeCell ref="F33:H33"/>
    <mergeCell ref="M33:N33"/>
    <mergeCell ref="AI33:AJ33"/>
    <mergeCell ref="AK33:AN33"/>
    <mergeCell ref="F34:H34"/>
    <mergeCell ref="M34:N34"/>
    <mergeCell ref="AI34:AJ34"/>
    <mergeCell ref="AK34:AN34"/>
    <mergeCell ref="F31:H31"/>
    <mergeCell ref="M31:N31"/>
    <mergeCell ref="AC31:AD31"/>
    <mergeCell ref="AI31:AJ31"/>
    <mergeCell ref="AK31:AN31"/>
    <mergeCell ref="F32:H32"/>
    <mergeCell ref="M32:N32"/>
    <mergeCell ref="AC32:AD32"/>
    <mergeCell ref="AI32:AJ32"/>
    <mergeCell ref="AK32:AN32"/>
    <mergeCell ref="F37:H37"/>
    <mergeCell ref="M37:N37"/>
    <mergeCell ref="AI37:AJ37"/>
    <mergeCell ref="AK37:AN37"/>
    <mergeCell ref="F38:H38"/>
    <mergeCell ref="M38:N38"/>
    <mergeCell ref="AI38:AJ38"/>
    <mergeCell ref="AK38:AN38"/>
    <mergeCell ref="F35:H35"/>
    <mergeCell ref="M35:N35"/>
    <mergeCell ref="AI35:AJ35"/>
    <mergeCell ref="AK35:AN35"/>
    <mergeCell ref="F36:H36"/>
    <mergeCell ref="M36:N36"/>
    <mergeCell ref="AI36:AJ36"/>
    <mergeCell ref="AK36:AN36"/>
    <mergeCell ref="F41:H41"/>
    <mergeCell ref="M41:N41"/>
    <mergeCell ref="AI41:AJ41"/>
    <mergeCell ref="AK41:AN41"/>
    <mergeCell ref="F42:H42"/>
    <mergeCell ref="M42:N42"/>
    <mergeCell ref="AI42:AJ42"/>
    <mergeCell ref="AK42:AN42"/>
    <mergeCell ref="F39:H39"/>
    <mergeCell ref="M39:N39"/>
    <mergeCell ref="AI39:AJ39"/>
    <mergeCell ref="AK39:AN39"/>
    <mergeCell ref="F40:H40"/>
    <mergeCell ref="M40:N40"/>
    <mergeCell ref="AI40:AJ40"/>
    <mergeCell ref="AK40:AN40"/>
    <mergeCell ref="F43:H43"/>
    <mergeCell ref="M43:N43"/>
    <mergeCell ref="AC43:AD43"/>
    <mergeCell ref="AI43:AJ43"/>
    <mergeCell ref="AK43:AN43"/>
    <mergeCell ref="F44:H44"/>
    <mergeCell ref="M44:N44"/>
    <mergeCell ref="AC44:AD44"/>
    <mergeCell ref="AI44:AJ44"/>
    <mergeCell ref="AK44:AN44"/>
    <mergeCell ref="F47:H47"/>
    <mergeCell ref="M47:N47"/>
    <mergeCell ref="AC47:AD47"/>
    <mergeCell ref="AI47:AJ47"/>
    <mergeCell ref="AK47:AN47"/>
    <mergeCell ref="F45:H45"/>
    <mergeCell ref="M45:N45"/>
    <mergeCell ref="AC45:AD45"/>
    <mergeCell ref="AI45:AJ45"/>
    <mergeCell ref="AK45:AN45"/>
    <mergeCell ref="F46:H46"/>
    <mergeCell ref="M46:N46"/>
    <mergeCell ref="AC46:AD46"/>
    <mergeCell ref="AI46:AJ46"/>
    <mergeCell ref="AK46:AN46"/>
  </mergeCells>
  <phoneticPr fontId="11"/>
  <dataValidations count="1">
    <dataValidation type="list" allowBlank="1" showInputMessage="1" showErrorMessage="1" sqref="AB30 K10:L47" xr:uid="{DAEA2B05-1A2E-484C-B810-C763D4E751E4}">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E4D0-CABF-4AF4-8363-8FAD4DC6FD42}">
  <sheetPr>
    <pageSetUpPr fitToPage="1"/>
  </sheetPr>
  <dimension ref="B2:AN61"/>
  <sheetViews>
    <sheetView showGridLines="0" view="pageBreakPreview" zoomScaleNormal="55" zoomScaleSheetLayoutView="100" workbookViewId="0">
      <selection activeCell="U2" sqref="U2:AB2"/>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42" t="s">
        <v>166</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c r="AK3" s="542"/>
      <c r="AL3" s="542"/>
      <c r="AM3" s="542"/>
      <c r="AN3" s="542"/>
    </row>
    <row r="4" spans="2:40" ht="20.100000000000001" customHeight="1" x14ac:dyDescent="0.15">
      <c r="B4" s="543" t="s">
        <v>60</v>
      </c>
      <c r="C4" s="543"/>
      <c r="D4" s="543"/>
      <c r="E4" s="544" t="str">
        <f>'様式A-1'!D3</f>
        <v>ヒコシマトンネル</v>
      </c>
      <c r="F4" s="545"/>
      <c r="G4" s="545"/>
      <c r="H4" s="545"/>
      <c r="I4" s="546"/>
      <c r="J4" s="547" t="s">
        <v>61</v>
      </c>
      <c r="K4" s="547"/>
      <c r="L4" s="547"/>
      <c r="M4" s="548" t="str">
        <f>'様式A-1'!J3</f>
        <v>福浦港金毘羅線</v>
      </c>
      <c r="N4" s="549"/>
      <c r="O4" s="549"/>
      <c r="P4" s="549"/>
      <c r="Q4" s="549"/>
      <c r="R4" s="550"/>
      <c r="S4" s="555" t="s">
        <v>68</v>
      </c>
      <c r="T4" s="555"/>
      <c r="U4" s="555"/>
      <c r="V4" s="555"/>
      <c r="W4" s="555"/>
      <c r="X4" s="555"/>
      <c r="Y4" s="557" t="str">
        <f>'様式A-1'!K5</f>
        <v>アジア航測株式会社</v>
      </c>
      <c r="Z4" s="558"/>
      <c r="AA4" s="558"/>
      <c r="AB4" s="558"/>
      <c r="AC4" s="558"/>
      <c r="AD4" s="559"/>
      <c r="AE4" s="541" t="s">
        <v>69</v>
      </c>
      <c r="AF4" s="541"/>
      <c r="AG4" s="541"/>
      <c r="AH4" s="541"/>
      <c r="AI4" s="556">
        <f>'様式A-1'!R5</f>
        <v>46069</v>
      </c>
      <c r="AJ4" s="556"/>
      <c r="AK4" s="556"/>
      <c r="AL4" s="556"/>
      <c r="AM4" s="556"/>
      <c r="AN4" s="556"/>
    </row>
    <row r="5" spans="2:40" ht="20.100000000000001" customHeight="1" x14ac:dyDescent="0.15">
      <c r="B5" s="551" t="s">
        <v>167</v>
      </c>
      <c r="C5" s="551"/>
      <c r="D5" s="551"/>
      <c r="E5" s="552" t="str">
        <f>'様式A-1'!D4</f>
        <v>彦島トンネル</v>
      </c>
      <c r="F5" s="553"/>
      <c r="G5" s="553"/>
      <c r="H5" s="553"/>
      <c r="I5" s="554"/>
      <c r="J5" s="508" t="s">
        <v>168</v>
      </c>
      <c r="K5" s="508"/>
      <c r="L5" s="508"/>
      <c r="M5" s="548" t="str">
        <f>'様式A-1'!R3</f>
        <v>山口県
下関土木建築事務所</v>
      </c>
      <c r="N5" s="549"/>
      <c r="O5" s="549"/>
      <c r="P5" s="549"/>
      <c r="Q5" s="549"/>
      <c r="R5" s="550"/>
      <c r="S5" s="555"/>
      <c r="T5" s="555"/>
      <c r="U5" s="555"/>
      <c r="V5" s="555"/>
      <c r="W5" s="555"/>
      <c r="X5" s="555"/>
      <c r="Y5" s="560"/>
      <c r="Z5" s="561"/>
      <c r="AA5" s="561"/>
      <c r="AB5" s="561"/>
      <c r="AC5" s="561"/>
      <c r="AD5" s="562"/>
      <c r="AE5" s="541"/>
      <c r="AF5" s="541"/>
      <c r="AG5" s="541"/>
      <c r="AH5" s="541"/>
      <c r="AI5" s="556"/>
      <c r="AJ5" s="556"/>
      <c r="AK5" s="556"/>
      <c r="AL5" s="556"/>
      <c r="AM5" s="556"/>
      <c r="AN5" s="556"/>
    </row>
    <row r="6" spans="2:40" ht="13.5" customHeight="1" x14ac:dyDescent="0.15">
      <c r="B6" s="507" t="s">
        <v>169</v>
      </c>
      <c r="C6" s="507" t="s">
        <v>170</v>
      </c>
      <c r="D6" s="519" t="s">
        <v>171</v>
      </c>
      <c r="E6" s="520"/>
      <c r="F6" s="523" t="s">
        <v>172</v>
      </c>
      <c r="G6" s="524"/>
      <c r="H6" s="524"/>
      <c r="I6" s="524"/>
      <c r="J6" s="525"/>
      <c r="K6" s="529" t="s">
        <v>173</v>
      </c>
      <c r="L6" s="530"/>
      <c r="M6" s="530"/>
      <c r="N6" s="531"/>
      <c r="O6" s="492" t="s">
        <v>174</v>
      </c>
      <c r="P6" s="493"/>
      <c r="Q6" s="493"/>
      <c r="R6" s="493"/>
      <c r="S6" s="488"/>
      <c r="T6" s="488"/>
      <c r="U6" s="488"/>
      <c r="V6" s="488"/>
      <c r="W6" s="488"/>
      <c r="X6" s="488"/>
      <c r="Y6" s="488"/>
      <c r="Z6" s="488"/>
      <c r="AA6" s="488"/>
      <c r="AB6" s="488"/>
      <c r="AC6" s="488"/>
      <c r="AD6" s="489"/>
      <c r="AE6" s="535" t="s">
        <v>175</v>
      </c>
      <c r="AF6" s="536"/>
      <c r="AG6" s="536"/>
      <c r="AH6" s="536"/>
      <c r="AI6" s="536"/>
      <c r="AJ6" s="537"/>
      <c r="AK6" s="488" t="s">
        <v>176</v>
      </c>
      <c r="AL6" s="488"/>
      <c r="AM6" s="488"/>
      <c r="AN6" s="489"/>
    </row>
    <row r="7" spans="2:40" ht="13.5" customHeight="1" x14ac:dyDescent="0.15">
      <c r="B7" s="507"/>
      <c r="C7" s="509"/>
      <c r="D7" s="521"/>
      <c r="E7" s="522"/>
      <c r="F7" s="526"/>
      <c r="G7" s="527"/>
      <c r="H7" s="527"/>
      <c r="I7" s="527"/>
      <c r="J7" s="528"/>
      <c r="K7" s="532"/>
      <c r="L7" s="533"/>
      <c r="M7" s="533"/>
      <c r="N7" s="534"/>
      <c r="O7" s="541" t="s">
        <v>177</v>
      </c>
      <c r="P7" s="541"/>
      <c r="Q7" s="541"/>
      <c r="R7" s="104" t="s">
        <v>178</v>
      </c>
      <c r="S7" s="541" t="s">
        <v>179</v>
      </c>
      <c r="T7" s="541"/>
      <c r="U7" s="541" t="s">
        <v>180</v>
      </c>
      <c r="V7" s="541"/>
      <c r="W7" s="541"/>
      <c r="X7" s="541"/>
      <c r="Y7" s="496" t="s">
        <v>181</v>
      </c>
      <c r="Z7" s="497"/>
      <c r="AA7" s="497"/>
      <c r="AB7" s="498"/>
      <c r="AC7" s="482" t="s">
        <v>182</v>
      </c>
      <c r="AD7" s="483"/>
      <c r="AE7" s="538"/>
      <c r="AF7" s="539"/>
      <c r="AG7" s="539"/>
      <c r="AH7" s="539"/>
      <c r="AI7" s="539"/>
      <c r="AJ7" s="540"/>
      <c r="AK7" s="488"/>
      <c r="AL7" s="488"/>
      <c r="AM7" s="488"/>
      <c r="AN7" s="489"/>
    </row>
    <row r="8" spans="2:40" ht="13.5" customHeight="1" x14ac:dyDescent="0.15">
      <c r="B8" s="508"/>
      <c r="C8" s="510"/>
      <c r="D8" s="10" t="s">
        <v>183</v>
      </c>
      <c r="E8" s="9" t="s">
        <v>184</v>
      </c>
      <c r="F8" s="508" t="s">
        <v>185</v>
      </c>
      <c r="G8" s="508"/>
      <c r="H8" s="508"/>
      <c r="I8" s="503" t="s">
        <v>186</v>
      </c>
      <c r="J8" s="503" t="s">
        <v>187</v>
      </c>
      <c r="K8" s="503" t="s">
        <v>188</v>
      </c>
      <c r="L8" s="505" t="s">
        <v>189</v>
      </c>
      <c r="M8" s="482" t="s">
        <v>182</v>
      </c>
      <c r="N8" s="511"/>
      <c r="O8" s="499" t="s">
        <v>190</v>
      </c>
      <c r="P8" s="499" t="s">
        <v>191</v>
      </c>
      <c r="Q8" s="499" t="s">
        <v>192</v>
      </c>
      <c r="R8" s="499" t="s">
        <v>193</v>
      </c>
      <c r="S8" s="501" t="s">
        <v>194</v>
      </c>
      <c r="T8" s="501" t="s">
        <v>195</v>
      </c>
      <c r="U8" s="501" t="s">
        <v>196</v>
      </c>
      <c r="V8" s="499" t="s">
        <v>197</v>
      </c>
      <c r="W8" s="501" t="s">
        <v>198</v>
      </c>
      <c r="X8" s="501" t="s">
        <v>199</v>
      </c>
      <c r="Y8" s="499" t="s">
        <v>200</v>
      </c>
      <c r="Z8" s="499" t="s">
        <v>201</v>
      </c>
      <c r="AA8" s="499" t="s">
        <v>202</v>
      </c>
      <c r="AB8" s="501" t="s">
        <v>203</v>
      </c>
      <c r="AC8" s="494"/>
      <c r="AD8" s="495"/>
      <c r="AE8" s="513" t="s">
        <v>204</v>
      </c>
      <c r="AF8" s="515" t="s">
        <v>205</v>
      </c>
      <c r="AG8" s="515" t="s">
        <v>206</v>
      </c>
      <c r="AH8" s="517" t="s">
        <v>207</v>
      </c>
      <c r="AI8" s="482" t="s">
        <v>182</v>
      </c>
      <c r="AJ8" s="483"/>
      <c r="AK8" s="488"/>
      <c r="AL8" s="488"/>
      <c r="AM8" s="488"/>
      <c r="AN8" s="489"/>
    </row>
    <row r="9" spans="2:40" x14ac:dyDescent="0.15">
      <c r="B9" s="508"/>
      <c r="C9" s="14" t="s">
        <v>208</v>
      </c>
      <c r="D9" s="8" t="s">
        <v>208</v>
      </c>
      <c r="E9" s="8" t="s">
        <v>208</v>
      </c>
      <c r="F9" s="508"/>
      <c r="G9" s="508"/>
      <c r="H9" s="508"/>
      <c r="I9" s="504"/>
      <c r="J9" s="504"/>
      <c r="K9" s="504"/>
      <c r="L9" s="506"/>
      <c r="M9" s="512"/>
      <c r="N9" s="491"/>
      <c r="O9" s="500"/>
      <c r="P9" s="500"/>
      <c r="Q9" s="500"/>
      <c r="R9" s="500"/>
      <c r="S9" s="502"/>
      <c r="T9" s="502"/>
      <c r="U9" s="502"/>
      <c r="V9" s="500"/>
      <c r="W9" s="502"/>
      <c r="X9" s="502"/>
      <c r="Y9" s="500"/>
      <c r="Z9" s="500"/>
      <c r="AA9" s="500"/>
      <c r="AB9" s="502"/>
      <c r="AC9" s="484"/>
      <c r="AD9" s="485"/>
      <c r="AE9" s="514"/>
      <c r="AF9" s="516"/>
      <c r="AG9" s="516"/>
      <c r="AH9" s="518"/>
      <c r="AI9" s="484"/>
      <c r="AJ9" s="485"/>
      <c r="AK9" s="490"/>
      <c r="AL9" s="490"/>
      <c r="AM9" s="490"/>
      <c r="AN9" s="491"/>
    </row>
    <row r="10" spans="2:40" ht="13.5" customHeight="1" x14ac:dyDescent="0.15">
      <c r="B10" s="106">
        <v>76</v>
      </c>
      <c r="C10" s="105">
        <v>10.6</v>
      </c>
      <c r="D10" s="105">
        <v>788.20000000000084</v>
      </c>
      <c r="E10" s="105">
        <v>798.80000000000086</v>
      </c>
      <c r="F10" s="479"/>
      <c r="G10" s="436"/>
      <c r="H10" s="436"/>
      <c r="I10" s="261"/>
      <c r="J10" s="249"/>
      <c r="K10" s="261" t="s">
        <v>571</v>
      </c>
      <c r="L10" s="261"/>
      <c r="M10" s="475"/>
      <c r="N10" s="476"/>
      <c r="O10" s="261"/>
      <c r="P10" s="261"/>
      <c r="Q10" s="261"/>
      <c r="R10" s="261"/>
      <c r="S10" s="261"/>
      <c r="T10" s="261"/>
      <c r="U10" s="261"/>
      <c r="V10" s="261"/>
      <c r="W10" s="261"/>
      <c r="X10" s="72"/>
      <c r="Y10" s="72"/>
      <c r="Z10" s="72"/>
      <c r="AA10" s="47"/>
      <c r="AB10" s="48"/>
      <c r="AC10" s="480"/>
      <c r="AD10" s="481"/>
      <c r="AE10" s="72"/>
      <c r="AF10" s="72"/>
      <c r="AG10" s="47"/>
      <c r="AH10" s="48"/>
      <c r="AI10" s="477"/>
      <c r="AJ10" s="478"/>
      <c r="AK10" s="472"/>
      <c r="AL10" s="473"/>
      <c r="AM10" s="473"/>
      <c r="AN10" s="474"/>
    </row>
    <row r="11" spans="2:40" ht="13.5" customHeight="1" x14ac:dyDescent="0.15">
      <c r="B11" s="106">
        <v>77</v>
      </c>
      <c r="C11" s="105">
        <v>10.6</v>
      </c>
      <c r="D11" s="105">
        <v>798.80000000000086</v>
      </c>
      <c r="E11" s="105">
        <v>809.40000000000089</v>
      </c>
      <c r="F11" s="479"/>
      <c r="G11" s="436"/>
      <c r="H11" s="436"/>
      <c r="I11" s="261"/>
      <c r="J11" s="249"/>
      <c r="K11" s="261" t="s">
        <v>571</v>
      </c>
      <c r="L11" s="261"/>
      <c r="M11" s="475"/>
      <c r="N11" s="476"/>
      <c r="O11" s="261"/>
      <c r="P11" s="261"/>
      <c r="Q11" s="261"/>
      <c r="R11" s="261"/>
      <c r="S11" s="261"/>
      <c r="T11" s="261"/>
      <c r="U11" s="261"/>
      <c r="V11" s="261"/>
      <c r="W11" s="261"/>
      <c r="X11" s="72"/>
      <c r="Y11" s="72"/>
      <c r="Z11" s="72"/>
      <c r="AA11" s="47"/>
      <c r="AB11" s="48"/>
      <c r="AC11" s="480"/>
      <c r="AD11" s="481"/>
      <c r="AE11" s="72"/>
      <c r="AF11" s="72"/>
      <c r="AG11" s="47"/>
      <c r="AH11" s="48"/>
      <c r="AI11" s="477"/>
      <c r="AJ11" s="478"/>
      <c r="AK11" s="472"/>
      <c r="AL11" s="473"/>
      <c r="AM11" s="473"/>
      <c r="AN11" s="474"/>
    </row>
    <row r="12" spans="2:40" ht="13.5" customHeight="1" x14ac:dyDescent="0.15">
      <c r="B12" s="106">
        <v>78</v>
      </c>
      <c r="C12" s="105">
        <v>10.6</v>
      </c>
      <c r="D12" s="105">
        <v>809.40000000000089</v>
      </c>
      <c r="E12" s="105">
        <v>820.00000000000091</v>
      </c>
      <c r="F12" s="479"/>
      <c r="G12" s="436"/>
      <c r="H12" s="436"/>
      <c r="I12" s="261"/>
      <c r="J12" s="249"/>
      <c r="K12" s="261" t="s">
        <v>571</v>
      </c>
      <c r="L12" s="261"/>
      <c r="M12" s="475"/>
      <c r="N12" s="476"/>
      <c r="O12" s="261"/>
      <c r="P12" s="261"/>
      <c r="Q12" s="261"/>
      <c r="R12" s="261"/>
      <c r="S12" s="261"/>
      <c r="T12" s="261"/>
      <c r="U12" s="261" t="s">
        <v>571</v>
      </c>
      <c r="V12" s="261"/>
      <c r="W12" s="261"/>
      <c r="X12" s="72"/>
      <c r="Y12" s="72"/>
      <c r="Z12" s="72"/>
      <c r="AA12" s="47"/>
      <c r="AB12" s="48"/>
      <c r="AC12" s="480"/>
      <c r="AD12" s="481"/>
      <c r="AE12" s="72"/>
      <c r="AF12" s="72"/>
      <c r="AG12" s="47"/>
      <c r="AH12" s="48"/>
      <c r="AI12" s="477"/>
      <c r="AJ12" s="478"/>
      <c r="AK12" s="472"/>
      <c r="AL12" s="473"/>
      <c r="AM12" s="473"/>
      <c r="AN12" s="474"/>
    </row>
    <row r="13" spans="2:40" ht="13.5" customHeight="1" x14ac:dyDescent="0.15">
      <c r="B13" s="106">
        <v>79</v>
      </c>
      <c r="C13" s="105">
        <v>10.6</v>
      </c>
      <c r="D13" s="105">
        <v>820.00000000000091</v>
      </c>
      <c r="E13" s="105">
        <v>830.60000000000093</v>
      </c>
      <c r="F13" s="479"/>
      <c r="G13" s="436"/>
      <c r="H13" s="436"/>
      <c r="I13" s="261"/>
      <c r="J13" s="249"/>
      <c r="K13" s="261" t="s">
        <v>571</v>
      </c>
      <c r="L13" s="261"/>
      <c r="M13" s="475"/>
      <c r="N13" s="476"/>
      <c r="O13" s="261"/>
      <c r="P13" s="261"/>
      <c r="Q13" s="261"/>
      <c r="R13" s="261"/>
      <c r="S13" s="261"/>
      <c r="T13" s="261"/>
      <c r="U13" s="261"/>
      <c r="V13" s="261"/>
      <c r="W13" s="261"/>
      <c r="X13" s="72"/>
      <c r="Y13" s="72"/>
      <c r="Z13" s="72"/>
      <c r="AA13" s="47"/>
      <c r="AB13" s="48"/>
      <c r="AC13" s="480"/>
      <c r="AD13" s="481"/>
      <c r="AE13" s="72"/>
      <c r="AF13" s="72"/>
      <c r="AG13" s="47"/>
      <c r="AH13" s="48"/>
      <c r="AI13" s="477"/>
      <c r="AJ13" s="478"/>
      <c r="AK13" s="472"/>
      <c r="AL13" s="473"/>
      <c r="AM13" s="473"/>
      <c r="AN13" s="474"/>
    </row>
    <row r="14" spans="2:40" ht="13.5" customHeight="1" x14ac:dyDescent="0.15">
      <c r="B14" s="106">
        <v>80</v>
      </c>
      <c r="C14" s="105">
        <v>10.6</v>
      </c>
      <c r="D14" s="105">
        <v>830.60000000000093</v>
      </c>
      <c r="E14" s="105">
        <v>841.20000000000095</v>
      </c>
      <c r="F14" s="479"/>
      <c r="G14" s="436"/>
      <c r="H14" s="436"/>
      <c r="I14" s="261"/>
      <c r="J14" s="249"/>
      <c r="K14" s="261" t="s">
        <v>571</v>
      </c>
      <c r="L14" s="261"/>
      <c r="M14" s="475"/>
      <c r="N14" s="476"/>
      <c r="O14" s="261"/>
      <c r="P14" s="261"/>
      <c r="Q14" s="261"/>
      <c r="R14" s="261"/>
      <c r="S14" s="261"/>
      <c r="T14" s="261" t="s">
        <v>571</v>
      </c>
      <c r="U14" s="261" t="s">
        <v>571</v>
      </c>
      <c r="V14" s="261"/>
      <c r="W14" s="261"/>
      <c r="X14" s="72"/>
      <c r="Y14" s="72"/>
      <c r="Z14" s="72"/>
      <c r="AA14" s="47"/>
      <c r="AB14" s="48"/>
      <c r="AC14" s="480"/>
      <c r="AD14" s="481"/>
      <c r="AE14" s="72"/>
      <c r="AF14" s="72"/>
      <c r="AG14" s="47"/>
      <c r="AH14" s="48"/>
      <c r="AI14" s="477"/>
      <c r="AJ14" s="478"/>
      <c r="AK14" s="472"/>
      <c r="AL14" s="473"/>
      <c r="AM14" s="473"/>
      <c r="AN14" s="474"/>
    </row>
    <row r="15" spans="2:40" ht="13.5" customHeight="1" x14ac:dyDescent="0.15">
      <c r="B15" s="106">
        <v>81</v>
      </c>
      <c r="C15" s="105">
        <v>10.5</v>
      </c>
      <c r="D15" s="105">
        <v>841.20000000000095</v>
      </c>
      <c r="E15" s="105">
        <v>851.70000000000095</v>
      </c>
      <c r="F15" s="479"/>
      <c r="G15" s="436"/>
      <c r="H15" s="436"/>
      <c r="I15" s="261"/>
      <c r="J15" s="249"/>
      <c r="K15" s="261" t="s">
        <v>571</v>
      </c>
      <c r="L15" s="261"/>
      <c r="M15" s="475"/>
      <c r="N15" s="476"/>
      <c r="O15" s="261"/>
      <c r="P15" s="261"/>
      <c r="Q15" s="261"/>
      <c r="R15" s="261"/>
      <c r="S15" s="261"/>
      <c r="T15" s="261"/>
      <c r="U15" s="261"/>
      <c r="V15" s="261"/>
      <c r="W15" s="261"/>
      <c r="X15" s="72"/>
      <c r="Y15" s="72"/>
      <c r="Z15" s="72"/>
      <c r="AA15" s="47"/>
      <c r="AB15" s="48"/>
      <c r="AC15" s="480"/>
      <c r="AD15" s="481"/>
      <c r="AE15" s="72"/>
      <c r="AF15" s="72"/>
      <c r="AG15" s="47"/>
      <c r="AH15" s="48"/>
      <c r="AI15" s="477"/>
      <c r="AJ15" s="478"/>
      <c r="AK15" s="472"/>
      <c r="AL15" s="473"/>
      <c r="AM15" s="473"/>
      <c r="AN15" s="474"/>
    </row>
    <row r="16" spans="2:40" ht="13.5" customHeight="1" x14ac:dyDescent="0.15">
      <c r="B16" s="106">
        <v>82</v>
      </c>
      <c r="C16" s="105">
        <v>10.6</v>
      </c>
      <c r="D16" s="105">
        <v>851.70000000000095</v>
      </c>
      <c r="E16" s="105">
        <v>862.30000000000098</v>
      </c>
      <c r="F16" s="479"/>
      <c r="G16" s="436"/>
      <c r="H16" s="436"/>
      <c r="I16" s="261"/>
      <c r="J16" s="249"/>
      <c r="K16" s="261" t="s">
        <v>571</v>
      </c>
      <c r="L16" s="261"/>
      <c r="M16" s="475"/>
      <c r="N16" s="476"/>
      <c r="O16" s="261" t="s">
        <v>574</v>
      </c>
      <c r="P16" s="261" t="s">
        <v>571</v>
      </c>
      <c r="Q16" s="261"/>
      <c r="R16" s="261"/>
      <c r="S16" s="261" t="s">
        <v>571</v>
      </c>
      <c r="T16" s="261"/>
      <c r="U16" s="261"/>
      <c r="V16" s="261"/>
      <c r="W16" s="261"/>
      <c r="X16" s="72"/>
      <c r="Y16" s="72"/>
      <c r="Z16" s="72"/>
      <c r="AA16" s="47"/>
      <c r="AB16" s="48"/>
      <c r="AC16" s="480"/>
      <c r="AD16" s="481"/>
      <c r="AE16" s="72"/>
      <c r="AF16" s="72"/>
      <c r="AG16" s="47"/>
      <c r="AH16" s="48"/>
      <c r="AI16" s="477"/>
      <c r="AJ16" s="478"/>
      <c r="AK16" s="472"/>
      <c r="AL16" s="473"/>
      <c r="AM16" s="473"/>
      <c r="AN16" s="474"/>
    </row>
    <row r="17" spans="2:40" ht="13.5" customHeight="1" x14ac:dyDescent="0.15">
      <c r="B17" s="106">
        <v>83</v>
      </c>
      <c r="C17" s="105">
        <v>3</v>
      </c>
      <c r="D17" s="105">
        <v>862.30000000000098</v>
      </c>
      <c r="E17" s="105">
        <v>865.30000000000098</v>
      </c>
      <c r="F17" s="479"/>
      <c r="G17" s="436"/>
      <c r="H17" s="436"/>
      <c r="I17" s="261"/>
      <c r="J17" s="249"/>
      <c r="K17" s="261" t="s">
        <v>571</v>
      </c>
      <c r="L17" s="261"/>
      <c r="M17" s="475"/>
      <c r="N17" s="476"/>
      <c r="O17" s="261"/>
      <c r="P17" s="261"/>
      <c r="Q17" s="261"/>
      <c r="R17" s="261"/>
      <c r="S17" s="261"/>
      <c r="T17" s="261"/>
      <c r="U17" s="261"/>
      <c r="V17" s="261"/>
      <c r="W17" s="261"/>
      <c r="X17" s="72"/>
      <c r="Y17" s="72"/>
      <c r="Z17" s="72"/>
      <c r="AA17" s="47"/>
      <c r="AB17" s="48"/>
      <c r="AC17" s="480"/>
      <c r="AD17" s="481"/>
      <c r="AE17" s="72"/>
      <c r="AF17" s="72"/>
      <c r="AG17" s="47"/>
      <c r="AH17" s="48"/>
      <c r="AI17" s="477"/>
      <c r="AJ17" s="478"/>
      <c r="AK17" s="472"/>
      <c r="AL17" s="473"/>
      <c r="AM17" s="473"/>
      <c r="AN17" s="474"/>
    </row>
    <row r="18" spans="2:40" ht="13.5" customHeight="1" x14ac:dyDescent="0.15">
      <c r="B18" s="106" t="s">
        <v>569</v>
      </c>
      <c r="C18" s="105">
        <v>2.6</v>
      </c>
      <c r="D18" s="105">
        <v>865.30000000000098</v>
      </c>
      <c r="E18" s="105">
        <v>867.900000000001</v>
      </c>
      <c r="F18" s="479" t="s">
        <v>570</v>
      </c>
      <c r="G18" s="436"/>
      <c r="H18" s="436"/>
      <c r="I18" s="261"/>
      <c r="J18" s="249"/>
      <c r="K18" s="261"/>
      <c r="L18" s="261"/>
      <c r="M18" s="475"/>
      <c r="N18" s="476"/>
      <c r="O18" s="261"/>
      <c r="P18" s="261"/>
      <c r="Q18" s="261"/>
      <c r="R18" s="261"/>
      <c r="S18" s="261"/>
      <c r="T18" s="261"/>
      <c r="U18" s="261"/>
      <c r="V18" s="261"/>
      <c r="W18" s="261"/>
      <c r="X18" s="72"/>
      <c r="Y18" s="72"/>
      <c r="Z18" s="72"/>
      <c r="AA18" s="47"/>
      <c r="AB18" s="48"/>
      <c r="AC18" s="480"/>
      <c r="AD18" s="481"/>
      <c r="AE18" s="72"/>
      <c r="AF18" s="72"/>
      <c r="AG18" s="47"/>
      <c r="AH18" s="48"/>
      <c r="AI18" s="477"/>
      <c r="AJ18" s="478"/>
      <c r="AK18" s="472"/>
      <c r="AL18" s="473"/>
      <c r="AM18" s="473"/>
      <c r="AN18" s="474"/>
    </row>
    <row r="19" spans="2:40" ht="13.5" customHeight="1" x14ac:dyDescent="0.15">
      <c r="B19" s="106"/>
      <c r="C19" s="105"/>
      <c r="D19" s="105"/>
      <c r="E19" s="105"/>
      <c r="F19" s="479"/>
      <c r="G19" s="436"/>
      <c r="H19" s="436"/>
      <c r="I19" s="261"/>
      <c r="J19" s="249"/>
      <c r="K19" s="261"/>
      <c r="L19" s="261"/>
      <c r="M19" s="475"/>
      <c r="N19" s="476"/>
      <c r="O19" s="261"/>
      <c r="P19" s="261"/>
      <c r="Q19" s="261"/>
      <c r="R19" s="261"/>
      <c r="S19" s="261"/>
      <c r="T19" s="261"/>
      <c r="U19" s="261"/>
      <c r="V19" s="261"/>
      <c r="W19" s="261"/>
      <c r="X19" s="72"/>
      <c r="Y19" s="72"/>
      <c r="Z19" s="72"/>
      <c r="AA19" s="47"/>
      <c r="AB19" s="48"/>
      <c r="AC19" s="480"/>
      <c r="AD19" s="481"/>
      <c r="AE19" s="72"/>
      <c r="AF19" s="72"/>
      <c r="AG19" s="47"/>
      <c r="AH19" s="48"/>
      <c r="AI19" s="477"/>
      <c r="AJ19" s="478"/>
      <c r="AK19" s="563"/>
      <c r="AL19" s="564"/>
      <c r="AM19" s="564"/>
      <c r="AN19" s="565"/>
    </row>
    <row r="20" spans="2:40" ht="13.5" customHeight="1" x14ac:dyDescent="0.15">
      <c r="B20" s="106"/>
      <c r="C20" s="105"/>
      <c r="D20" s="105"/>
      <c r="E20" s="105"/>
      <c r="F20" s="479"/>
      <c r="G20" s="436"/>
      <c r="H20" s="436"/>
      <c r="I20" s="261"/>
      <c r="J20" s="249"/>
      <c r="K20" s="261"/>
      <c r="L20" s="261"/>
      <c r="M20" s="475"/>
      <c r="N20" s="476"/>
      <c r="O20" s="261"/>
      <c r="P20" s="261"/>
      <c r="Q20" s="261"/>
      <c r="R20" s="261"/>
      <c r="S20" s="261"/>
      <c r="T20" s="261"/>
      <c r="U20" s="261"/>
      <c r="V20" s="261"/>
      <c r="W20" s="261"/>
      <c r="X20" s="72"/>
      <c r="Y20" s="72"/>
      <c r="Z20" s="72"/>
      <c r="AA20" s="47"/>
      <c r="AB20" s="48"/>
      <c r="AC20" s="480"/>
      <c r="AD20" s="481"/>
      <c r="AE20" s="72"/>
      <c r="AF20" s="72"/>
      <c r="AG20" s="47"/>
      <c r="AH20" s="48"/>
      <c r="AI20" s="477"/>
      <c r="AJ20" s="478"/>
      <c r="AK20" s="563"/>
      <c r="AL20" s="564"/>
      <c r="AM20" s="564"/>
      <c r="AN20" s="565"/>
    </row>
    <row r="21" spans="2:40" ht="13.5" customHeight="1" x14ac:dyDescent="0.15">
      <c r="B21" s="106"/>
      <c r="C21" s="105"/>
      <c r="D21" s="105"/>
      <c r="E21" s="105"/>
      <c r="F21" s="479"/>
      <c r="G21" s="436"/>
      <c r="H21" s="436"/>
      <c r="I21" s="261"/>
      <c r="J21" s="249"/>
      <c r="K21" s="261"/>
      <c r="L21" s="261"/>
      <c r="M21" s="475"/>
      <c r="N21" s="476"/>
      <c r="O21" s="261"/>
      <c r="P21" s="261"/>
      <c r="Q21" s="261"/>
      <c r="R21" s="261"/>
      <c r="S21" s="261"/>
      <c r="T21" s="261"/>
      <c r="U21" s="261"/>
      <c r="V21" s="261"/>
      <c r="W21" s="261"/>
      <c r="X21" s="72"/>
      <c r="Y21" s="72"/>
      <c r="Z21" s="72"/>
      <c r="AA21" s="47"/>
      <c r="AB21" s="48"/>
      <c r="AC21" s="480"/>
      <c r="AD21" s="481"/>
      <c r="AE21" s="72"/>
      <c r="AF21" s="72"/>
      <c r="AG21" s="47"/>
      <c r="AH21" s="48"/>
      <c r="AI21" s="477"/>
      <c r="AJ21" s="478"/>
      <c r="AK21" s="563"/>
      <c r="AL21" s="564"/>
      <c r="AM21" s="564"/>
      <c r="AN21" s="565"/>
    </row>
    <row r="22" spans="2:40" ht="13.5" customHeight="1" x14ac:dyDescent="0.15">
      <c r="B22" s="106"/>
      <c r="C22" s="105"/>
      <c r="D22" s="105"/>
      <c r="E22" s="105"/>
      <c r="F22" s="479"/>
      <c r="G22" s="436"/>
      <c r="H22" s="436"/>
      <c r="I22" s="261"/>
      <c r="J22" s="249"/>
      <c r="K22" s="261"/>
      <c r="L22" s="261"/>
      <c r="M22" s="475"/>
      <c r="N22" s="476"/>
      <c r="O22" s="261"/>
      <c r="P22" s="261"/>
      <c r="Q22" s="261"/>
      <c r="R22" s="261"/>
      <c r="S22" s="261"/>
      <c r="T22" s="261"/>
      <c r="U22" s="261"/>
      <c r="V22" s="261"/>
      <c r="W22" s="261"/>
      <c r="X22" s="72"/>
      <c r="Y22" s="72"/>
      <c r="Z22" s="72"/>
      <c r="AA22" s="47"/>
      <c r="AB22" s="48"/>
      <c r="AC22" s="480"/>
      <c r="AD22" s="481"/>
      <c r="AE22" s="72"/>
      <c r="AF22" s="72"/>
      <c r="AG22" s="47"/>
      <c r="AH22" s="48"/>
      <c r="AI22" s="477"/>
      <c r="AJ22" s="478"/>
      <c r="AK22" s="563"/>
      <c r="AL22" s="564"/>
      <c r="AM22" s="564"/>
      <c r="AN22" s="565"/>
    </row>
    <row r="23" spans="2:40" ht="13.5" customHeight="1" x14ac:dyDescent="0.15">
      <c r="B23" s="106"/>
      <c r="C23" s="105"/>
      <c r="D23" s="105"/>
      <c r="E23" s="105"/>
      <c r="F23" s="479"/>
      <c r="G23" s="436"/>
      <c r="H23" s="436"/>
      <c r="I23" s="261"/>
      <c r="J23" s="249"/>
      <c r="K23" s="261"/>
      <c r="L23" s="261"/>
      <c r="M23" s="475"/>
      <c r="N23" s="476"/>
      <c r="O23" s="261"/>
      <c r="P23" s="261"/>
      <c r="Q23" s="261"/>
      <c r="R23" s="261"/>
      <c r="S23" s="261"/>
      <c r="T23" s="261"/>
      <c r="U23" s="261"/>
      <c r="V23" s="261"/>
      <c r="W23" s="261"/>
      <c r="X23" s="72"/>
      <c r="Y23" s="72"/>
      <c r="Z23" s="72"/>
      <c r="AA23" s="47"/>
      <c r="AB23" s="48"/>
      <c r="AC23" s="480"/>
      <c r="AD23" s="481"/>
      <c r="AE23" s="72"/>
      <c r="AF23" s="72"/>
      <c r="AG23" s="47"/>
      <c r="AH23" s="48"/>
      <c r="AI23" s="477"/>
      <c r="AJ23" s="478"/>
      <c r="AK23" s="563"/>
      <c r="AL23" s="564"/>
      <c r="AM23" s="564"/>
      <c r="AN23" s="565"/>
    </row>
    <row r="24" spans="2:40" ht="13.5" customHeight="1" x14ac:dyDescent="0.15">
      <c r="B24" s="106"/>
      <c r="C24" s="105"/>
      <c r="D24" s="105"/>
      <c r="E24" s="105"/>
      <c r="F24" s="479"/>
      <c r="G24" s="436"/>
      <c r="H24" s="436"/>
      <c r="I24" s="261"/>
      <c r="J24" s="249"/>
      <c r="K24" s="261"/>
      <c r="L24" s="261"/>
      <c r="M24" s="475"/>
      <c r="N24" s="476"/>
      <c r="O24" s="261"/>
      <c r="P24" s="261"/>
      <c r="Q24" s="261"/>
      <c r="R24" s="261"/>
      <c r="S24" s="261"/>
      <c r="T24" s="261"/>
      <c r="U24" s="261"/>
      <c r="V24" s="261"/>
      <c r="W24" s="261"/>
      <c r="X24" s="72"/>
      <c r="Y24" s="72"/>
      <c r="Z24" s="72"/>
      <c r="AA24" s="47"/>
      <c r="AB24" s="48"/>
      <c r="AC24" s="480"/>
      <c r="AD24" s="481"/>
      <c r="AE24" s="72"/>
      <c r="AF24" s="72"/>
      <c r="AG24" s="47"/>
      <c r="AH24" s="48"/>
      <c r="AI24" s="477"/>
      <c r="AJ24" s="478"/>
      <c r="AK24" s="563"/>
      <c r="AL24" s="564"/>
      <c r="AM24" s="564"/>
      <c r="AN24" s="565"/>
    </row>
    <row r="25" spans="2:40" ht="13.5" customHeight="1" x14ac:dyDescent="0.15">
      <c r="B25" s="106"/>
      <c r="C25" s="105"/>
      <c r="D25" s="105"/>
      <c r="E25" s="105"/>
      <c r="F25" s="479"/>
      <c r="G25" s="436"/>
      <c r="H25" s="436"/>
      <c r="I25" s="261"/>
      <c r="J25" s="249"/>
      <c r="K25" s="261"/>
      <c r="L25" s="261"/>
      <c r="M25" s="475"/>
      <c r="N25" s="476"/>
      <c r="O25" s="261"/>
      <c r="P25" s="261"/>
      <c r="Q25" s="261"/>
      <c r="R25" s="261"/>
      <c r="S25" s="261"/>
      <c r="T25" s="261"/>
      <c r="U25" s="261"/>
      <c r="V25" s="261"/>
      <c r="W25" s="261"/>
      <c r="X25" s="72"/>
      <c r="Y25" s="72"/>
      <c r="Z25" s="72"/>
      <c r="AA25" s="47"/>
      <c r="AB25" s="48"/>
      <c r="AC25" s="480"/>
      <c r="AD25" s="481"/>
      <c r="AE25" s="72"/>
      <c r="AF25" s="72"/>
      <c r="AG25" s="47"/>
      <c r="AH25" s="48"/>
      <c r="AI25" s="477"/>
      <c r="AJ25" s="478"/>
      <c r="AK25" s="563"/>
      <c r="AL25" s="564"/>
      <c r="AM25" s="564"/>
      <c r="AN25" s="565"/>
    </row>
    <row r="26" spans="2:40" ht="13.5" customHeight="1" x14ac:dyDescent="0.15">
      <c r="B26" s="106"/>
      <c r="C26" s="105"/>
      <c r="D26" s="105"/>
      <c r="E26" s="105"/>
      <c r="F26" s="479"/>
      <c r="G26" s="436"/>
      <c r="H26" s="436"/>
      <c r="I26" s="261"/>
      <c r="J26" s="249"/>
      <c r="K26" s="261"/>
      <c r="L26" s="261"/>
      <c r="M26" s="475"/>
      <c r="N26" s="476"/>
      <c r="O26" s="261"/>
      <c r="P26" s="261"/>
      <c r="Q26" s="261"/>
      <c r="R26" s="261"/>
      <c r="S26" s="261"/>
      <c r="T26" s="261"/>
      <c r="U26" s="261"/>
      <c r="V26" s="261"/>
      <c r="W26" s="261"/>
      <c r="X26" s="72"/>
      <c r="Y26" s="72"/>
      <c r="Z26" s="72"/>
      <c r="AA26" s="47"/>
      <c r="AB26" s="48"/>
      <c r="AC26" s="480"/>
      <c r="AD26" s="481"/>
      <c r="AE26" s="72"/>
      <c r="AF26" s="72"/>
      <c r="AG26" s="47"/>
      <c r="AH26" s="48"/>
      <c r="AI26" s="477"/>
      <c r="AJ26" s="478"/>
      <c r="AK26" s="563"/>
      <c r="AL26" s="564"/>
      <c r="AM26" s="564"/>
      <c r="AN26" s="565"/>
    </row>
    <row r="27" spans="2:40" ht="13.5" customHeight="1" x14ac:dyDescent="0.15">
      <c r="B27" s="106"/>
      <c r="C27" s="105"/>
      <c r="D27" s="105"/>
      <c r="E27" s="105"/>
      <c r="F27" s="479"/>
      <c r="G27" s="436"/>
      <c r="H27" s="436"/>
      <c r="I27" s="261"/>
      <c r="J27" s="249"/>
      <c r="K27" s="261"/>
      <c r="L27" s="261"/>
      <c r="M27" s="475"/>
      <c r="N27" s="476"/>
      <c r="O27" s="261"/>
      <c r="P27" s="261"/>
      <c r="Q27" s="261"/>
      <c r="R27" s="261"/>
      <c r="S27" s="261"/>
      <c r="T27" s="261"/>
      <c r="U27" s="261"/>
      <c r="V27" s="261"/>
      <c r="W27" s="261"/>
      <c r="X27" s="72"/>
      <c r="Y27" s="72"/>
      <c r="Z27" s="72"/>
      <c r="AA27" s="47"/>
      <c r="AB27" s="48"/>
      <c r="AC27" s="480"/>
      <c r="AD27" s="481"/>
      <c r="AE27" s="72"/>
      <c r="AF27" s="72"/>
      <c r="AG27" s="47"/>
      <c r="AH27" s="48"/>
      <c r="AI27" s="477"/>
      <c r="AJ27" s="478"/>
      <c r="AK27" s="563"/>
      <c r="AL27" s="564"/>
      <c r="AM27" s="564"/>
      <c r="AN27" s="565"/>
    </row>
    <row r="28" spans="2:40" ht="13.5" customHeight="1" x14ac:dyDescent="0.15">
      <c r="B28" s="106"/>
      <c r="C28" s="105"/>
      <c r="D28" s="105"/>
      <c r="E28" s="105"/>
      <c r="F28" s="479"/>
      <c r="G28" s="436"/>
      <c r="H28" s="436"/>
      <c r="I28" s="261"/>
      <c r="J28" s="249"/>
      <c r="K28" s="261"/>
      <c r="L28" s="261"/>
      <c r="M28" s="475"/>
      <c r="N28" s="476"/>
      <c r="O28" s="261"/>
      <c r="P28" s="261"/>
      <c r="Q28" s="261"/>
      <c r="R28" s="261"/>
      <c r="S28" s="261"/>
      <c r="T28" s="261"/>
      <c r="U28" s="261"/>
      <c r="V28" s="261"/>
      <c r="W28" s="261"/>
      <c r="X28" s="72"/>
      <c r="Y28" s="72"/>
      <c r="Z28" s="72"/>
      <c r="AA28" s="47"/>
      <c r="AB28" s="48"/>
      <c r="AC28" s="480"/>
      <c r="AD28" s="481"/>
      <c r="AE28" s="72"/>
      <c r="AF28" s="72"/>
      <c r="AG28" s="47"/>
      <c r="AH28" s="48"/>
      <c r="AI28" s="477"/>
      <c r="AJ28" s="478"/>
      <c r="AK28" s="563"/>
      <c r="AL28" s="564"/>
      <c r="AM28" s="564"/>
      <c r="AN28" s="565"/>
    </row>
    <row r="29" spans="2:40" ht="13.5" customHeight="1" x14ac:dyDescent="0.15">
      <c r="B29" s="106"/>
      <c r="C29" s="105"/>
      <c r="D29" s="105"/>
      <c r="E29" s="105"/>
      <c r="F29" s="479"/>
      <c r="G29" s="436"/>
      <c r="H29" s="436"/>
      <c r="I29" s="261"/>
      <c r="J29" s="249"/>
      <c r="K29" s="261"/>
      <c r="L29" s="261"/>
      <c r="M29" s="475"/>
      <c r="N29" s="476"/>
      <c r="O29" s="261"/>
      <c r="P29" s="261"/>
      <c r="Q29" s="261"/>
      <c r="R29" s="261"/>
      <c r="S29" s="261"/>
      <c r="T29" s="261"/>
      <c r="U29" s="261"/>
      <c r="V29" s="261"/>
      <c r="W29" s="261"/>
      <c r="X29" s="72"/>
      <c r="Y29" s="72"/>
      <c r="Z29" s="72"/>
      <c r="AA29" s="47"/>
      <c r="AB29" s="48"/>
      <c r="AC29" s="480"/>
      <c r="AD29" s="481"/>
      <c r="AE29" s="72"/>
      <c r="AF29" s="72"/>
      <c r="AG29" s="47"/>
      <c r="AH29" s="48"/>
      <c r="AI29" s="477"/>
      <c r="AJ29" s="478"/>
      <c r="AK29" s="563"/>
      <c r="AL29" s="564"/>
      <c r="AM29" s="564"/>
      <c r="AN29" s="565"/>
    </row>
    <row r="30" spans="2:40" ht="13.5" customHeight="1" x14ac:dyDescent="0.15">
      <c r="B30" s="106"/>
      <c r="C30" s="105"/>
      <c r="D30" s="105"/>
      <c r="E30" s="105"/>
      <c r="F30" s="479"/>
      <c r="G30" s="436"/>
      <c r="H30" s="436"/>
      <c r="I30" s="261"/>
      <c r="J30" s="249"/>
      <c r="K30" s="261"/>
      <c r="L30" s="261"/>
      <c r="M30" s="475"/>
      <c r="N30" s="476"/>
      <c r="O30" s="261"/>
      <c r="P30" s="261"/>
      <c r="Q30" s="261"/>
      <c r="R30" s="261"/>
      <c r="S30" s="261"/>
      <c r="T30" s="261"/>
      <c r="U30" s="261"/>
      <c r="V30" s="261"/>
      <c r="W30" s="261"/>
      <c r="X30" s="72"/>
      <c r="Y30" s="72"/>
      <c r="Z30" s="72"/>
      <c r="AA30" s="47"/>
      <c r="AB30" s="48"/>
      <c r="AC30" s="480"/>
      <c r="AD30" s="481"/>
      <c r="AE30" s="72"/>
      <c r="AF30" s="72"/>
      <c r="AG30" s="47"/>
      <c r="AH30" s="48"/>
      <c r="AI30" s="477"/>
      <c r="AJ30" s="478"/>
      <c r="AK30" s="563"/>
      <c r="AL30" s="564"/>
      <c r="AM30" s="564"/>
      <c r="AN30" s="565"/>
    </row>
    <row r="31" spans="2:40" ht="13.5" customHeight="1" x14ac:dyDescent="0.15">
      <c r="B31" s="106"/>
      <c r="C31" s="105"/>
      <c r="D31" s="105"/>
      <c r="E31" s="105"/>
      <c r="F31" s="479"/>
      <c r="G31" s="436"/>
      <c r="H31" s="436"/>
      <c r="I31" s="261"/>
      <c r="J31" s="249"/>
      <c r="K31" s="261"/>
      <c r="L31" s="261"/>
      <c r="M31" s="475"/>
      <c r="N31" s="476"/>
      <c r="O31" s="261"/>
      <c r="P31" s="261"/>
      <c r="Q31" s="261"/>
      <c r="R31" s="261"/>
      <c r="S31" s="261"/>
      <c r="T31" s="261"/>
      <c r="U31" s="261"/>
      <c r="V31" s="261"/>
      <c r="W31" s="261"/>
      <c r="X31" s="72"/>
      <c r="Y31" s="72"/>
      <c r="Z31" s="72"/>
      <c r="AA31" s="47"/>
      <c r="AB31" s="48"/>
      <c r="AC31" s="480"/>
      <c r="AD31" s="481"/>
      <c r="AE31" s="72"/>
      <c r="AF31" s="72"/>
      <c r="AG31" s="47"/>
      <c r="AH31" s="48"/>
      <c r="AI31" s="477"/>
      <c r="AJ31" s="478"/>
      <c r="AK31" s="563"/>
      <c r="AL31" s="564"/>
      <c r="AM31" s="564"/>
      <c r="AN31" s="565"/>
    </row>
    <row r="32" spans="2:40" ht="13.5" customHeight="1" x14ac:dyDescent="0.15">
      <c r="B32" s="106"/>
      <c r="C32" s="105"/>
      <c r="D32" s="105"/>
      <c r="E32" s="105"/>
      <c r="F32" s="479"/>
      <c r="G32" s="436"/>
      <c r="H32" s="436"/>
      <c r="I32" s="261"/>
      <c r="J32" s="249"/>
      <c r="K32" s="261"/>
      <c r="L32" s="261"/>
      <c r="M32" s="475"/>
      <c r="N32" s="476"/>
      <c r="O32" s="261"/>
      <c r="P32" s="261"/>
      <c r="Q32" s="261"/>
      <c r="R32" s="261"/>
      <c r="S32" s="261"/>
      <c r="T32" s="261"/>
      <c r="U32" s="261"/>
      <c r="V32" s="261"/>
      <c r="W32" s="261"/>
      <c r="X32" s="72"/>
      <c r="Y32" s="72"/>
      <c r="Z32" s="72"/>
      <c r="AA32" s="47"/>
      <c r="AB32" s="48"/>
      <c r="AC32" s="480"/>
      <c r="AD32" s="481"/>
      <c r="AE32" s="72"/>
      <c r="AF32" s="72"/>
      <c r="AG32" s="47"/>
      <c r="AH32" s="48"/>
      <c r="AI32" s="477"/>
      <c r="AJ32" s="478"/>
      <c r="AK32" s="563"/>
      <c r="AL32" s="564"/>
      <c r="AM32" s="564"/>
      <c r="AN32" s="565"/>
    </row>
    <row r="33" spans="2:40" ht="13.5" customHeight="1" x14ac:dyDescent="0.15">
      <c r="B33" s="106"/>
      <c r="C33" s="105"/>
      <c r="D33" s="105"/>
      <c r="E33" s="105"/>
      <c r="F33" s="479"/>
      <c r="G33" s="436"/>
      <c r="H33" s="436"/>
      <c r="I33" s="261"/>
      <c r="J33" s="249"/>
      <c r="K33" s="261"/>
      <c r="L33" s="261"/>
      <c r="M33" s="475"/>
      <c r="N33" s="476"/>
      <c r="O33" s="261"/>
      <c r="P33" s="261"/>
      <c r="Q33" s="261"/>
      <c r="R33" s="261"/>
      <c r="S33" s="261"/>
      <c r="T33" s="261"/>
      <c r="U33" s="261"/>
      <c r="V33" s="261"/>
      <c r="W33" s="261"/>
      <c r="X33" s="72"/>
      <c r="Y33" s="72"/>
      <c r="Z33" s="72"/>
      <c r="AA33" s="47"/>
      <c r="AB33" s="48"/>
      <c r="AC33" s="480"/>
      <c r="AD33" s="481"/>
      <c r="AE33" s="72"/>
      <c r="AF33" s="72"/>
      <c r="AG33" s="47"/>
      <c r="AH33" s="48"/>
      <c r="AI33" s="477"/>
      <c r="AJ33" s="478"/>
      <c r="AK33" s="563"/>
      <c r="AL33" s="564"/>
      <c r="AM33" s="564"/>
      <c r="AN33" s="565"/>
    </row>
    <row r="34" spans="2:40" ht="13.5" customHeight="1" x14ac:dyDescent="0.15">
      <c r="B34" s="106"/>
      <c r="C34" s="105"/>
      <c r="D34" s="105"/>
      <c r="E34" s="105"/>
      <c r="F34" s="479"/>
      <c r="G34" s="436"/>
      <c r="H34" s="436"/>
      <c r="I34" s="261"/>
      <c r="J34" s="249"/>
      <c r="K34" s="261"/>
      <c r="L34" s="261"/>
      <c r="M34" s="475"/>
      <c r="N34" s="476"/>
      <c r="O34" s="261"/>
      <c r="P34" s="261"/>
      <c r="Q34" s="261"/>
      <c r="R34" s="261"/>
      <c r="S34" s="261"/>
      <c r="T34" s="261"/>
      <c r="U34" s="261"/>
      <c r="V34" s="261"/>
      <c r="W34" s="261"/>
      <c r="X34" s="72"/>
      <c r="Y34" s="72"/>
      <c r="Z34" s="72"/>
      <c r="AA34" s="47"/>
      <c r="AB34" s="48"/>
      <c r="AC34" s="480"/>
      <c r="AD34" s="481"/>
      <c r="AE34" s="72"/>
      <c r="AF34" s="72"/>
      <c r="AG34" s="47"/>
      <c r="AH34" s="48"/>
      <c r="AI34" s="477"/>
      <c r="AJ34" s="478"/>
      <c r="AK34" s="563"/>
      <c r="AL34" s="564"/>
      <c r="AM34" s="564"/>
      <c r="AN34" s="565"/>
    </row>
    <row r="35" spans="2:40" ht="13.5" customHeight="1" x14ac:dyDescent="0.15">
      <c r="B35" s="106"/>
      <c r="C35" s="105"/>
      <c r="D35" s="105"/>
      <c r="E35" s="105"/>
      <c r="F35" s="479"/>
      <c r="G35" s="436"/>
      <c r="H35" s="436"/>
      <c r="I35" s="261"/>
      <c r="J35" s="249"/>
      <c r="K35" s="261"/>
      <c r="L35" s="261"/>
      <c r="M35" s="475"/>
      <c r="N35" s="476"/>
      <c r="O35" s="261"/>
      <c r="P35" s="261"/>
      <c r="Q35" s="261"/>
      <c r="R35" s="261"/>
      <c r="S35" s="261"/>
      <c r="T35" s="261"/>
      <c r="U35" s="261"/>
      <c r="V35" s="261"/>
      <c r="W35" s="261"/>
      <c r="X35" s="72"/>
      <c r="Y35" s="72"/>
      <c r="Z35" s="72"/>
      <c r="AA35" s="47"/>
      <c r="AB35" s="48"/>
      <c r="AC35" s="480"/>
      <c r="AD35" s="481"/>
      <c r="AE35" s="72"/>
      <c r="AF35" s="72"/>
      <c r="AG35" s="47"/>
      <c r="AH35" s="48"/>
      <c r="AI35" s="477"/>
      <c r="AJ35" s="478"/>
      <c r="AK35" s="563"/>
      <c r="AL35" s="564"/>
      <c r="AM35" s="564"/>
      <c r="AN35" s="565"/>
    </row>
    <row r="36" spans="2:40" ht="13.5" customHeight="1" x14ac:dyDescent="0.15">
      <c r="B36" s="106"/>
      <c r="C36" s="105"/>
      <c r="D36" s="105"/>
      <c r="E36" s="105"/>
      <c r="F36" s="479"/>
      <c r="G36" s="436"/>
      <c r="H36" s="436"/>
      <c r="I36" s="261"/>
      <c r="J36" s="249"/>
      <c r="K36" s="261"/>
      <c r="L36" s="261"/>
      <c r="M36" s="475"/>
      <c r="N36" s="476"/>
      <c r="O36" s="261"/>
      <c r="P36" s="261"/>
      <c r="Q36" s="261"/>
      <c r="R36" s="261"/>
      <c r="S36" s="261"/>
      <c r="T36" s="261"/>
      <c r="U36" s="261"/>
      <c r="V36" s="261"/>
      <c r="W36" s="261"/>
      <c r="X36" s="72"/>
      <c r="Y36" s="72"/>
      <c r="Z36" s="72"/>
      <c r="AA36" s="47"/>
      <c r="AB36" s="48"/>
      <c r="AC36" s="480"/>
      <c r="AD36" s="481"/>
      <c r="AE36" s="72"/>
      <c r="AF36" s="72"/>
      <c r="AG36" s="47"/>
      <c r="AH36" s="48"/>
      <c r="AI36" s="477"/>
      <c r="AJ36" s="478"/>
      <c r="AK36" s="563"/>
      <c r="AL36" s="564"/>
      <c r="AM36" s="564"/>
      <c r="AN36" s="565"/>
    </row>
    <row r="37" spans="2:40" ht="13.5" customHeight="1" x14ac:dyDescent="0.15">
      <c r="B37" s="106"/>
      <c r="C37" s="105"/>
      <c r="D37" s="105"/>
      <c r="E37" s="105"/>
      <c r="F37" s="479"/>
      <c r="G37" s="436"/>
      <c r="H37" s="436"/>
      <c r="I37" s="261"/>
      <c r="J37" s="249"/>
      <c r="K37" s="261"/>
      <c r="L37" s="261"/>
      <c r="M37" s="475"/>
      <c r="N37" s="476"/>
      <c r="O37" s="261"/>
      <c r="P37" s="261"/>
      <c r="Q37" s="261"/>
      <c r="R37" s="261"/>
      <c r="S37" s="261"/>
      <c r="T37" s="261"/>
      <c r="U37" s="261"/>
      <c r="V37" s="261"/>
      <c r="W37" s="261"/>
      <c r="X37" s="72"/>
      <c r="Y37" s="72"/>
      <c r="Z37" s="72"/>
      <c r="AA37" s="47"/>
      <c r="AB37" s="48"/>
      <c r="AC37" s="480"/>
      <c r="AD37" s="481"/>
      <c r="AE37" s="72"/>
      <c r="AF37" s="72"/>
      <c r="AG37" s="47"/>
      <c r="AH37" s="48"/>
      <c r="AI37" s="477"/>
      <c r="AJ37" s="478"/>
      <c r="AK37" s="563"/>
      <c r="AL37" s="564"/>
      <c r="AM37" s="564"/>
      <c r="AN37" s="565"/>
    </row>
    <row r="38" spans="2:40" ht="13.5" customHeight="1" x14ac:dyDescent="0.15">
      <c r="B38" s="106"/>
      <c r="C38" s="105"/>
      <c r="D38" s="105"/>
      <c r="E38" s="105"/>
      <c r="F38" s="479"/>
      <c r="G38" s="436"/>
      <c r="H38" s="436"/>
      <c r="I38" s="261"/>
      <c r="J38" s="249"/>
      <c r="K38" s="261"/>
      <c r="L38" s="261"/>
      <c r="M38" s="475"/>
      <c r="N38" s="476"/>
      <c r="O38" s="261"/>
      <c r="P38" s="261"/>
      <c r="Q38" s="261"/>
      <c r="R38" s="261"/>
      <c r="S38" s="261"/>
      <c r="T38" s="261"/>
      <c r="U38" s="261"/>
      <c r="V38" s="261"/>
      <c r="W38" s="261"/>
      <c r="X38" s="72"/>
      <c r="Y38" s="72"/>
      <c r="Z38" s="72"/>
      <c r="AA38" s="47"/>
      <c r="AB38" s="48"/>
      <c r="AC38" s="480"/>
      <c r="AD38" s="481"/>
      <c r="AE38" s="72"/>
      <c r="AF38" s="72"/>
      <c r="AG38" s="47"/>
      <c r="AH38" s="48"/>
      <c r="AI38" s="477"/>
      <c r="AJ38" s="478"/>
      <c r="AK38" s="563"/>
      <c r="AL38" s="564"/>
      <c r="AM38" s="564"/>
      <c r="AN38" s="565"/>
    </row>
    <row r="39" spans="2:40" ht="13.5" customHeight="1" x14ac:dyDescent="0.15">
      <c r="B39" s="106"/>
      <c r="C39" s="105"/>
      <c r="D39" s="105"/>
      <c r="E39" s="105"/>
      <c r="F39" s="479"/>
      <c r="G39" s="436"/>
      <c r="H39" s="436"/>
      <c r="I39" s="261"/>
      <c r="J39" s="249"/>
      <c r="K39" s="261"/>
      <c r="L39" s="261"/>
      <c r="M39" s="475"/>
      <c r="N39" s="476"/>
      <c r="O39" s="261"/>
      <c r="P39" s="261"/>
      <c r="Q39" s="261"/>
      <c r="R39" s="261"/>
      <c r="S39" s="261"/>
      <c r="T39" s="261"/>
      <c r="U39" s="261"/>
      <c r="V39" s="261"/>
      <c r="W39" s="261"/>
      <c r="X39" s="72"/>
      <c r="Y39" s="72"/>
      <c r="Z39" s="72"/>
      <c r="AA39" s="47"/>
      <c r="AB39" s="48"/>
      <c r="AC39" s="480"/>
      <c r="AD39" s="481"/>
      <c r="AE39" s="72"/>
      <c r="AF39" s="72"/>
      <c r="AG39" s="47"/>
      <c r="AH39" s="48"/>
      <c r="AI39" s="477"/>
      <c r="AJ39" s="478"/>
      <c r="AK39" s="563"/>
      <c r="AL39" s="564"/>
      <c r="AM39" s="564"/>
      <c r="AN39" s="565"/>
    </row>
    <row r="40" spans="2:40" ht="13.5" customHeight="1" x14ac:dyDescent="0.15">
      <c r="B40" s="106"/>
      <c r="C40" s="105"/>
      <c r="D40" s="105"/>
      <c r="E40" s="105"/>
      <c r="F40" s="479"/>
      <c r="G40" s="436"/>
      <c r="H40" s="436"/>
      <c r="I40" s="261"/>
      <c r="J40" s="249"/>
      <c r="K40" s="261"/>
      <c r="L40" s="261"/>
      <c r="M40" s="475"/>
      <c r="N40" s="476"/>
      <c r="O40" s="261"/>
      <c r="P40" s="261"/>
      <c r="Q40" s="261"/>
      <c r="R40" s="261"/>
      <c r="S40" s="261"/>
      <c r="T40" s="261"/>
      <c r="U40" s="261"/>
      <c r="V40" s="261"/>
      <c r="W40" s="261"/>
      <c r="X40" s="72"/>
      <c r="Y40" s="72"/>
      <c r="Z40" s="72"/>
      <c r="AA40" s="47"/>
      <c r="AB40" s="48"/>
      <c r="AC40" s="480"/>
      <c r="AD40" s="481"/>
      <c r="AE40" s="72"/>
      <c r="AF40" s="72"/>
      <c r="AG40" s="47"/>
      <c r="AH40" s="48"/>
      <c r="AI40" s="477"/>
      <c r="AJ40" s="478"/>
      <c r="AK40" s="563"/>
      <c r="AL40" s="564"/>
      <c r="AM40" s="564"/>
      <c r="AN40" s="565"/>
    </row>
    <row r="41" spans="2:40" ht="13.5" customHeight="1" x14ac:dyDescent="0.15">
      <c r="B41" s="106"/>
      <c r="C41" s="105"/>
      <c r="D41" s="105"/>
      <c r="E41" s="105"/>
      <c r="F41" s="479"/>
      <c r="G41" s="436"/>
      <c r="H41" s="436"/>
      <c r="I41" s="261"/>
      <c r="J41" s="249"/>
      <c r="K41" s="261"/>
      <c r="L41" s="261"/>
      <c r="M41" s="475"/>
      <c r="N41" s="476"/>
      <c r="O41" s="261"/>
      <c r="P41" s="261"/>
      <c r="Q41" s="261"/>
      <c r="R41" s="261"/>
      <c r="S41" s="261"/>
      <c r="T41" s="261"/>
      <c r="U41" s="261"/>
      <c r="V41" s="261"/>
      <c r="W41" s="261"/>
      <c r="X41" s="72"/>
      <c r="Y41" s="72"/>
      <c r="Z41" s="72"/>
      <c r="AA41" s="47"/>
      <c r="AB41" s="48"/>
      <c r="AC41" s="480"/>
      <c r="AD41" s="481"/>
      <c r="AE41" s="72"/>
      <c r="AF41" s="72"/>
      <c r="AG41" s="47"/>
      <c r="AH41" s="48"/>
      <c r="AI41" s="477"/>
      <c r="AJ41" s="478"/>
      <c r="AK41" s="563"/>
      <c r="AL41" s="564"/>
      <c r="AM41" s="564"/>
      <c r="AN41" s="565"/>
    </row>
    <row r="42" spans="2:40" ht="13.5" customHeight="1" x14ac:dyDescent="0.15">
      <c r="B42" s="106"/>
      <c r="C42" s="105"/>
      <c r="D42" s="105"/>
      <c r="E42" s="105"/>
      <c r="F42" s="479"/>
      <c r="G42" s="436"/>
      <c r="H42" s="436"/>
      <c r="I42" s="261"/>
      <c r="J42" s="249"/>
      <c r="K42" s="261"/>
      <c r="L42" s="261"/>
      <c r="M42" s="475"/>
      <c r="N42" s="476"/>
      <c r="O42" s="261"/>
      <c r="P42" s="261"/>
      <c r="Q42" s="261"/>
      <c r="R42" s="261"/>
      <c r="S42" s="261"/>
      <c r="T42" s="261"/>
      <c r="U42" s="261"/>
      <c r="V42" s="261"/>
      <c r="W42" s="261"/>
      <c r="X42" s="72"/>
      <c r="Y42" s="72"/>
      <c r="Z42" s="72"/>
      <c r="AA42" s="47"/>
      <c r="AB42" s="48"/>
      <c r="AC42" s="480"/>
      <c r="AD42" s="481"/>
      <c r="AE42" s="72"/>
      <c r="AF42" s="72"/>
      <c r="AG42" s="47"/>
      <c r="AH42" s="48"/>
      <c r="AI42" s="477"/>
      <c r="AJ42" s="478"/>
      <c r="AK42" s="563"/>
      <c r="AL42" s="564"/>
      <c r="AM42" s="564"/>
      <c r="AN42" s="565"/>
    </row>
    <row r="43" spans="2:40" ht="13.5" customHeight="1" x14ac:dyDescent="0.15">
      <c r="B43" s="106"/>
      <c r="C43" s="105"/>
      <c r="D43" s="105"/>
      <c r="E43" s="105"/>
      <c r="F43" s="479"/>
      <c r="G43" s="436"/>
      <c r="H43" s="436"/>
      <c r="I43" s="261"/>
      <c r="J43" s="249"/>
      <c r="K43" s="261"/>
      <c r="L43" s="261"/>
      <c r="M43" s="475"/>
      <c r="N43" s="476"/>
      <c r="O43" s="261"/>
      <c r="P43" s="261"/>
      <c r="Q43" s="261"/>
      <c r="R43" s="261"/>
      <c r="S43" s="261"/>
      <c r="T43" s="261"/>
      <c r="U43" s="261"/>
      <c r="V43" s="261"/>
      <c r="W43" s="261"/>
      <c r="X43" s="72"/>
      <c r="Y43" s="72"/>
      <c r="Z43" s="72"/>
      <c r="AA43" s="47"/>
      <c r="AB43" s="48"/>
      <c r="AC43" s="480"/>
      <c r="AD43" s="481"/>
      <c r="AE43" s="72"/>
      <c r="AF43" s="72"/>
      <c r="AG43" s="47"/>
      <c r="AH43" s="48"/>
      <c r="AI43" s="477"/>
      <c r="AJ43" s="478"/>
      <c r="AK43" s="563"/>
      <c r="AL43" s="564"/>
      <c r="AM43" s="564"/>
      <c r="AN43" s="565"/>
    </row>
    <row r="44" spans="2:40" ht="13.5" customHeight="1" x14ac:dyDescent="0.15">
      <c r="B44" s="106"/>
      <c r="C44" s="105"/>
      <c r="D44" s="105"/>
      <c r="E44" s="105"/>
      <c r="F44" s="479"/>
      <c r="G44" s="436"/>
      <c r="H44" s="436"/>
      <c r="I44" s="261"/>
      <c r="J44" s="249"/>
      <c r="K44" s="261"/>
      <c r="L44" s="261"/>
      <c r="M44" s="475"/>
      <c r="N44" s="476"/>
      <c r="O44" s="261"/>
      <c r="P44" s="261"/>
      <c r="Q44" s="261"/>
      <c r="R44" s="261"/>
      <c r="S44" s="261"/>
      <c r="T44" s="261"/>
      <c r="U44" s="261"/>
      <c r="V44" s="261"/>
      <c r="W44" s="261"/>
      <c r="X44" s="72"/>
      <c r="Y44" s="72"/>
      <c r="Z44" s="72"/>
      <c r="AA44" s="47"/>
      <c r="AB44" s="48"/>
      <c r="AC44" s="480"/>
      <c r="AD44" s="481"/>
      <c r="AE44" s="72"/>
      <c r="AF44" s="72"/>
      <c r="AG44" s="47"/>
      <c r="AH44" s="48"/>
      <c r="AI44" s="477"/>
      <c r="AJ44" s="478"/>
      <c r="AK44" s="563"/>
      <c r="AL44" s="564"/>
      <c r="AM44" s="564"/>
      <c r="AN44" s="565"/>
    </row>
    <row r="45" spans="2:40" ht="13.5" customHeight="1" x14ac:dyDescent="0.15">
      <c r="B45" s="106"/>
      <c r="C45" s="105"/>
      <c r="D45" s="105"/>
      <c r="E45" s="105"/>
      <c r="F45" s="479"/>
      <c r="G45" s="436"/>
      <c r="H45" s="436"/>
      <c r="I45" s="261"/>
      <c r="J45" s="249"/>
      <c r="K45" s="261"/>
      <c r="L45" s="261"/>
      <c r="M45" s="475"/>
      <c r="N45" s="476"/>
      <c r="O45" s="261"/>
      <c r="P45" s="261"/>
      <c r="Q45" s="261"/>
      <c r="R45" s="261"/>
      <c r="S45" s="261"/>
      <c r="T45" s="261"/>
      <c r="U45" s="261"/>
      <c r="V45" s="261"/>
      <c r="W45" s="261"/>
      <c r="X45" s="72"/>
      <c r="Y45" s="72"/>
      <c r="Z45" s="72"/>
      <c r="AA45" s="47"/>
      <c r="AB45" s="48"/>
      <c r="AC45" s="480"/>
      <c r="AD45" s="481"/>
      <c r="AE45" s="72"/>
      <c r="AF45" s="72"/>
      <c r="AG45" s="47"/>
      <c r="AH45" s="48"/>
      <c r="AI45" s="477"/>
      <c r="AJ45" s="478"/>
      <c r="AK45" s="563"/>
      <c r="AL45" s="564"/>
      <c r="AM45" s="564"/>
      <c r="AN45" s="565"/>
    </row>
    <row r="46" spans="2:40" ht="13.5" customHeight="1" x14ac:dyDescent="0.15">
      <c r="B46" s="106"/>
      <c r="C46" s="105"/>
      <c r="D46" s="105"/>
      <c r="E46" s="105"/>
      <c r="F46" s="479"/>
      <c r="G46" s="436"/>
      <c r="H46" s="436"/>
      <c r="I46" s="261"/>
      <c r="J46" s="249"/>
      <c r="K46" s="261"/>
      <c r="L46" s="261"/>
      <c r="M46" s="475"/>
      <c r="N46" s="476"/>
      <c r="O46" s="261"/>
      <c r="P46" s="261"/>
      <c r="Q46" s="261"/>
      <c r="R46" s="261"/>
      <c r="S46" s="261"/>
      <c r="T46" s="261"/>
      <c r="U46" s="261"/>
      <c r="V46" s="261"/>
      <c r="W46" s="261"/>
      <c r="X46" s="72"/>
      <c r="Y46" s="72"/>
      <c r="Z46" s="72"/>
      <c r="AA46" s="47"/>
      <c r="AB46" s="48"/>
      <c r="AC46" s="480"/>
      <c r="AD46" s="481"/>
      <c r="AE46" s="72"/>
      <c r="AF46" s="72"/>
      <c r="AG46" s="47"/>
      <c r="AH46" s="48"/>
      <c r="AI46" s="477"/>
      <c r="AJ46" s="478"/>
      <c r="AK46" s="563"/>
      <c r="AL46" s="564"/>
      <c r="AM46" s="564"/>
      <c r="AN46" s="565"/>
    </row>
    <row r="47" spans="2:40" ht="13.5" customHeight="1" x14ac:dyDescent="0.15">
      <c r="B47" s="106"/>
      <c r="C47" s="105"/>
      <c r="D47" s="105"/>
      <c r="E47" s="105"/>
      <c r="F47" s="477"/>
      <c r="G47" s="478"/>
      <c r="H47" s="478"/>
      <c r="I47" s="7"/>
      <c r="J47" s="77"/>
      <c r="K47" s="7"/>
      <c r="L47" s="6"/>
      <c r="M47" s="486"/>
      <c r="N47" s="565"/>
      <c r="O47" s="7"/>
      <c r="P47" s="6"/>
      <c r="Q47" s="6"/>
      <c r="R47" s="6"/>
      <c r="S47" s="6"/>
      <c r="T47" s="72"/>
      <c r="U47" s="72"/>
      <c r="V47" s="72"/>
      <c r="W47" s="72"/>
      <c r="X47" s="72"/>
      <c r="Y47" s="72"/>
      <c r="Z47" s="72"/>
      <c r="AA47" s="47"/>
      <c r="AB47" s="48"/>
      <c r="AC47" s="480"/>
      <c r="AD47" s="481"/>
      <c r="AE47" s="72"/>
      <c r="AF47" s="72"/>
      <c r="AG47" s="47"/>
      <c r="AH47" s="48"/>
      <c r="AI47" s="477"/>
      <c r="AJ47" s="478"/>
      <c r="AK47" s="563"/>
      <c r="AL47" s="564"/>
      <c r="AM47" s="564"/>
      <c r="AN47" s="565"/>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41">
    <mergeCell ref="B3:AN3"/>
    <mergeCell ref="B4:D4"/>
    <mergeCell ref="E4:I4"/>
    <mergeCell ref="J4:L4"/>
    <mergeCell ref="M4:R4"/>
    <mergeCell ref="S4:X5"/>
    <mergeCell ref="Y4:AD5"/>
    <mergeCell ref="AE4:AH5"/>
    <mergeCell ref="AI4:AN5"/>
    <mergeCell ref="B5:D5"/>
    <mergeCell ref="E5:I5"/>
    <mergeCell ref="J5:L5"/>
    <mergeCell ref="M5:R5"/>
    <mergeCell ref="B6:B9"/>
    <mergeCell ref="C6:C8"/>
    <mergeCell ref="D6:E7"/>
    <mergeCell ref="F6:J7"/>
    <mergeCell ref="K6:N7"/>
    <mergeCell ref="O6:AD6"/>
    <mergeCell ref="F8:H9"/>
    <mergeCell ref="O8:O9"/>
    <mergeCell ref="F10:H10"/>
    <mergeCell ref="M10:N10"/>
    <mergeCell ref="AC10:AD10"/>
    <mergeCell ref="I8:I9"/>
    <mergeCell ref="J8:J9"/>
    <mergeCell ref="K8:K9"/>
    <mergeCell ref="L8:L9"/>
    <mergeCell ref="M8:N9"/>
    <mergeCell ref="T8:T9"/>
    <mergeCell ref="U8:U9"/>
    <mergeCell ref="V8:V9"/>
    <mergeCell ref="W8:W9"/>
    <mergeCell ref="X8:X9"/>
    <mergeCell ref="AI10:AJ10"/>
    <mergeCell ref="AK10:AN10"/>
    <mergeCell ref="AK6:AN9"/>
    <mergeCell ref="O7:Q7"/>
    <mergeCell ref="S7:T7"/>
    <mergeCell ref="U7:X7"/>
    <mergeCell ref="Y7:AB7"/>
    <mergeCell ref="AC7:AD9"/>
    <mergeCell ref="P8:P9"/>
    <mergeCell ref="Q8:Q9"/>
    <mergeCell ref="R8:R9"/>
    <mergeCell ref="AG8:AG9"/>
    <mergeCell ref="AH8:AH9"/>
    <mergeCell ref="AI8:AJ9"/>
    <mergeCell ref="Y8:Y9"/>
    <mergeCell ref="Z8:Z9"/>
    <mergeCell ref="AA8:AA9"/>
    <mergeCell ref="AB8:AB9"/>
    <mergeCell ref="AE8:AE9"/>
    <mergeCell ref="AF8:AF9"/>
    <mergeCell ref="S8:S9"/>
    <mergeCell ref="AE6:AJ7"/>
    <mergeCell ref="F11:H11"/>
    <mergeCell ref="M11:N11"/>
    <mergeCell ref="AC11:AD11"/>
    <mergeCell ref="AI11:AJ11"/>
    <mergeCell ref="AK11:AN11"/>
    <mergeCell ref="F12:H12"/>
    <mergeCell ref="M12:N12"/>
    <mergeCell ref="AC12:AD12"/>
    <mergeCell ref="AI12:AJ12"/>
    <mergeCell ref="AK12:AN12"/>
    <mergeCell ref="F13:H13"/>
    <mergeCell ref="M13:N13"/>
    <mergeCell ref="AC13:AD13"/>
    <mergeCell ref="AI13:AJ13"/>
    <mergeCell ref="AK13:AN13"/>
    <mergeCell ref="F14:H14"/>
    <mergeCell ref="M14:N14"/>
    <mergeCell ref="AC14:AD14"/>
    <mergeCell ref="AI14:AJ14"/>
    <mergeCell ref="AK14:AN14"/>
    <mergeCell ref="F15:H15"/>
    <mergeCell ref="M15:N15"/>
    <mergeCell ref="AC15:AD15"/>
    <mergeCell ref="AI15:AJ15"/>
    <mergeCell ref="AK15:AN15"/>
    <mergeCell ref="F16:H16"/>
    <mergeCell ref="M16:N16"/>
    <mergeCell ref="AC16:AD16"/>
    <mergeCell ref="AI16:AJ16"/>
    <mergeCell ref="AK16:AN16"/>
    <mergeCell ref="F17:H17"/>
    <mergeCell ref="M17:N17"/>
    <mergeCell ref="AC17:AD17"/>
    <mergeCell ref="AI17:AJ17"/>
    <mergeCell ref="AK17:AN17"/>
    <mergeCell ref="F18:H18"/>
    <mergeCell ref="M18:N18"/>
    <mergeCell ref="AC18:AD18"/>
    <mergeCell ref="AI18:AJ18"/>
    <mergeCell ref="AK18:AN18"/>
    <mergeCell ref="F46:H46"/>
    <mergeCell ref="M46:N46"/>
    <mergeCell ref="AC46:AD46"/>
    <mergeCell ref="AI46:AJ46"/>
    <mergeCell ref="AK46:AN46"/>
    <mergeCell ref="F47:H47"/>
    <mergeCell ref="M47:N47"/>
    <mergeCell ref="AC47:AD47"/>
    <mergeCell ref="AI47:AJ47"/>
    <mergeCell ref="AK47:AN47"/>
    <mergeCell ref="F19:H19"/>
    <mergeCell ref="M19:N19"/>
    <mergeCell ref="AC19:AD19"/>
    <mergeCell ref="AI19:AJ19"/>
    <mergeCell ref="AK19:AN19"/>
    <mergeCell ref="F20:H20"/>
    <mergeCell ref="M20:N20"/>
    <mergeCell ref="AC20:AD20"/>
    <mergeCell ref="AI20:AJ20"/>
    <mergeCell ref="AK20:AN20"/>
    <mergeCell ref="F21:H21"/>
    <mergeCell ref="M21:N21"/>
    <mergeCell ref="AC21:AD21"/>
    <mergeCell ref="AI21:AJ21"/>
    <mergeCell ref="AK21:AN21"/>
    <mergeCell ref="F22:H22"/>
    <mergeCell ref="M22:N22"/>
    <mergeCell ref="AC22:AD22"/>
    <mergeCell ref="AI22:AJ22"/>
    <mergeCell ref="AK22:AN22"/>
    <mergeCell ref="F23:H23"/>
    <mergeCell ref="M23:N23"/>
    <mergeCell ref="AC23:AD23"/>
    <mergeCell ref="AI23:AJ23"/>
    <mergeCell ref="AK23:AN23"/>
    <mergeCell ref="F24:H24"/>
    <mergeCell ref="M24:N24"/>
    <mergeCell ref="AC24:AD24"/>
    <mergeCell ref="AI24:AJ24"/>
    <mergeCell ref="AK24:AN24"/>
    <mergeCell ref="F25:H25"/>
    <mergeCell ref="M25:N25"/>
    <mergeCell ref="AC25:AD25"/>
    <mergeCell ref="AI25:AJ25"/>
    <mergeCell ref="AK25:AN25"/>
    <mergeCell ref="F26:H26"/>
    <mergeCell ref="M26:N26"/>
    <mergeCell ref="AC26:AD26"/>
    <mergeCell ref="AI26:AJ26"/>
    <mergeCell ref="AK26:AN26"/>
    <mergeCell ref="F27:H27"/>
    <mergeCell ref="M27:N27"/>
    <mergeCell ref="AC27:AD27"/>
    <mergeCell ref="AI27:AJ27"/>
    <mergeCell ref="AK27:AN27"/>
    <mergeCell ref="F28:H28"/>
    <mergeCell ref="M28:N28"/>
    <mergeCell ref="AC28:AD28"/>
    <mergeCell ref="AI28:AJ28"/>
    <mergeCell ref="AK28:AN28"/>
    <mergeCell ref="F29:H29"/>
    <mergeCell ref="M29:N29"/>
    <mergeCell ref="AC29:AD29"/>
    <mergeCell ref="AI29:AJ29"/>
    <mergeCell ref="AK29:AN29"/>
    <mergeCell ref="F30:H30"/>
    <mergeCell ref="M30:N30"/>
    <mergeCell ref="AC30:AD30"/>
    <mergeCell ref="AI30:AJ30"/>
    <mergeCell ref="AK30:AN30"/>
    <mergeCell ref="F31:H31"/>
    <mergeCell ref="M31:N31"/>
    <mergeCell ref="AC31:AD31"/>
    <mergeCell ref="AI31:AJ31"/>
    <mergeCell ref="AK31:AN31"/>
    <mergeCell ref="F32:H32"/>
    <mergeCell ref="M32:N32"/>
    <mergeCell ref="AC32:AD32"/>
    <mergeCell ref="AI32:AJ32"/>
    <mergeCell ref="AK32:AN32"/>
    <mergeCell ref="F33:H33"/>
    <mergeCell ref="M33:N33"/>
    <mergeCell ref="AC33:AD33"/>
    <mergeCell ref="AI33:AJ33"/>
    <mergeCell ref="AK33:AN33"/>
    <mergeCell ref="F34:H34"/>
    <mergeCell ref="M34:N34"/>
    <mergeCell ref="AC34:AD34"/>
    <mergeCell ref="AI34:AJ34"/>
    <mergeCell ref="AK34:AN34"/>
    <mergeCell ref="F35:H35"/>
    <mergeCell ref="M35:N35"/>
    <mergeCell ref="AC35:AD35"/>
    <mergeCell ref="AI35:AJ35"/>
    <mergeCell ref="AK35:AN35"/>
    <mergeCell ref="F36:H36"/>
    <mergeCell ref="M36:N36"/>
    <mergeCell ref="AC36:AD36"/>
    <mergeCell ref="AI36:AJ36"/>
    <mergeCell ref="AK36:AN36"/>
    <mergeCell ref="F37:H37"/>
    <mergeCell ref="M37:N37"/>
    <mergeCell ref="AC37:AD37"/>
    <mergeCell ref="AI37:AJ37"/>
    <mergeCell ref="AK37:AN37"/>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2:H42"/>
    <mergeCell ref="M42:N42"/>
    <mergeCell ref="AC42:AD42"/>
    <mergeCell ref="AI42:AJ42"/>
    <mergeCell ref="AK42:AN42"/>
    <mergeCell ref="F45:H45"/>
    <mergeCell ref="M45:N45"/>
    <mergeCell ref="AC45:AD45"/>
    <mergeCell ref="AI45:AJ45"/>
    <mergeCell ref="AK45:AN45"/>
    <mergeCell ref="F43:H43"/>
    <mergeCell ref="M43:N43"/>
    <mergeCell ref="AC43:AD43"/>
    <mergeCell ref="AI43:AJ43"/>
    <mergeCell ref="AK43:AN43"/>
    <mergeCell ref="F44:H44"/>
    <mergeCell ref="M44:N44"/>
    <mergeCell ref="AC44:AD44"/>
    <mergeCell ref="AI44:AJ44"/>
    <mergeCell ref="AK44:AN44"/>
  </mergeCells>
  <phoneticPr fontId="11"/>
  <dataValidations count="1">
    <dataValidation type="list" allowBlank="1" showInputMessage="1" showErrorMessage="1" sqref="K10:L47" xr:uid="{3B707CC3-2825-49E5-907F-722D65F88A8C}">
      <formula1>"　,○"</formula1>
    </dataValidation>
  </dataValidations>
  <printOptions horizontalCentered="1" verticalCentered="1"/>
  <pageMargins left="0.23622047244094491" right="0.23622047244094491" top="0.55118110236220474" bottom="0.19685039370078741" header="0.31496062992125984" footer="0.31496062992125984"/>
  <pageSetup paperSize="9" scale="77" fitToWidth="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31"/>
  <sheetViews>
    <sheetView showGridLines="0" showZeros="0" view="pageBreakPreview" zoomScaleNormal="70" zoomScaleSheetLayoutView="100" workbookViewId="0">
      <selection activeCell="U2" sqref="U2:AB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1" customFormat="1" ht="24.95" customHeight="1" x14ac:dyDescent="0.15">
      <c r="B3" s="576" t="s">
        <v>210</v>
      </c>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row>
    <row r="4" spans="2:35" ht="20.100000000000001" customHeight="1" x14ac:dyDescent="0.15">
      <c r="B4" s="577" t="s">
        <v>60</v>
      </c>
      <c r="C4" s="578"/>
      <c r="D4" s="579"/>
      <c r="E4" s="580" t="str">
        <f>'様式A-1'!D3</f>
        <v>ヒコシマトンネル</v>
      </c>
      <c r="F4" s="581"/>
      <c r="G4" s="581"/>
      <c r="H4" s="581"/>
      <c r="I4" s="582"/>
      <c r="J4" s="583" t="s">
        <v>61</v>
      </c>
      <c r="K4" s="583"/>
      <c r="L4" s="583"/>
      <c r="M4" s="584" t="str">
        <f>'様式A-1'!J3</f>
        <v>福浦港金毘羅線</v>
      </c>
      <c r="N4" s="584"/>
      <c r="O4" s="584"/>
      <c r="P4" s="584"/>
      <c r="Q4" s="584"/>
      <c r="R4" s="584"/>
      <c r="S4" s="598" t="s">
        <v>68</v>
      </c>
      <c r="T4" s="599"/>
      <c r="U4" s="599"/>
      <c r="V4" s="600"/>
      <c r="W4" s="604" t="str">
        <f>'様式A-1'!K5</f>
        <v>アジア航測株式会社</v>
      </c>
      <c r="X4" s="605"/>
      <c r="Y4" s="605"/>
      <c r="Z4" s="605"/>
      <c r="AA4" s="605"/>
      <c r="AB4" s="606"/>
      <c r="AC4" s="566" t="s">
        <v>211</v>
      </c>
      <c r="AD4" s="567"/>
      <c r="AE4" s="568"/>
      <c r="AF4" s="585">
        <f>'様式A-1'!R5</f>
        <v>46069</v>
      </c>
      <c r="AG4" s="586"/>
      <c r="AH4" s="586"/>
      <c r="AI4" s="587"/>
    </row>
    <row r="5" spans="2:35" ht="20.100000000000001" customHeight="1" x14ac:dyDescent="0.15">
      <c r="B5" s="591" t="s">
        <v>167</v>
      </c>
      <c r="C5" s="592"/>
      <c r="D5" s="593"/>
      <c r="E5" s="594" t="str">
        <f>'様式A-1'!D4</f>
        <v>彦島トンネル</v>
      </c>
      <c r="F5" s="595"/>
      <c r="G5" s="595"/>
      <c r="H5" s="595"/>
      <c r="I5" s="596"/>
      <c r="J5" s="597" t="s">
        <v>168</v>
      </c>
      <c r="K5" s="597"/>
      <c r="L5" s="597"/>
      <c r="M5" s="584" t="str">
        <f>'様式A-1'!R3</f>
        <v>山口県
下関土木建築事務所</v>
      </c>
      <c r="N5" s="584"/>
      <c r="O5" s="584"/>
      <c r="P5" s="584"/>
      <c r="Q5" s="584"/>
      <c r="R5" s="584"/>
      <c r="S5" s="601"/>
      <c r="T5" s="602"/>
      <c r="U5" s="602"/>
      <c r="V5" s="603"/>
      <c r="W5" s="607"/>
      <c r="X5" s="608"/>
      <c r="Y5" s="608"/>
      <c r="Z5" s="608"/>
      <c r="AA5" s="608"/>
      <c r="AB5" s="609"/>
      <c r="AC5" s="569"/>
      <c r="AD5" s="570"/>
      <c r="AE5" s="571"/>
      <c r="AF5" s="588"/>
      <c r="AG5" s="589"/>
      <c r="AH5" s="589"/>
      <c r="AI5" s="590"/>
    </row>
    <row r="6" spans="2:35" ht="26.25" customHeight="1" x14ac:dyDescent="0.15">
      <c r="B6" s="572" t="s">
        <v>212</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4"/>
    </row>
    <row r="7" spans="2:35" ht="35.450000000000003" customHeight="1" x14ac:dyDescent="0.15">
      <c r="B7" s="573"/>
      <c r="C7" s="575"/>
      <c r="D7" s="575"/>
      <c r="E7" s="575"/>
      <c r="F7" s="575"/>
      <c r="G7" s="575"/>
      <c r="H7" s="575"/>
      <c r="I7" s="575"/>
      <c r="J7" s="575"/>
      <c r="K7" s="575"/>
      <c r="L7" s="575"/>
      <c r="M7" s="575"/>
      <c r="N7" s="575"/>
      <c r="O7" s="575"/>
      <c r="P7" s="575"/>
      <c r="Q7" s="575"/>
      <c r="R7" s="575"/>
      <c r="S7" s="575"/>
      <c r="T7" s="575"/>
      <c r="U7" s="575"/>
      <c r="V7" s="575"/>
      <c r="W7" s="575"/>
      <c r="X7" s="575"/>
      <c r="Y7" s="575"/>
      <c r="Z7" s="575"/>
      <c r="AA7" s="575"/>
      <c r="AB7" s="575"/>
      <c r="AC7" s="575"/>
      <c r="AD7" s="575"/>
      <c r="AE7" s="575"/>
      <c r="AF7" s="575"/>
      <c r="AG7" s="575"/>
      <c r="AH7" s="575"/>
      <c r="AI7" s="575"/>
    </row>
    <row r="8" spans="2:35" ht="35.450000000000003" customHeight="1" x14ac:dyDescent="0.15">
      <c r="B8" s="573"/>
      <c r="C8" s="575"/>
      <c r="D8" s="575"/>
      <c r="E8" s="575"/>
      <c r="F8" s="575"/>
      <c r="G8" s="575"/>
      <c r="H8" s="575"/>
      <c r="I8" s="575"/>
      <c r="J8" s="575"/>
      <c r="K8" s="575"/>
      <c r="L8" s="575"/>
      <c r="M8" s="575"/>
      <c r="N8" s="575"/>
      <c r="O8" s="575"/>
      <c r="P8" s="575"/>
      <c r="Q8" s="575"/>
      <c r="R8" s="575"/>
      <c r="S8" s="575"/>
      <c r="T8" s="575"/>
      <c r="U8" s="575"/>
      <c r="V8" s="575"/>
      <c r="W8" s="575"/>
      <c r="X8" s="575"/>
      <c r="Y8" s="575"/>
      <c r="Z8" s="575"/>
      <c r="AA8" s="575"/>
      <c r="AB8" s="575"/>
      <c r="AC8" s="575"/>
      <c r="AD8" s="575"/>
      <c r="AE8" s="575"/>
      <c r="AF8" s="575"/>
      <c r="AG8" s="575"/>
      <c r="AH8" s="575"/>
      <c r="AI8" s="575"/>
    </row>
    <row r="9" spans="2:35" ht="35.450000000000003" customHeight="1" x14ac:dyDescent="0.15">
      <c r="B9" s="573"/>
      <c r="C9" s="575"/>
      <c r="D9" s="575"/>
      <c r="E9" s="575"/>
      <c r="F9" s="575"/>
      <c r="G9" s="575"/>
      <c r="H9" s="575"/>
      <c r="I9" s="575"/>
      <c r="J9" s="575"/>
      <c r="K9" s="575"/>
      <c r="L9" s="575"/>
      <c r="M9" s="575"/>
      <c r="N9" s="575"/>
      <c r="O9" s="575"/>
      <c r="P9" s="575"/>
      <c r="Q9" s="575"/>
      <c r="R9" s="575"/>
      <c r="S9" s="575"/>
      <c r="T9" s="575"/>
      <c r="U9" s="575"/>
      <c r="V9" s="575"/>
      <c r="W9" s="575"/>
      <c r="X9" s="575"/>
      <c r="Y9" s="575"/>
      <c r="Z9" s="575"/>
      <c r="AA9" s="575"/>
      <c r="AB9" s="575"/>
      <c r="AC9" s="575"/>
      <c r="AD9" s="575"/>
      <c r="AE9" s="575"/>
      <c r="AF9" s="575"/>
      <c r="AG9" s="575"/>
      <c r="AH9" s="575"/>
      <c r="AI9" s="575"/>
    </row>
    <row r="10" spans="2:35" ht="35.450000000000003" customHeight="1" x14ac:dyDescent="0.15">
      <c r="B10" s="573"/>
      <c r="C10" s="575"/>
      <c r="D10" s="575"/>
      <c r="E10" s="575"/>
      <c r="F10" s="575"/>
      <c r="G10" s="575"/>
      <c r="H10" s="575"/>
      <c r="I10" s="575"/>
      <c r="J10" s="575"/>
      <c r="K10" s="575"/>
      <c r="L10" s="575"/>
      <c r="M10" s="575"/>
      <c r="N10" s="575"/>
      <c r="O10" s="575"/>
      <c r="P10" s="575"/>
      <c r="Q10" s="575"/>
      <c r="R10" s="575"/>
      <c r="S10" s="575"/>
      <c r="T10" s="575"/>
      <c r="U10" s="575"/>
      <c r="V10" s="575"/>
      <c r="W10" s="575"/>
      <c r="X10" s="575"/>
      <c r="Y10" s="575"/>
      <c r="Z10" s="575"/>
      <c r="AA10" s="575"/>
      <c r="AB10" s="575"/>
      <c r="AC10" s="575"/>
      <c r="AD10" s="575"/>
      <c r="AE10" s="575"/>
      <c r="AF10" s="575"/>
      <c r="AG10" s="575"/>
      <c r="AH10" s="575"/>
      <c r="AI10" s="575"/>
    </row>
    <row r="11" spans="2:35" ht="35.450000000000003" customHeight="1" x14ac:dyDescent="0.15">
      <c r="B11" s="573"/>
      <c r="C11" s="575"/>
      <c r="D11" s="575"/>
      <c r="E11" s="575"/>
      <c r="F11" s="575"/>
      <c r="G11" s="575"/>
      <c r="H11" s="575"/>
      <c r="I11" s="575"/>
      <c r="J11" s="575"/>
      <c r="K11" s="575"/>
      <c r="L11" s="575"/>
      <c r="M11" s="575"/>
      <c r="N11" s="575"/>
      <c r="O11" s="575"/>
      <c r="P11" s="575"/>
      <c r="Q11" s="575"/>
      <c r="R11" s="575"/>
      <c r="S11" s="575"/>
      <c r="T11" s="575"/>
      <c r="U11" s="575"/>
      <c r="V11" s="575"/>
      <c r="W11" s="575"/>
      <c r="X11" s="575"/>
      <c r="Y11" s="575"/>
      <c r="Z11" s="575"/>
      <c r="AA11" s="575"/>
      <c r="AB11" s="575"/>
      <c r="AC11" s="575"/>
      <c r="AD11" s="575"/>
      <c r="AE11" s="575"/>
      <c r="AF11" s="575"/>
      <c r="AG11" s="575"/>
      <c r="AH11" s="575"/>
      <c r="AI11" s="575"/>
    </row>
    <row r="12" spans="2:35" ht="35.450000000000003" customHeight="1" x14ac:dyDescent="0.15">
      <c r="B12" s="573"/>
      <c r="C12" s="575"/>
      <c r="D12" s="575"/>
      <c r="E12" s="575"/>
      <c r="F12" s="575"/>
      <c r="G12" s="575"/>
      <c r="H12" s="575"/>
      <c r="I12" s="575"/>
      <c r="J12" s="575"/>
      <c r="K12" s="575"/>
      <c r="L12" s="575"/>
      <c r="M12" s="575"/>
      <c r="N12" s="575"/>
      <c r="O12" s="575"/>
      <c r="P12" s="575"/>
      <c r="Q12" s="575"/>
      <c r="R12" s="575"/>
      <c r="S12" s="575"/>
      <c r="T12" s="575"/>
      <c r="U12" s="575"/>
      <c r="V12" s="575"/>
      <c r="W12" s="575"/>
      <c r="X12" s="575"/>
      <c r="Y12" s="575"/>
      <c r="Z12" s="575"/>
      <c r="AA12" s="575"/>
      <c r="AB12" s="575"/>
      <c r="AC12" s="575"/>
      <c r="AD12" s="575"/>
      <c r="AE12" s="575"/>
      <c r="AF12" s="575"/>
      <c r="AG12" s="575"/>
      <c r="AH12" s="575"/>
      <c r="AI12" s="575"/>
    </row>
    <row r="13" spans="2:35" ht="35.450000000000003" customHeight="1" x14ac:dyDescent="0.15">
      <c r="B13" s="573"/>
      <c r="C13" s="575"/>
      <c r="D13" s="575"/>
      <c r="E13" s="575"/>
      <c r="F13" s="575"/>
      <c r="G13" s="575"/>
      <c r="H13" s="575"/>
      <c r="I13" s="575"/>
      <c r="J13" s="575"/>
      <c r="K13" s="575"/>
      <c r="L13" s="575"/>
      <c r="M13" s="575"/>
      <c r="N13" s="575"/>
      <c r="O13" s="575"/>
      <c r="P13" s="575"/>
      <c r="Q13" s="575"/>
      <c r="R13" s="575"/>
      <c r="S13" s="575"/>
      <c r="T13" s="575"/>
      <c r="U13" s="575"/>
      <c r="V13" s="575"/>
      <c r="W13" s="575"/>
      <c r="X13" s="575"/>
      <c r="Y13" s="575"/>
      <c r="Z13" s="575"/>
      <c r="AA13" s="575"/>
      <c r="AB13" s="575"/>
      <c r="AC13" s="575"/>
      <c r="AD13" s="575"/>
      <c r="AE13" s="575"/>
      <c r="AF13" s="575"/>
      <c r="AG13" s="575"/>
      <c r="AH13" s="575"/>
      <c r="AI13" s="575"/>
    </row>
    <row r="14" spans="2:35" ht="35.450000000000003" customHeight="1" x14ac:dyDescent="0.15">
      <c r="B14" s="573"/>
      <c r="C14" s="575"/>
      <c r="D14" s="575"/>
      <c r="E14" s="575"/>
      <c r="F14" s="575"/>
      <c r="G14" s="575"/>
      <c r="H14" s="575"/>
      <c r="I14" s="575"/>
      <c r="J14" s="575"/>
      <c r="K14" s="575"/>
      <c r="L14" s="575"/>
      <c r="M14" s="575"/>
      <c r="N14" s="575"/>
      <c r="O14" s="575"/>
      <c r="P14" s="575"/>
      <c r="Q14" s="575"/>
      <c r="R14" s="575"/>
      <c r="S14" s="575"/>
      <c r="T14" s="575"/>
      <c r="U14" s="575"/>
      <c r="V14" s="575"/>
      <c r="W14" s="575"/>
      <c r="X14" s="575"/>
      <c r="Y14" s="575"/>
      <c r="Z14" s="575"/>
      <c r="AA14" s="575"/>
      <c r="AB14" s="575"/>
      <c r="AC14" s="575"/>
      <c r="AD14" s="575"/>
      <c r="AE14" s="575"/>
      <c r="AF14" s="575"/>
      <c r="AG14" s="575"/>
      <c r="AH14" s="575"/>
      <c r="AI14" s="575"/>
    </row>
    <row r="15" spans="2:35" ht="35.450000000000003" customHeight="1" x14ac:dyDescent="0.15">
      <c r="B15" s="573"/>
      <c r="C15" s="575"/>
      <c r="D15" s="575"/>
      <c r="E15" s="575"/>
      <c r="F15" s="575"/>
      <c r="G15" s="575"/>
      <c r="H15" s="575"/>
      <c r="I15" s="575"/>
      <c r="J15" s="575"/>
      <c r="K15" s="575"/>
      <c r="L15" s="575"/>
      <c r="M15" s="575"/>
      <c r="N15" s="575"/>
      <c r="O15" s="575"/>
      <c r="P15" s="575"/>
      <c r="Q15" s="575"/>
      <c r="R15" s="575"/>
      <c r="S15" s="575"/>
      <c r="T15" s="575"/>
      <c r="U15" s="575"/>
      <c r="V15" s="575"/>
      <c r="W15" s="575"/>
      <c r="X15" s="575"/>
      <c r="Y15" s="575"/>
      <c r="Z15" s="575"/>
      <c r="AA15" s="575"/>
      <c r="AB15" s="575"/>
      <c r="AC15" s="575"/>
      <c r="AD15" s="575"/>
      <c r="AE15" s="575"/>
      <c r="AF15" s="575"/>
      <c r="AG15" s="575"/>
      <c r="AH15" s="575"/>
      <c r="AI15" s="575"/>
    </row>
    <row r="16" spans="2:35" ht="35.450000000000003" customHeight="1" x14ac:dyDescent="0.15">
      <c r="B16" s="573"/>
      <c r="C16" s="575"/>
      <c r="D16" s="575"/>
      <c r="E16" s="575"/>
      <c r="F16" s="575"/>
      <c r="G16" s="575"/>
      <c r="H16" s="575"/>
      <c r="I16" s="575"/>
      <c r="J16" s="575"/>
      <c r="K16" s="575"/>
      <c r="L16" s="575"/>
      <c r="M16" s="575"/>
      <c r="N16" s="575"/>
      <c r="O16" s="575"/>
      <c r="P16" s="575"/>
      <c r="Q16" s="575"/>
      <c r="R16" s="575"/>
      <c r="S16" s="575"/>
      <c r="T16" s="575"/>
      <c r="U16" s="575"/>
      <c r="V16" s="575"/>
      <c r="W16" s="575"/>
      <c r="X16" s="575"/>
      <c r="Y16" s="575"/>
      <c r="Z16" s="575"/>
      <c r="AA16" s="575"/>
      <c r="AB16" s="575"/>
      <c r="AC16" s="575"/>
      <c r="AD16" s="575"/>
      <c r="AE16" s="575"/>
      <c r="AF16" s="575"/>
      <c r="AG16" s="575"/>
      <c r="AH16" s="575"/>
      <c r="AI16" s="575"/>
    </row>
    <row r="17" spans="2:35" ht="35.450000000000003" customHeight="1" x14ac:dyDescent="0.15">
      <c r="B17" s="573"/>
      <c r="C17" s="575"/>
      <c r="D17" s="575"/>
      <c r="E17" s="575"/>
      <c r="F17" s="575"/>
      <c r="G17" s="575"/>
      <c r="H17" s="575"/>
      <c r="I17" s="575"/>
      <c r="J17" s="575"/>
      <c r="K17" s="575"/>
      <c r="L17" s="575"/>
      <c r="M17" s="575"/>
      <c r="N17" s="575"/>
      <c r="O17" s="575"/>
      <c r="P17" s="575"/>
      <c r="Q17" s="575"/>
      <c r="R17" s="575"/>
      <c r="S17" s="575"/>
      <c r="T17" s="575"/>
      <c r="U17" s="575"/>
      <c r="V17" s="575"/>
      <c r="W17" s="575"/>
      <c r="X17" s="575"/>
      <c r="Y17" s="575"/>
      <c r="Z17" s="575"/>
      <c r="AA17" s="575"/>
      <c r="AB17" s="575"/>
      <c r="AC17" s="575"/>
      <c r="AD17" s="575"/>
      <c r="AE17" s="575"/>
      <c r="AF17" s="575"/>
      <c r="AG17" s="575"/>
      <c r="AH17" s="575"/>
      <c r="AI17" s="575"/>
    </row>
    <row r="18" spans="2:35" ht="53.25" customHeight="1" x14ac:dyDescent="0.15">
      <c r="B18" s="573"/>
      <c r="C18" s="575"/>
      <c r="D18" s="575"/>
      <c r="E18" s="575"/>
      <c r="F18" s="575"/>
      <c r="G18" s="575"/>
      <c r="H18" s="575"/>
      <c r="I18" s="575"/>
      <c r="J18" s="575"/>
      <c r="K18" s="575"/>
      <c r="L18" s="575"/>
      <c r="M18" s="575"/>
      <c r="N18" s="575"/>
      <c r="O18" s="575"/>
      <c r="P18" s="575"/>
      <c r="Q18" s="575"/>
      <c r="R18" s="575"/>
      <c r="S18" s="575"/>
      <c r="T18" s="575"/>
      <c r="U18" s="575"/>
      <c r="V18" s="575"/>
      <c r="W18" s="575"/>
      <c r="X18" s="575"/>
      <c r="Y18" s="575"/>
      <c r="Z18" s="575"/>
      <c r="AA18" s="575"/>
      <c r="AB18" s="575"/>
      <c r="AC18" s="575"/>
      <c r="AD18" s="575"/>
      <c r="AE18" s="575"/>
      <c r="AF18" s="575"/>
      <c r="AG18" s="575"/>
      <c r="AH18" s="575"/>
      <c r="AI18" s="575"/>
    </row>
    <row r="19" spans="2:35" ht="26.25" customHeight="1" x14ac:dyDescent="0.15">
      <c r="B19" s="572" t="s">
        <v>212</v>
      </c>
      <c r="C19" s="574"/>
      <c r="D19" s="574"/>
      <c r="E19" s="574"/>
      <c r="F19" s="574"/>
      <c r="G19" s="574"/>
      <c r="H19" s="574"/>
      <c r="I19" s="574"/>
      <c r="J19" s="574"/>
      <c r="K19" s="574"/>
      <c r="L19" s="574"/>
      <c r="M19" s="574"/>
      <c r="N19" s="574"/>
      <c r="O19" s="574"/>
      <c r="P19" s="574"/>
      <c r="Q19" s="574"/>
      <c r="R19" s="574"/>
      <c r="S19" s="574"/>
      <c r="T19" s="574"/>
      <c r="U19" s="574"/>
      <c r="V19" s="574"/>
      <c r="W19" s="574"/>
      <c r="X19" s="574"/>
      <c r="Y19" s="574"/>
      <c r="Z19" s="574"/>
      <c r="AA19" s="574"/>
      <c r="AB19" s="574"/>
      <c r="AC19" s="574"/>
      <c r="AD19" s="574"/>
      <c r="AE19" s="574"/>
      <c r="AF19" s="574"/>
      <c r="AG19" s="574"/>
      <c r="AH19" s="574"/>
      <c r="AI19" s="574"/>
    </row>
    <row r="20" spans="2:35" ht="35.450000000000003" customHeight="1" x14ac:dyDescent="0.15">
      <c r="B20" s="573"/>
      <c r="C20" s="575"/>
      <c r="D20" s="575"/>
      <c r="E20" s="575"/>
      <c r="F20" s="575"/>
      <c r="G20" s="575"/>
      <c r="H20" s="575"/>
      <c r="I20" s="575"/>
      <c r="J20" s="575"/>
      <c r="K20" s="575"/>
      <c r="L20" s="575"/>
      <c r="M20" s="575"/>
      <c r="N20" s="575"/>
      <c r="O20" s="575"/>
      <c r="P20" s="575"/>
      <c r="Q20" s="575"/>
      <c r="R20" s="575"/>
      <c r="S20" s="575"/>
      <c r="T20" s="575"/>
      <c r="U20" s="575"/>
      <c r="V20" s="575"/>
      <c r="W20" s="575"/>
      <c r="X20" s="575"/>
      <c r="Y20" s="575"/>
      <c r="Z20" s="575"/>
      <c r="AA20" s="575"/>
      <c r="AB20" s="575"/>
      <c r="AC20" s="575"/>
      <c r="AD20" s="575"/>
      <c r="AE20" s="575"/>
      <c r="AF20" s="575"/>
      <c r="AG20" s="575"/>
      <c r="AH20" s="575"/>
      <c r="AI20" s="575"/>
    </row>
    <row r="21" spans="2:35" ht="35.450000000000003" customHeight="1" x14ac:dyDescent="0.15">
      <c r="B21" s="573"/>
      <c r="C21" s="575"/>
      <c r="D21" s="575"/>
      <c r="E21" s="575"/>
      <c r="F21" s="57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row>
    <row r="22" spans="2:35" ht="35.450000000000003" customHeight="1" x14ac:dyDescent="0.15">
      <c r="B22" s="573"/>
      <c r="C22" s="575"/>
      <c r="D22" s="575"/>
      <c r="E22" s="575"/>
      <c r="F22" s="575"/>
      <c r="G22" s="575"/>
      <c r="H22" s="575"/>
      <c r="I22" s="575"/>
      <c r="J22" s="575"/>
      <c r="K22" s="575"/>
      <c r="L22" s="575"/>
      <c r="M22" s="575"/>
      <c r="N22" s="575"/>
      <c r="O22" s="575"/>
      <c r="P22" s="575"/>
      <c r="Q22" s="575"/>
      <c r="R22" s="575"/>
      <c r="S22" s="575"/>
      <c r="T22" s="575"/>
      <c r="U22" s="575"/>
      <c r="V22" s="575"/>
      <c r="W22" s="575"/>
      <c r="X22" s="575"/>
      <c r="Y22" s="575"/>
      <c r="Z22" s="575"/>
      <c r="AA22" s="575"/>
      <c r="AB22" s="575"/>
      <c r="AC22" s="575"/>
      <c r="AD22" s="575"/>
      <c r="AE22" s="575"/>
      <c r="AF22" s="575"/>
      <c r="AG22" s="575"/>
      <c r="AH22" s="575"/>
      <c r="AI22" s="575"/>
    </row>
    <row r="23" spans="2:35" ht="35.450000000000003" customHeight="1" x14ac:dyDescent="0.15">
      <c r="B23" s="573"/>
      <c r="C23" s="575"/>
      <c r="D23" s="575"/>
      <c r="E23" s="575"/>
      <c r="F23" s="575"/>
      <c r="G23" s="575"/>
      <c r="H23" s="575"/>
      <c r="I23" s="575"/>
      <c r="J23" s="575"/>
      <c r="K23" s="575"/>
      <c r="L23" s="575"/>
      <c r="M23" s="575"/>
      <c r="N23" s="575"/>
      <c r="O23" s="575"/>
      <c r="P23" s="575"/>
      <c r="Q23" s="575"/>
      <c r="R23" s="575"/>
      <c r="S23" s="575"/>
      <c r="T23" s="575"/>
      <c r="U23" s="575"/>
      <c r="V23" s="575"/>
      <c r="W23" s="575"/>
      <c r="X23" s="575"/>
      <c r="Y23" s="575"/>
      <c r="Z23" s="575"/>
      <c r="AA23" s="575"/>
      <c r="AB23" s="575"/>
      <c r="AC23" s="575"/>
      <c r="AD23" s="575"/>
      <c r="AE23" s="575"/>
      <c r="AF23" s="575"/>
      <c r="AG23" s="575"/>
      <c r="AH23" s="575"/>
      <c r="AI23" s="575"/>
    </row>
    <row r="24" spans="2:35" ht="35.450000000000003" customHeight="1" x14ac:dyDescent="0.15">
      <c r="B24" s="573"/>
      <c r="C24" s="575"/>
      <c r="D24" s="575"/>
      <c r="E24" s="575"/>
      <c r="F24" s="575"/>
      <c r="G24" s="575"/>
      <c r="H24" s="575"/>
      <c r="I24" s="575"/>
      <c r="J24" s="575"/>
      <c r="K24" s="575"/>
      <c r="L24" s="575"/>
      <c r="M24" s="575"/>
      <c r="N24" s="575"/>
      <c r="O24" s="575"/>
      <c r="P24" s="575"/>
      <c r="Q24" s="575"/>
      <c r="R24" s="575"/>
      <c r="S24" s="575"/>
      <c r="T24" s="575"/>
      <c r="U24" s="575"/>
      <c r="V24" s="575"/>
      <c r="W24" s="575"/>
      <c r="X24" s="575"/>
      <c r="Y24" s="575"/>
      <c r="Z24" s="575"/>
      <c r="AA24" s="575"/>
      <c r="AB24" s="575"/>
      <c r="AC24" s="575"/>
      <c r="AD24" s="575"/>
      <c r="AE24" s="575"/>
      <c r="AF24" s="575"/>
      <c r="AG24" s="575"/>
      <c r="AH24" s="575"/>
      <c r="AI24" s="575"/>
    </row>
    <row r="25" spans="2:35" ht="35.450000000000003" customHeight="1" x14ac:dyDescent="0.15">
      <c r="B25" s="573"/>
      <c r="C25" s="575"/>
      <c r="D25" s="575"/>
      <c r="E25" s="575"/>
      <c r="F25" s="575"/>
      <c r="G25" s="575"/>
      <c r="H25" s="575"/>
      <c r="I25" s="575"/>
      <c r="J25" s="575"/>
      <c r="K25" s="575"/>
      <c r="L25" s="575"/>
      <c r="M25" s="575"/>
      <c r="N25" s="575"/>
      <c r="O25" s="575"/>
      <c r="P25" s="575"/>
      <c r="Q25" s="575"/>
      <c r="R25" s="575"/>
      <c r="S25" s="575"/>
      <c r="T25" s="575"/>
      <c r="U25" s="575"/>
      <c r="V25" s="575"/>
      <c r="W25" s="575"/>
      <c r="X25" s="575"/>
      <c r="Y25" s="575"/>
      <c r="Z25" s="575"/>
      <c r="AA25" s="575"/>
      <c r="AB25" s="575"/>
      <c r="AC25" s="575"/>
      <c r="AD25" s="575"/>
      <c r="AE25" s="575"/>
      <c r="AF25" s="575"/>
      <c r="AG25" s="575"/>
      <c r="AH25" s="575"/>
      <c r="AI25" s="575"/>
    </row>
    <row r="26" spans="2:35" ht="35.450000000000003" customHeight="1" x14ac:dyDescent="0.15">
      <c r="B26" s="573"/>
      <c r="C26" s="575"/>
      <c r="D26" s="575"/>
      <c r="E26" s="575"/>
      <c r="F26" s="575"/>
      <c r="G26" s="575"/>
      <c r="H26" s="575"/>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575"/>
      <c r="AG26" s="575"/>
      <c r="AH26" s="575"/>
      <c r="AI26" s="575"/>
    </row>
    <row r="27" spans="2:35" ht="35.450000000000003" customHeight="1" x14ac:dyDescent="0.15">
      <c r="B27" s="573"/>
      <c r="C27" s="575"/>
      <c r="D27" s="575"/>
      <c r="E27" s="575"/>
      <c r="F27" s="575"/>
      <c r="G27" s="575"/>
      <c r="H27" s="575"/>
      <c r="I27" s="575"/>
      <c r="J27" s="575"/>
      <c r="K27" s="575"/>
      <c r="L27" s="575"/>
      <c r="M27" s="575"/>
      <c r="N27" s="575"/>
      <c r="O27" s="575"/>
      <c r="P27" s="575"/>
      <c r="Q27" s="575"/>
      <c r="R27" s="575"/>
      <c r="S27" s="575"/>
      <c r="T27" s="575"/>
      <c r="U27" s="575"/>
      <c r="V27" s="575"/>
      <c r="W27" s="575"/>
      <c r="X27" s="575"/>
      <c r="Y27" s="575"/>
      <c r="Z27" s="575"/>
      <c r="AA27" s="575"/>
      <c r="AB27" s="575"/>
      <c r="AC27" s="575"/>
      <c r="AD27" s="575"/>
      <c r="AE27" s="575"/>
      <c r="AF27" s="575"/>
      <c r="AG27" s="575"/>
      <c r="AH27" s="575"/>
      <c r="AI27" s="575"/>
    </row>
    <row r="28" spans="2:35" ht="35.450000000000003" customHeight="1" x14ac:dyDescent="0.15">
      <c r="B28" s="573"/>
      <c r="C28" s="575"/>
      <c r="D28" s="575"/>
      <c r="E28" s="575"/>
      <c r="F28" s="575"/>
      <c r="G28" s="575"/>
      <c r="H28" s="575"/>
      <c r="I28" s="575"/>
      <c r="J28" s="575"/>
      <c r="K28" s="575"/>
      <c r="L28" s="575"/>
      <c r="M28" s="575"/>
      <c r="N28" s="575"/>
      <c r="O28" s="575"/>
      <c r="P28" s="575"/>
      <c r="Q28" s="575"/>
      <c r="R28" s="575"/>
      <c r="S28" s="575"/>
      <c r="T28" s="575"/>
      <c r="U28" s="575"/>
      <c r="V28" s="575"/>
      <c r="W28" s="575"/>
      <c r="X28" s="575"/>
      <c r="Y28" s="575"/>
      <c r="Z28" s="575"/>
      <c r="AA28" s="575"/>
      <c r="AB28" s="575"/>
      <c r="AC28" s="575"/>
      <c r="AD28" s="575"/>
      <c r="AE28" s="575"/>
      <c r="AF28" s="575"/>
      <c r="AG28" s="575"/>
      <c r="AH28" s="575"/>
      <c r="AI28" s="575"/>
    </row>
    <row r="29" spans="2:35" ht="35.450000000000003" customHeight="1" x14ac:dyDescent="0.15">
      <c r="B29" s="573"/>
      <c r="C29" s="575"/>
      <c r="D29" s="575"/>
      <c r="E29" s="575"/>
      <c r="F29" s="575"/>
      <c r="G29" s="575"/>
      <c r="H29" s="575"/>
      <c r="I29" s="575"/>
      <c r="J29" s="575"/>
      <c r="K29" s="575"/>
      <c r="L29" s="575"/>
      <c r="M29" s="575"/>
      <c r="N29" s="575"/>
      <c r="O29" s="575"/>
      <c r="P29" s="575"/>
      <c r="Q29" s="575"/>
      <c r="R29" s="575"/>
      <c r="S29" s="575"/>
      <c r="T29" s="575"/>
      <c r="U29" s="575"/>
      <c r="V29" s="575"/>
      <c r="W29" s="575"/>
      <c r="X29" s="575"/>
      <c r="Y29" s="575"/>
      <c r="Z29" s="575"/>
      <c r="AA29" s="575"/>
      <c r="AB29" s="575"/>
      <c r="AC29" s="575"/>
      <c r="AD29" s="575"/>
      <c r="AE29" s="575"/>
      <c r="AF29" s="575"/>
      <c r="AG29" s="575"/>
      <c r="AH29" s="575"/>
      <c r="AI29" s="575"/>
    </row>
    <row r="30" spans="2:35" ht="35.450000000000003" customHeight="1" x14ac:dyDescent="0.15">
      <c r="B30" s="573"/>
      <c r="C30" s="575"/>
      <c r="D30" s="575"/>
      <c r="E30" s="575"/>
      <c r="F30" s="575"/>
      <c r="G30" s="575"/>
      <c r="H30" s="575"/>
      <c r="I30" s="575"/>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575"/>
      <c r="AI30" s="575"/>
    </row>
    <row r="31" spans="2:35" ht="53.25" customHeight="1" x14ac:dyDescent="0.15">
      <c r="B31" s="573"/>
      <c r="C31" s="575"/>
      <c r="D31" s="575"/>
      <c r="E31" s="575"/>
      <c r="F31" s="575"/>
      <c r="G31" s="575"/>
      <c r="H31" s="575"/>
      <c r="I31" s="575"/>
      <c r="J31" s="575"/>
      <c r="K31" s="575"/>
      <c r="L31" s="575"/>
      <c r="M31" s="575"/>
      <c r="N31" s="575"/>
      <c r="O31" s="575"/>
      <c r="P31" s="575"/>
      <c r="Q31" s="575"/>
      <c r="R31" s="575"/>
      <c r="S31" s="575"/>
      <c r="T31" s="575"/>
      <c r="U31" s="575"/>
      <c r="V31" s="575"/>
      <c r="W31" s="575"/>
      <c r="X31" s="575"/>
      <c r="Y31" s="575"/>
      <c r="Z31" s="575"/>
      <c r="AA31" s="575"/>
      <c r="AB31" s="575"/>
      <c r="AC31" s="575"/>
      <c r="AD31" s="575"/>
      <c r="AE31" s="575"/>
      <c r="AF31" s="575"/>
      <c r="AG31" s="575"/>
      <c r="AH31" s="575"/>
      <c r="AI31" s="575"/>
    </row>
  </sheetData>
  <mergeCells count="17">
    <mergeCell ref="B3:AI3"/>
    <mergeCell ref="B4:D4"/>
    <mergeCell ref="E4:I4"/>
    <mergeCell ref="J4:L4"/>
    <mergeCell ref="M4:R4"/>
    <mergeCell ref="AF4:AI5"/>
    <mergeCell ref="B5:D5"/>
    <mergeCell ref="E5:I5"/>
    <mergeCell ref="J5:L5"/>
    <mergeCell ref="M5:R5"/>
    <mergeCell ref="S4:V5"/>
    <mergeCell ref="W4:AB5"/>
    <mergeCell ref="AC4:AE5"/>
    <mergeCell ref="B19:B31"/>
    <mergeCell ref="C19:AI31"/>
    <mergeCell ref="B6:B18"/>
    <mergeCell ref="C6:AI18"/>
  </mergeCells>
  <phoneticPr fontId="11"/>
  <printOptions horizontalCentered="1" verticalCentered="1"/>
  <pageMargins left="0.23622047244094491" right="0.23622047244094491" top="0.74803149606299213" bottom="0.74803149606299213" header="0.31496062992125984" footer="0.31496062992125984"/>
  <pageSetup paperSize="9" scale="96" fitToWidth="0" orientation="landscape" copies="2" r:id="rId1"/>
  <headerFooter alignWithMargins="0"/>
  <rowBreaks count="1" manualBreakCount="1">
    <brk id="18" max="34" man="1"/>
  </rowBreaks>
  <colBreaks count="1" manualBreakCount="1">
    <brk id="3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AE20" sqref="AE2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F7071B6C-73E9-4671-B748-5D5F398049A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CD43-23C7-4E85-952C-193792CE0B27}">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A438ADCD-732C-4E76-9124-0B36E5FF1E42}"/>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C1CFEC-A09C-4ECB-AA3D-AD4F88C9A65B}">
          <x14:formula1>
            <xm:f>'(参考)リスト'!$C$6:$C$11</xm:f>
          </x14:formula1>
          <xm:sqref>I5:K5</xm:sqref>
        </x14:dataValidation>
        <x14:dataValidation type="list" allowBlank="1" showInputMessage="1" showErrorMessage="1" xr:uid="{915398BF-B26F-4510-815E-A27D3B1DF7DA}">
          <x14:formula1>
            <xm:f>'(参考)リスト'!$D$6:$D$7</xm:f>
          </x14:formula1>
          <xm:sqref>R5:R6</xm:sqref>
        </x14:dataValidation>
        <x14:dataValidation type="list" allowBlank="1" showInputMessage="1" showErrorMessage="1" xr:uid="{817234C0-BA62-4B87-9059-A8FBE927CB4D}">
          <x14:formula1>
            <xm:f>'(参考)リスト'!$F$6:$F$7</xm:f>
          </x14:formula1>
          <xm:sqref>U5</xm:sqref>
        </x14:dataValidation>
        <x14:dataValidation type="list" allowBlank="1" showInputMessage="1" showErrorMessage="1" xr:uid="{DD14B602-CB0D-48ED-A404-79852909626F}">
          <x14:formula1>
            <xm:f>'(参考)リスト'!$E$6:$E$10</xm:f>
          </x14:formula1>
          <xm:sqref>U6</xm:sqref>
        </x14:dataValidation>
        <x14:dataValidation type="list" allowBlank="1" showInputMessage="1" showErrorMessage="1" xr:uid="{5414B040-4557-4AF7-89C8-205A168E3787}">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94F7-5434-45AE-A804-2871BEE72605}">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D6786CC2-DB92-404C-AF54-30BB7361EE39}"/>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98B6FBC-FB13-41F4-8576-22B65B5AF6F5}">
          <x14:formula1>
            <xm:f>'(参考)リスト'!$G$16:$G$19</xm:f>
          </x14:formula1>
          <xm:sqref>D7:E11</xm:sqref>
        </x14:dataValidation>
        <x14:dataValidation type="list" allowBlank="1" showInputMessage="1" showErrorMessage="1" xr:uid="{6D6F7319-406D-4A93-B5F1-A5354C6C9700}">
          <x14:formula1>
            <xm:f>'(参考)リスト'!$E$6:$E$10</xm:f>
          </x14:formula1>
          <xm:sqref>U6</xm:sqref>
        </x14:dataValidation>
        <x14:dataValidation type="list" allowBlank="1" showInputMessage="1" showErrorMessage="1" xr:uid="{55F76AD0-CB47-406B-889F-6D2F122BA38F}">
          <x14:formula1>
            <xm:f>'(参考)リスト'!$F$6:$F$7</xm:f>
          </x14:formula1>
          <xm:sqref>U5</xm:sqref>
        </x14:dataValidation>
        <x14:dataValidation type="list" allowBlank="1" showInputMessage="1" showErrorMessage="1" xr:uid="{A03EFAEA-2265-4325-BE24-412257913B9B}">
          <x14:formula1>
            <xm:f>'(参考)リスト'!$D$6:$D$7</xm:f>
          </x14:formula1>
          <xm:sqref>R5:R6</xm:sqref>
        </x14:dataValidation>
        <x14:dataValidation type="list" allowBlank="1" showInputMessage="1" showErrorMessage="1" xr:uid="{C3CB9504-3914-4655-BE67-B62FB0320082}">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7DD4-180B-45ED-9CA2-04C8F0545F9E}">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4F054D6D-6102-46D1-A546-230031AD95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D6F6F8-46DC-4E3D-912F-0625FE1720D0}">
          <x14:formula1>
            <xm:f>'(参考)リスト'!$G$16:$G$19</xm:f>
          </x14:formula1>
          <xm:sqref>D7:E11</xm:sqref>
        </x14:dataValidation>
        <x14:dataValidation type="list" allowBlank="1" showInputMessage="1" showErrorMessage="1" xr:uid="{42094411-916A-43FC-8886-79FF9FAD1A6E}">
          <x14:formula1>
            <xm:f>'(参考)リスト'!$E$6:$E$10</xm:f>
          </x14:formula1>
          <xm:sqref>U6</xm:sqref>
        </x14:dataValidation>
        <x14:dataValidation type="list" allowBlank="1" showInputMessage="1" showErrorMessage="1" xr:uid="{BC29F89E-1BC5-4390-97A1-94E3654CDDFE}">
          <x14:formula1>
            <xm:f>'(参考)リスト'!$F$6:$F$7</xm:f>
          </x14:formula1>
          <xm:sqref>U5</xm:sqref>
        </x14:dataValidation>
        <x14:dataValidation type="list" allowBlank="1" showInputMessage="1" showErrorMessage="1" xr:uid="{D497D652-30CC-4BCE-A499-1F211191DC98}">
          <x14:formula1>
            <xm:f>'(参考)リスト'!$D$6:$D$7</xm:f>
          </x14:formula1>
          <xm:sqref>R5:R6</xm:sqref>
        </x14:dataValidation>
        <x14:dataValidation type="list" allowBlank="1" showInputMessage="1" showErrorMessage="1" xr:uid="{B4C12D85-DC6A-4AB7-9CC6-B29EE1C2A8BE}">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068B9-A5D0-4912-A275-0844FD4D9654}">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6228B3B7-2ADF-4519-827A-8F4A8F40046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2A845F-63AF-440D-9D1A-B3F9D339DD29}">
          <x14:formula1>
            <xm:f>'(参考)リスト'!$C$6:$C$11</xm:f>
          </x14:formula1>
          <xm:sqref>I5:K5</xm:sqref>
        </x14:dataValidation>
        <x14:dataValidation type="list" allowBlank="1" showInputMessage="1" showErrorMessage="1" xr:uid="{EF53242E-B7B5-415E-B2F2-12D21CB73822}">
          <x14:formula1>
            <xm:f>'(参考)リスト'!$D$6:$D$7</xm:f>
          </x14:formula1>
          <xm:sqref>R5:R6</xm:sqref>
        </x14:dataValidation>
        <x14:dataValidation type="list" allowBlank="1" showInputMessage="1" showErrorMessage="1" xr:uid="{DA6DD4A1-3C5F-4398-AFCB-B0CB16831001}">
          <x14:formula1>
            <xm:f>'(参考)リスト'!$F$6:$F$7</xm:f>
          </x14:formula1>
          <xm:sqref>U5</xm:sqref>
        </x14:dataValidation>
        <x14:dataValidation type="list" allowBlank="1" showInputMessage="1" showErrorMessage="1" xr:uid="{60861A81-41A1-47D4-A02F-3E855F31C82D}">
          <x14:formula1>
            <xm:f>'(参考)リスト'!$E$6:$E$10</xm:f>
          </x14:formula1>
          <xm:sqref>U6</xm:sqref>
        </x14:dataValidation>
        <x14:dataValidation type="list" allowBlank="1" showInputMessage="1" showErrorMessage="1" xr:uid="{B5B03366-8B74-4B7C-9BA8-85C7891847F5}">
          <x14:formula1>
            <xm:f>'(参考)リスト'!$G$16:$G$19</xm:f>
          </x14:formula1>
          <xm:sqref>D7:E11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6871-54F4-4A8F-ADCB-C92F780E2D8C}">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28034FCD-F0FE-463B-9764-F0068A4B37E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C0DBF5-7F03-47FF-8118-395E3EA88D38}">
          <x14:formula1>
            <xm:f>'(参考)リスト'!$G$16:$G$19</xm:f>
          </x14:formula1>
          <xm:sqref>D7:E11</xm:sqref>
        </x14:dataValidation>
        <x14:dataValidation type="list" allowBlank="1" showInputMessage="1" showErrorMessage="1" xr:uid="{14313B60-5B38-4E78-98DB-DEB031C63571}">
          <x14:formula1>
            <xm:f>'(参考)リスト'!$E$6:$E$10</xm:f>
          </x14:formula1>
          <xm:sqref>U6</xm:sqref>
        </x14:dataValidation>
        <x14:dataValidation type="list" allowBlank="1" showInputMessage="1" showErrorMessage="1" xr:uid="{599CEA13-142B-4149-B282-D3E8B37C3453}">
          <x14:formula1>
            <xm:f>'(参考)リスト'!$F$6:$F$7</xm:f>
          </x14:formula1>
          <xm:sqref>U5</xm:sqref>
        </x14:dataValidation>
        <x14:dataValidation type="list" allowBlank="1" showInputMessage="1" showErrorMessage="1" xr:uid="{9B5E053B-5412-4C1D-A057-AA6B28A2E021}">
          <x14:formula1>
            <xm:f>'(参考)リスト'!$D$6:$D$7</xm:f>
          </x14:formula1>
          <xm:sqref>R5:R6</xm:sqref>
        </x14:dataValidation>
        <x14:dataValidation type="list" allowBlank="1" showInputMessage="1" showErrorMessage="1" xr:uid="{5DF14151-C009-477B-B942-C794372A3E00}">
          <x14:formula1>
            <xm:f>'(参考)リスト'!$C$6:$C$11</xm:f>
          </x14:formula1>
          <xm:sqref>I5:K5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62EC8-170D-402D-B46C-1E83355C4C31}">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409418F9-EF5A-4FC9-9CEA-36A79DA078B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A4AE22-50EF-4CEF-800E-F950138FCB58}">
          <x14:formula1>
            <xm:f>'(参考)リスト'!$C$6:$C$11</xm:f>
          </x14:formula1>
          <xm:sqref>I5:K5</xm:sqref>
        </x14:dataValidation>
        <x14:dataValidation type="list" allowBlank="1" showInputMessage="1" showErrorMessage="1" xr:uid="{7A419EB2-7B19-460C-869D-71AABF241577}">
          <x14:formula1>
            <xm:f>'(参考)リスト'!$D$6:$D$7</xm:f>
          </x14:formula1>
          <xm:sqref>R5:R6</xm:sqref>
        </x14:dataValidation>
        <x14:dataValidation type="list" allowBlank="1" showInputMessage="1" showErrorMessage="1" xr:uid="{5E81638E-1460-4BD2-8926-D5D5D31712A2}">
          <x14:formula1>
            <xm:f>'(参考)リスト'!$F$6:$F$7</xm:f>
          </x14:formula1>
          <xm:sqref>U5</xm:sqref>
        </x14:dataValidation>
        <x14:dataValidation type="list" allowBlank="1" showInputMessage="1" showErrorMessage="1" xr:uid="{9C276F9E-979C-482D-B760-7F44D0DD7BB0}">
          <x14:formula1>
            <xm:f>'(参考)リスト'!$E$6:$E$10</xm:f>
          </x14:formula1>
          <xm:sqref>U6</xm:sqref>
        </x14:dataValidation>
        <x14:dataValidation type="list" allowBlank="1" showInputMessage="1" showErrorMessage="1" xr:uid="{38CA6C1C-5860-48C4-A1D6-427438D04013}">
          <x14:formula1>
            <xm:f>'(参考)リスト'!$G$16:$G$19</xm:f>
          </x14:formula1>
          <xm:sqref>D7:E11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A3247-BD73-40C9-B89E-2159BADB4A13}">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93B329D1-4C31-4D6F-B9F6-6EDC85E8371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FAC8DE6-9C18-4864-A6D2-EFA08A1ED73C}">
          <x14:formula1>
            <xm:f>'(参考)リスト'!$G$16:$G$19</xm:f>
          </x14:formula1>
          <xm:sqref>D7:E11</xm:sqref>
        </x14:dataValidation>
        <x14:dataValidation type="list" allowBlank="1" showInputMessage="1" showErrorMessage="1" xr:uid="{5C36FEFD-19F9-494C-B454-AF5DA0090DE7}">
          <x14:formula1>
            <xm:f>'(参考)リスト'!$E$6:$E$10</xm:f>
          </x14:formula1>
          <xm:sqref>U6</xm:sqref>
        </x14:dataValidation>
        <x14:dataValidation type="list" allowBlank="1" showInputMessage="1" showErrorMessage="1" xr:uid="{1829D0E2-0244-4277-999E-CFB0281E6200}">
          <x14:formula1>
            <xm:f>'(参考)リスト'!$F$6:$F$7</xm:f>
          </x14:formula1>
          <xm:sqref>U5</xm:sqref>
        </x14:dataValidation>
        <x14:dataValidation type="list" allowBlank="1" showInputMessage="1" showErrorMessage="1" xr:uid="{C5220146-0B08-46F3-9C23-C2E26892F6D4}">
          <x14:formula1>
            <xm:f>'(参考)リスト'!$D$6:$D$7</xm:f>
          </x14:formula1>
          <xm:sqref>R5:R6</xm:sqref>
        </x14:dataValidation>
        <x14:dataValidation type="list" allowBlank="1" showInputMessage="1" showErrorMessage="1" xr:uid="{A7830C15-C05C-4659-84DD-5E204E525E30}">
          <x14:formula1>
            <xm:f>'(参考)リスト'!$C$6:$C$11</xm:f>
          </x14:formula1>
          <xm:sqref>I5:K5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D3D98-E089-47CD-ACA8-4C0DA335857E}">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9B2856B9-2733-45C8-8225-3CD8327D478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277AF67-B909-421C-A7CB-3C19994D524A}">
          <x14:formula1>
            <xm:f>'(参考)リスト'!$C$6:$C$11</xm:f>
          </x14:formula1>
          <xm:sqref>I5:K5</xm:sqref>
        </x14:dataValidation>
        <x14:dataValidation type="list" allowBlank="1" showInputMessage="1" showErrorMessage="1" xr:uid="{91510B11-E4E9-490B-A9A6-9D2EAFC696B3}">
          <x14:formula1>
            <xm:f>'(参考)リスト'!$D$6:$D$7</xm:f>
          </x14:formula1>
          <xm:sqref>R5:R6</xm:sqref>
        </x14:dataValidation>
        <x14:dataValidation type="list" allowBlank="1" showInputMessage="1" showErrorMessage="1" xr:uid="{3BC7DF75-7527-47E5-A3AA-734574A47234}">
          <x14:formula1>
            <xm:f>'(参考)リスト'!$F$6:$F$7</xm:f>
          </x14:formula1>
          <xm:sqref>U5</xm:sqref>
        </x14:dataValidation>
        <x14:dataValidation type="list" allowBlank="1" showInputMessage="1" showErrorMessage="1" xr:uid="{0EEBC136-0CCE-435C-8565-4EBDB2A07227}">
          <x14:formula1>
            <xm:f>'(参考)リスト'!$E$6:$E$10</xm:f>
          </x14:formula1>
          <xm:sqref>U6</xm:sqref>
        </x14:dataValidation>
        <x14:dataValidation type="list" allowBlank="1" showInputMessage="1" showErrorMessage="1" xr:uid="{D01F069F-406E-4E01-ADE3-A645B12B9C40}">
          <x14:formula1>
            <xm:f>'(参考)リスト'!$G$16:$G$19</xm:f>
          </x14:formula1>
          <xm:sqref>D7:E11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1FBDF-5630-4D4B-911F-80CB00CB756F}">
  <sheetPr>
    <pageSetUpPr fitToPage="1"/>
  </sheetPr>
  <dimension ref="B1:AA37"/>
  <sheetViews>
    <sheetView showGridLines="0" view="pageBreakPreview" zoomScaleNormal="70" zoomScaleSheetLayoutView="100" workbookViewId="0">
      <selection activeCell="AF19" sqref="AF1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4" t="s">
        <v>213</v>
      </c>
      <c r="C2" s="176"/>
      <c r="D2" s="176"/>
      <c r="E2" s="176"/>
      <c r="F2" s="176"/>
      <c r="G2" s="176"/>
      <c r="H2" s="176"/>
      <c r="I2" s="176"/>
      <c r="J2" s="176"/>
      <c r="K2" s="176"/>
      <c r="L2" s="176"/>
      <c r="M2" s="178"/>
      <c r="N2" s="405" t="s">
        <v>214</v>
      </c>
      <c r="O2" s="405"/>
      <c r="P2" s="610">
        <f>'様式B (1)'!P2</f>
        <v>45896</v>
      </c>
      <c r="Q2" s="611"/>
      <c r="R2" s="612"/>
      <c r="S2" s="405" t="s">
        <v>215</v>
      </c>
      <c r="T2" s="405"/>
      <c r="U2" s="405"/>
      <c r="V2" s="1195" t="s">
        <v>2060</v>
      </c>
      <c r="W2" s="1195"/>
      <c r="X2" s="1195"/>
      <c r="Y2" s="1195"/>
      <c r="Z2" s="1195"/>
    </row>
    <row r="3" spans="2:27" ht="20.100000000000001" customHeight="1" x14ac:dyDescent="0.15">
      <c r="B3" s="229" t="s">
        <v>60</v>
      </c>
      <c r="C3" s="418" t="str">
        <f>'様式A-1'!D3</f>
        <v>ヒコシマトンネル</v>
      </c>
      <c r="D3" s="419"/>
      <c r="E3" s="419"/>
      <c r="F3" s="420"/>
      <c r="G3" s="401" t="s">
        <v>216</v>
      </c>
      <c r="H3" s="418" t="str">
        <f>'様式A-1'!J3</f>
        <v>福浦港金毘羅線</v>
      </c>
      <c r="I3" s="419"/>
      <c r="J3" s="420"/>
      <c r="K3" s="401" t="s">
        <v>217</v>
      </c>
      <c r="L3" s="614" t="str">
        <f>'様式A-1'!R3</f>
        <v>山口県
下関土木建築事務所</v>
      </c>
      <c r="M3" s="614"/>
      <c r="N3" s="614"/>
      <c r="O3" s="614"/>
      <c r="P3" s="614"/>
      <c r="Q3" s="381" t="s">
        <v>218</v>
      </c>
      <c r="R3" s="383"/>
      <c r="S3" s="418" t="s">
        <v>553</v>
      </c>
      <c r="T3" s="419"/>
      <c r="U3" s="420"/>
      <c r="V3" s="1196" t="s">
        <v>219</v>
      </c>
      <c r="W3" s="1197" t="s">
        <v>220</v>
      </c>
      <c r="X3" s="1198">
        <v>33.935879999999997</v>
      </c>
      <c r="Y3" s="1199"/>
      <c r="Z3" s="1200"/>
    </row>
    <row r="4" spans="2:27" ht="20.100000000000001" customHeight="1" x14ac:dyDescent="0.15">
      <c r="B4" s="226" t="s">
        <v>64</v>
      </c>
      <c r="C4" s="421" t="str">
        <f>'様式A-1'!D4</f>
        <v>彦島トンネル</v>
      </c>
      <c r="D4" s="422"/>
      <c r="E4" s="422"/>
      <c r="F4" s="423"/>
      <c r="G4" s="398"/>
      <c r="H4" s="421"/>
      <c r="I4" s="422"/>
      <c r="J4" s="423"/>
      <c r="K4" s="398"/>
      <c r="L4" s="615"/>
      <c r="M4" s="615"/>
      <c r="N4" s="615"/>
      <c r="O4" s="615"/>
      <c r="P4" s="615"/>
      <c r="Q4" s="384"/>
      <c r="R4" s="386"/>
      <c r="S4" s="421" t="s">
        <v>556</v>
      </c>
      <c r="T4" s="422"/>
      <c r="U4" s="423"/>
      <c r="V4" s="1201"/>
      <c r="W4" s="1202" t="s">
        <v>221</v>
      </c>
      <c r="X4" s="1198">
        <v>130.90785</v>
      </c>
      <c r="Y4" s="1199"/>
      <c r="Z4" s="1200"/>
    </row>
    <row r="5" spans="2:27" ht="20.100000000000001" customHeight="1" x14ac:dyDescent="0.15">
      <c r="B5" s="616" t="s">
        <v>66</v>
      </c>
      <c r="C5" s="233" t="s">
        <v>67</v>
      </c>
      <c r="D5" s="371" t="str">
        <f>'様式A-1'!E5</f>
        <v>下関市迫町</v>
      </c>
      <c r="E5" s="372"/>
      <c r="F5" s="372"/>
      <c r="G5" s="365" t="s">
        <v>222</v>
      </c>
      <c r="H5" s="366"/>
      <c r="I5" s="371" t="s">
        <v>435</v>
      </c>
      <c r="J5" s="372"/>
      <c r="K5" s="373"/>
      <c r="L5" s="405" t="s">
        <v>70</v>
      </c>
      <c r="M5" s="405"/>
      <c r="N5" s="227" t="s">
        <v>71</v>
      </c>
      <c r="O5" s="179">
        <f>'様式A-1'!Z5</f>
        <v>868</v>
      </c>
      <c r="P5" s="228" t="s">
        <v>72</v>
      </c>
      <c r="Q5" s="622" t="s">
        <v>223</v>
      </c>
      <c r="R5" s="618" t="s">
        <v>557</v>
      </c>
      <c r="S5" s="401" t="s">
        <v>224</v>
      </c>
      <c r="T5" s="401"/>
      <c r="U5" s="180" t="s">
        <v>433</v>
      </c>
      <c r="V5" s="1203" t="s">
        <v>225</v>
      </c>
      <c r="W5" s="1197" t="s">
        <v>220</v>
      </c>
      <c r="X5" s="1198" t="s">
        <v>2056</v>
      </c>
      <c r="Y5" s="1199"/>
      <c r="Z5" s="1200"/>
    </row>
    <row r="6" spans="2:27" ht="20.100000000000001" customHeight="1" x14ac:dyDescent="0.15">
      <c r="B6" s="617"/>
      <c r="C6" s="233" t="s">
        <v>73</v>
      </c>
      <c r="D6" s="620" t="str">
        <f>'様式A-1'!E6</f>
        <v>下関市迫町</v>
      </c>
      <c r="E6" s="372"/>
      <c r="F6" s="372"/>
      <c r="G6" s="405" t="s">
        <v>226</v>
      </c>
      <c r="H6" s="405"/>
      <c r="I6" s="621" t="str">
        <f>'様式A-1'!K7</f>
        <v>1975年</v>
      </c>
      <c r="J6" s="372"/>
      <c r="K6" s="373"/>
      <c r="L6" s="405" t="s">
        <v>227</v>
      </c>
      <c r="M6" s="405"/>
      <c r="N6" s="227" t="s">
        <v>71</v>
      </c>
      <c r="O6" s="224">
        <f>'様式A-1'!E15</f>
        <v>9.0500000000000007</v>
      </c>
      <c r="P6" s="228" t="s">
        <v>72</v>
      </c>
      <c r="Q6" s="386"/>
      <c r="R6" s="619"/>
      <c r="S6" s="405" t="s">
        <v>228</v>
      </c>
      <c r="T6" s="405"/>
      <c r="U6" s="181"/>
      <c r="V6" s="1204"/>
      <c r="W6" s="1197" t="s">
        <v>221</v>
      </c>
      <c r="X6" s="1198" t="s">
        <v>2057</v>
      </c>
      <c r="Y6" s="1199"/>
      <c r="Z6" s="1200"/>
    </row>
    <row r="7" spans="2:27" ht="7.5" customHeight="1" x14ac:dyDescent="0.15">
      <c r="B7" s="644" t="s">
        <v>229</v>
      </c>
      <c r="C7" s="644"/>
      <c r="D7" s="645" t="s">
        <v>642</v>
      </c>
      <c r="E7" s="645"/>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644"/>
      <c r="C8" s="644"/>
      <c r="D8" s="645"/>
      <c r="E8" s="645"/>
      <c r="F8" s="185"/>
      <c r="G8" s="646" t="s">
        <v>230</v>
      </c>
      <c r="H8" s="622"/>
      <c r="I8" s="651" t="s">
        <v>231</v>
      </c>
      <c r="J8" s="186" t="s">
        <v>232</v>
      </c>
      <c r="K8" s="187" t="s">
        <v>233</v>
      </c>
      <c r="L8" s="633">
        <v>623</v>
      </c>
      <c r="M8" s="634"/>
      <c r="N8" s="233" t="s">
        <v>234</v>
      </c>
      <c r="O8" s="635">
        <v>60</v>
      </c>
      <c r="P8" s="635"/>
      <c r="Q8" s="233" t="s">
        <v>235</v>
      </c>
      <c r="R8" s="633">
        <v>0</v>
      </c>
      <c r="S8" s="634"/>
      <c r="T8" s="646" t="s">
        <v>236</v>
      </c>
      <c r="U8" s="622"/>
      <c r="V8" s="646" t="s">
        <v>237</v>
      </c>
      <c r="W8" s="622"/>
      <c r="X8" s="623">
        <v>0</v>
      </c>
      <c r="Y8" s="624"/>
      <c r="Z8" s="185"/>
      <c r="AA8" s="101"/>
    </row>
    <row r="9" spans="2:27" ht="10.9" customHeight="1" x14ac:dyDescent="0.15">
      <c r="B9" s="644"/>
      <c r="C9" s="644"/>
      <c r="D9" s="645"/>
      <c r="E9" s="645"/>
      <c r="F9" s="185"/>
      <c r="G9" s="647"/>
      <c r="H9" s="648"/>
      <c r="I9" s="652"/>
      <c r="J9" s="627" t="s">
        <v>238</v>
      </c>
      <c r="K9" s="629" t="s">
        <v>233</v>
      </c>
      <c r="L9" s="623">
        <v>187</v>
      </c>
      <c r="M9" s="624"/>
      <c r="N9" s="627" t="s">
        <v>234</v>
      </c>
      <c r="O9" s="623">
        <v>0</v>
      </c>
      <c r="P9" s="624"/>
      <c r="Q9" s="627" t="s">
        <v>235</v>
      </c>
      <c r="R9" s="623">
        <v>0</v>
      </c>
      <c r="S9" s="624"/>
      <c r="T9" s="647"/>
      <c r="U9" s="648"/>
      <c r="V9" s="649"/>
      <c r="W9" s="650"/>
      <c r="X9" s="625"/>
      <c r="Y9" s="626"/>
      <c r="Z9" s="185"/>
      <c r="AA9" s="101"/>
    </row>
    <row r="10" spans="2:27" ht="10.9" customHeight="1" x14ac:dyDescent="0.15">
      <c r="B10" s="644"/>
      <c r="C10" s="644"/>
      <c r="D10" s="645"/>
      <c r="E10" s="645"/>
      <c r="F10" s="185"/>
      <c r="G10" s="647"/>
      <c r="H10" s="648"/>
      <c r="I10" s="652"/>
      <c r="J10" s="628"/>
      <c r="K10" s="630"/>
      <c r="L10" s="631"/>
      <c r="M10" s="632"/>
      <c r="N10" s="628"/>
      <c r="O10" s="631"/>
      <c r="P10" s="632"/>
      <c r="Q10" s="628"/>
      <c r="R10" s="631"/>
      <c r="S10" s="632"/>
      <c r="T10" s="647"/>
      <c r="U10" s="648"/>
      <c r="V10" s="637" t="s">
        <v>239</v>
      </c>
      <c r="W10" s="638"/>
      <c r="X10" s="623">
        <v>61</v>
      </c>
      <c r="Y10" s="624"/>
      <c r="Z10" s="185"/>
      <c r="AA10" s="101"/>
    </row>
    <row r="11" spans="2:27" ht="21.75" customHeight="1" x14ac:dyDescent="0.15">
      <c r="B11" s="644"/>
      <c r="C11" s="644"/>
      <c r="D11" s="645"/>
      <c r="E11" s="645"/>
      <c r="F11" s="185"/>
      <c r="G11" s="649"/>
      <c r="H11" s="650"/>
      <c r="I11" s="653"/>
      <c r="J11" s="233" t="s">
        <v>240</v>
      </c>
      <c r="K11" s="187" t="s">
        <v>233</v>
      </c>
      <c r="L11" s="641">
        <v>3</v>
      </c>
      <c r="M11" s="642"/>
      <c r="N11" s="233" t="s">
        <v>234</v>
      </c>
      <c r="O11" s="643">
        <v>0</v>
      </c>
      <c r="P11" s="643"/>
      <c r="Q11" s="233" t="s">
        <v>235</v>
      </c>
      <c r="R11" s="641">
        <v>0</v>
      </c>
      <c r="S11" s="642"/>
      <c r="T11" s="649"/>
      <c r="U11" s="650"/>
      <c r="V11" s="639"/>
      <c r="W11" s="640"/>
      <c r="X11" s="631"/>
      <c r="Y11" s="632"/>
      <c r="Z11" s="185"/>
      <c r="AA11" s="101"/>
    </row>
    <row r="12" spans="2:27" ht="21.75" customHeight="1" x14ac:dyDescent="0.15">
      <c r="B12" s="399" t="s">
        <v>241</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101"/>
    </row>
    <row r="13" spans="2:27" ht="21.75" customHeight="1" x14ac:dyDescent="0.15">
      <c r="B13" s="400"/>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101"/>
    </row>
    <row r="14" spans="2:27" ht="21.75" customHeight="1" x14ac:dyDescent="0.15">
      <c r="B14" s="400"/>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101"/>
    </row>
    <row r="15" spans="2:27" ht="21.75" customHeight="1" x14ac:dyDescent="0.15">
      <c r="B15" s="400"/>
      <c r="C15" s="185"/>
      <c r="D15" s="188"/>
      <c r="E15" s="188"/>
      <c r="F15" s="185"/>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400"/>
      <c r="C16" s="185"/>
      <c r="D16" s="188"/>
      <c r="E16" s="188"/>
      <c r="F16" s="185"/>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400"/>
      <c r="C17" s="185"/>
      <c r="D17" s="188"/>
      <c r="E17" s="188"/>
      <c r="F17" s="185"/>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400"/>
      <c r="C18" s="185"/>
      <c r="D18" s="188"/>
      <c r="E18" s="188"/>
      <c r="F18" s="185"/>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400"/>
      <c r="C19" s="185"/>
      <c r="D19" s="188"/>
      <c r="E19" s="188"/>
      <c r="F19" s="185"/>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400"/>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400"/>
      <c r="C21" s="189"/>
      <c r="D21" s="189"/>
      <c r="E21" s="189"/>
      <c r="F21" s="189"/>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400"/>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400"/>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400"/>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400"/>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400"/>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400"/>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400"/>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456"/>
      <c r="C29" s="200"/>
      <c r="D29" s="200"/>
      <c r="E29" s="201"/>
      <c r="F29" s="202"/>
      <c r="G29" s="200"/>
      <c r="H29" s="200"/>
      <c r="I29" s="200"/>
      <c r="J29" s="636" t="s">
        <v>242</v>
      </c>
      <c r="K29" s="636"/>
      <c r="L29" s="636"/>
      <c r="M29" s="636"/>
      <c r="N29" s="636"/>
      <c r="O29" s="636"/>
      <c r="P29" s="636"/>
      <c r="Q29" s="636" t="s">
        <v>243</v>
      </c>
      <c r="R29" s="636"/>
      <c r="S29" s="636"/>
      <c r="T29" s="636"/>
      <c r="U29" s="636"/>
      <c r="V29" s="636"/>
      <c r="W29" s="636"/>
      <c r="X29" s="636"/>
      <c r="Y29" s="636"/>
      <c r="Z29" s="203"/>
    </row>
    <row r="30" spans="2:26" ht="15" customHeight="1" x14ac:dyDescent="0.15">
      <c r="C30" s="258"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412930FD-8DD1-4E44-8558-EE8510CCC089}"/>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007F47-5FB6-4870-BB58-6CDDFAF5FC50}">
          <x14:formula1>
            <xm:f>'(参考)リスト'!$G$16:$G$19</xm:f>
          </x14:formula1>
          <xm:sqref>D7:E11</xm:sqref>
        </x14:dataValidation>
        <x14:dataValidation type="list" allowBlank="1" showInputMessage="1" showErrorMessage="1" xr:uid="{9CD3C6EF-E292-4C90-93CF-AE4C7C897A4B}">
          <x14:formula1>
            <xm:f>'(参考)リスト'!$E$6:$E$10</xm:f>
          </x14:formula1>
          <xm:sqref>U6</xm:sqref>
        </x14:dataValidation>
        <x14:dataValidation type="list" allowBlank="1" showInputMessage="1" showErrorMessage="1" xr:uid="{9C82997E-DFDB-4F7F-902B-24B0E8AD0FEA}">
          <x14:formula1>
            <xm:f>'(参考)リスト'!$F$6:$F$7</xm:f>
          </x14:formula1>
          <xm:sqref>U5</xm:sqref>
        </x14:dataValidation>
        <x14:dataValidation type="list" allowBlank="1" showInputMessage="1" showErrorMessage="1" xr:uid="{DBFA4D54-D5BC-4654-9EAE-CBBE868CD1B7}">
          <x14:formula1>
            <xm:f>'(参考)リスト'!$D$6:$D$7</xm:f>
          </x14:formula1>
          <xm:sqref>R5:R6</xm:sqref>
        </x14:dataValidation>
        <x14:dataValidation type="list" allowBlank="1" showInputMessage="1" showErrorMessage="1" xr:uid="{61740555-CC03-4D6A-9EB0-578C9DFA709B}">
          <x14:formula1>
            <xm:f>'(参考)リスト'!$C$6:$C$11</xm:f>
          </x14:formula1>
          <xm:sqref>I5:K5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75" customHeight="1" x14ac:dyDescent="0.15">
      <c r="B9" s="654" t="s">
        <v>251</v>
      </c>
      <c r="C9" s="450" t="s">
        <v>585</v>
      </c>
      <c r="D9" s="450"/>
      <c r="E9" s="171">
        <v>1</v>
      </c>
      <c r="F9" s="288">
        <v>0</v>
      </c>
      <c r="G9" s="223" t="s">
        <v>469</v>
      </c>
      <c r="H9" s="223" t="s">
        <v>507</v>
      </c>
      <c r="I9" s="223" t="s">
        <v>471</v>
      </c>
      <c r="J9" s="377" t="s">
        <v>472</v>
      </c>
      <c r="K9" s="377"/>
      <c r="L9" s="377"/>
      <c r="M9" s="289">
        <v>1.05</v>
      </c>
      <c r="N9" s="289">
        <v>2.0999999999999996</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585</v>
      </c>
      <c r="D10" s="450"/>
      <c r="E10" s="171">
        <v>2</v>
      </c>
      <c r="F10" s="288">
        <v>0</v>
      </c>
      <c r="G10" s="223" t="s">
        <v>469</v>
      </c>
      <c r="H10" s="223" t="s">
        <v>507</v>
      </c>
      <c r="I10" s="223" t="s">
        <v>471</v>
      </c>
      <c r="J10" s="377" t="s">
        <v>464</v>
      </c>
      <c r="K10" s="377"/>
      <c r="L10" s="377"/>
      <c r="M10" s="289">
        <v>9.0000000000000011E-2</v>
      </c>
      <c r="N10" s="289">
        <v>9.0000000000000011E-2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585</v>
      </c>
      <c r="D11" s="450"/>
      <c r="E11" s="171">
        <v>3</v>
      </c>
      <c r="F11" s="288">
        <v>1</v>
      </c>
      <c r="G11" s="223" t="s">
        <v>461</v>
      </c>
      <c r="H11" s="223" t="s">
        <v>470</v>
      </c>
      <c r="I11" s="223" t="s">
        <v>471</v>
      </c>
      <c r="J11" s="377" t="s">
        <v>464</v>
      </c>
      <c r="K11" s="377"/>
      <c r="L11" s="377"/>
      <c r="M11" s="289">
        <v>0.17</v>
      </c>
      <c r="N11" s="289">
        <v>0.18000000000000002</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585</v>
      </c>
      <c r="D12" s="450"/>
      <c r="E12" s="171">
        <v>4</v>
      </c>
      <c r="F12" s="288">
        <v>0</v>
      </c>
      <c r="G12" s="223" t="s">
        <v>489</v>
      </c>
      <c r="H12" s="223" t="s">
        <v>512</v>
      </c>
      <c r="I12" s="223"/>
      <c r="J12" s="377" t="s">
        <v>506</v>
      </c>
      <c r="K12" s="377"/>
      <c r="L12" s="377"/>
      <c r="M12" s="289">
        <v>1.4400000000000002</v>
      </c>
      <c r="N12" s="289">
        <v>1.2000000000000002</v>
      </c>
      <c r="O12" s="223" t="s">
        <v>579</v>
      </c>
      <c r="P12" s="223"/>
      <c r="Q12" s="223"/>
      <c r="R12" s="234" t="s">
        <v>475</v>
      </c>
      <c r="S12" s="234" t="s">
        <v>475</v>
      </c>
      <c r="T12" s="234"/>
      <c r="U12" s="377" t="s">
        <v>1305</v>
      </c>
      <c r="V12" s="655"/>
      <c r="W12" s="655"/>
      <c r="X12" s="655"/>
      <c r="Y12" s="291"/>
    </row>
    <row r="13" spans="2:25" ht="15.95" customHeight="1" x14ac:dyDescent="0.15">
      <c r="B13" s="654"/>
      <c r="C13" s="450" t="s">
        <v>577</v>
      </c>
      <c r="D13" s="450"/>
      <c r="E13" s="171">
        <v>1</v>
      </c>
      <c r="F13" s="288">
        <v>12</v>
      </c>
      <c r="G13" s="223" t="s">
        <v>461</v>
      </c>
      <c r="H13" s="223" t="s">
        <v>493</v>
      </c>
      <c r="I13" s="223" t="s">
        <v>471</v>
      </c>
      <c r="J13" s="377" t="s">
        <v>472</v>
      </c>
      <c r="K13" s="377"/>
      <c r="L13" s="377"/>
      <c r="M13" s="289">
        <v>1.0000000000000002E-2</v>
      </c>
      <c r="N13" s="289">
        <v>1.0000000000000002E-2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577</v>
      </c>
      <c r="D14" s="450"/>
      <c r="E14" s="171">
        <v>2</v>
      </c>
      <c r="F14" s="288">
        <v>11.9</v>
      </c>
      <c r="G14" s="223" t="s">
        <v>461</v>
      </c>
      <c r="H14" s="223" t="s">
        <v>470</v>
      </c>
      <c r="I14" s="223" t="s">
        <v>471</v>
      </c>
      <c r="J14" s="377" t="s">
        <v>472</v>
      </c>
      <c r="K14" s="377"/>
      <c r="L14" s="377"/>
      <c r="M14" s="289">
        <v>4.0000000000000008E-2</v>
      </c>
      <c r="N14" s="289">
        <v>4.0000000000000008E-2</v>
      </c>
      <c r="O14" s="223" t="s">
        <v>579</v>
      </c>
      <c r="P14" s="223" t="s">
        <v>578</v>
      </c>
      <c r="Q14" s="223" t="s">
        <v>589</v>
      </c>
      <c r="R14" s="234" t="s">
        <v>475</v>
      </c>
      <c r="S14" s="234" t="s">
        <v>475</v>
      </c>
      <c r="T14" s="234" t="s">
        <v>468</v>
      </c>
      <c r="U14" s="377" t="s">
        <v>1305</v>
      </c>
      <c r="V14" s="655"/>
      <c r="W14" s="655"/>
      <c r="X14" s="655"/>
      <c r="Y14" s="223" t="s">
        <v>1312</v>
      </c>
    </row>
    <row r="15" spans="2:25" ht="15.95" customHeight="1" x14ac:dyDescent="0.15">
      <c r="B15" s="654"/>
      <c r="C15" s="450" t="s">
        <v>577</v>
      </c>
      <c r="D15" s="450"/>
      <c r="E15" s="171">
        <v>3</v>
      </c>
      <c r="F15" s="288">
        <v>8.9</v>
      </c>
      <c r="G15" s="223" t="s">
        <v>461</v>
      </c>
      <c r="H15" s="223" t="s">
        <v>486</v>
      </c>
      <c r="I15" s="223" t="s">
        <v>471</v>
      </c>
      <c r="J15" s="377" t="s">
        <v>464</v>
      </c>
      <c r="K15" s="377"/>
      <c r="L15" s="377"/>
      <c r="M15" s="289">
        <v>0.48</v>
      </c>
      <c r="N15" s="289">
        <v>0.5</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577</v>
      </c>
      <c r="D16" s="450"/>
      <c r="E16" s="171">
        <v>4</v>
      </c>
      <c r="F16" s="288">
        <v>9.1999999999999993</v>
      </c>
      <c r="G16" s="223" t="s">
        <v>461</v>
      </c>
      <c r="H16" s="223" t="s">
        <v>462</v>
      </c>
      <c r="I16" s="223" t="s">
        <v>471</v>
      </c>
      <c r="J16" s="377" t="s">
        <v>472</v>
      </c>
      <c r="K16" s="377"/>
      <c r="L16" s="377"/>
      <c r="M16" s="289">
        <v>2.0000000000000004E-2</v>
      </c>
      <c r="N16" s="289">
        <v>2.0000000000000004E-2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577</v>
      </c>
      <c r="D17" s="450"/>
      <c r="E17" s="171">
        <v>5</v>
      </c>
      <c r="F17" s="288">
        <v>4.2</v>
      </c>
      <c r="G17" s="223" t="s">
        <v>461</v>
      </c>
      <c r="H17" s="223" t="s">
        <v>490</v>
      </c>
      <c r="I17" s="223" t="s">
        <v>471</v>
      </c>
      <c r="J17" s="377" t="s">
        <v>472</v>
      </c>
      <c r="K17" s="377"/>
      <c r="L17" s="377"/>
      <c r="M17" s="289">
        <v>1.4999999999999999E-2</v>
      </c>
      <c r="N17" s="289">
        <v>2.0000000000000004E-2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577</v>
      </c>
      <c r="D18" s="450"/>
      <c r="E18" s="171">
        <v>6</v>
      </c>
      <c r="F18" s="288">
        <v>6.3</v>
      </c>
      <c r="G18" s="223" t="s">
        <v>461</v>
      </c>
      <c r="H18" s="223" t="s">
        <v>462</v>
      </c>
      <c r="I18" s="223" t="s">
        <v>480</v>
      </c>
      <c r="J18" s="377" t="s">
        <v>500</v>
      </c>
      <c r="K18" s="377"/>
      <c r="L18" s="377"/>
      <c r="M18" s="289">
        <v>1.25</v>
      </c>
      <c r="N18" s="223" t="s">
        <v>1307</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577</v>
      </c>
      <c r="D19" s="450"/>
      <c r="E19" s="171">
        <v>7</v>
      </c>
      <c r="F19" s="288">
        <v>3.4</v>
      </c>
      <c r="G19" s="223" t="s">
        <v>461</v>
      </c>
      <c r="H19" s="223" t="s">
        <v>493</v>
      </c>
      <c r="I19" s="223" t="s">
        <v>471</v>
      </c>
      <c r="J19" s="377" t="s">
        <v>472</v>
      </c>
      <c r="K19" s="377"/>
      <c r="L19" s="377"/>
      <c r="M19" s="289">
        <v>4.0000000000000008E-2</v>
      </c>
      <c r="N19" s="272" t="s">
        <v>1308</v>
      </c>
      <c r="O19" s="223" t="s">
        <v>578</v>
      </c>
      <c r="P19" s="223" t="s">
        <v>578</v>
      </c>
      <c r="Q19" s="223" t="s">
        <v>579</v>
      </c>
      <c r="R19" s="234" t="s">
        <v>475</v>
      </c>
      <c r="S19" s="234" t="s">
        <v>467</v>
      </c>
      <c r="T19" s="234" t="s">
        <v>468</v>
      </c>
      <c r="U19" s="377" t="s">
        <v>1305</v>
      </c>
      <c r="V19" s="655"/>
      <c r="W19" s="655"/>
      <c r="X19" s="655"/>
      <c r="Y19" s="223" t="s">
        <v>1309</v>
      </c>
    </row>
    <row r="20" spans="2:25" ht="15.95" customHeight="1" x14ac:dyDescent="0.15">
      <c r="B20" s="654"/>
      <c r="C20" s="450" t="s">
        <v>577</v>
      </c>
      <c r="D20" s="450"/>
      <c r="E20" s="171">
        <v>8</v>
      </c>
      <c r="F20" s="288">
        <v>4.0999999999999996</v>
      </c>
      <c r="G20" s="223" t="s">
        <v>461</v>
      </c>
      <c r="H20" s="223" t="s">
        <v>493</v>
      </c>
      <c r="I20" s="223" t="s">
        <v>480</v>
      </c>
      <c r="J20" s="377" t="s">
        <v>498</v>
      </c>
      <c r="K20" s="377"/>
      <c r="L20" s="377"/>
      <c r="M20" s="289">
        <v>0.06</v>
      </c>
      <c r="N20" s="272" t="s">
        <v>1308</v>
      </c>
      <c r="O20" s="223" t="s">
        <v>578</v>
      </c>
      <c r="P20" s="223" t="s">
        <v>578</v>
      </c>
      <c r="Q20" s="223" t="s">
        <v>579</v>
      </c>
      <c r="R20" s="234" t="s">
        <v>475</v>
      </c>
      <c r="S20" s="234" t="s">
        <v>467</v>
      </c>
      <c r="T20" s="234" t="s">
        <v>468</v>
      </c>
      <c r="U20" s="377" t="s">
        <v>1305</v>
      </c>
      <c r="V20" s="655"/>
      <c r="W20" s="655"/>
      <c r="X20" s="655"/>
      <c r="Y20" s="223" t="s">
        <v>1309</v>
      </c>
    </row>
    <row r="21" spans="2:25" ht="15.95" customHeight="1" x14ac:dyDescent="0.15">
      <c r="B21" s="654"/>
      <c r="C21" s="450" t="s">
        <v>577</v>
      </c>
      <c r="D21" s="450"/>
      <c r="E21" s="171">
        <v>9</v>
      </c>
      <c r="F21" s="288">
        <v>4.0999999999999996</v>
      </c>
      <c r="G21" s="223" t="s">
        <v>461</v>
      </c>
      <c r="H21" s="223" t="s">
        <v>493</v>
      </c>
      <c r="I21" s="223" t="s">
        <v>480</v>
      </c>
      <c r="J21" s="377" t="s">
        <v>500</v>
      </c>
      <c r="K21" s="377"/>
      <c r="L21" s="377"/>
      <c r="M21" s="289">
        <v>0.9</v>
      </c>
      <c r="N21" s="272" t="s">
        <v>1308</v>
      </c>
      <c r="O21" s="223" t="s">
        <v>578</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601</v>
      </c>
      <c r="D22" s="450"/>
      <c r="E22" s="171">
        <v>1</v>
      </c>
      <c r="F22" s="288">
        <v>14.4</v>
      </c>
      <c r="G22" s="223" t="s">
        <v>461</v>
      </c>
      <c r="H22" s="223" t="s">
        <v>505</v>
      </c>
      <c r="I22" s="223" t="s">
        <v>471</v>
      </c>
      <c r="J22" s="377" t="s">
        <v>472</v>
      </c>
      <c r="K22" s="377"/>
      <c r="L22" s="377"/>
      <c r="M22" s="289">
        <v>0.03</v>
      </c>
      <c r="N22" s="289">
        <v>0.03</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601</v>
      </c>
      <c r="D23" s="450"/>
      <c r="E23" s="171">
        <v>2</v>
      </c>
      <c r="F23" s="288">
        <v>13.3</v>
      </c>
      <c r="G23" s="223" t="s">
        <v>461</v>
      </c>
      <c r="H23" s="223" t="s">
        <v>470</v>
      </c>
      <c r="I23" s="223" t="s">
        <v>471</v>
      </c>
      <c r="J23" s="377" t="s">
        <v>464</v>
      </c>
      <c r="K23" s="377"/>
      <c r="L23" s="377"/>
      <c r="M23" s="289">
        <v>0.16000000000000003</v>
      </c>
      <c r="N23" s="289">
        <v>0.2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601</v>
      </c>
      <c r="D24" s="450"/>
      <c r="E24" s="171">
        <v>3</v>
      </c>
      <c r="F24" s="288">
        <v>14</v>
      </c>
      <c r="G24" s="223" t="s">
        <v>461</v>
      </c>
      <c r="H24" s="223" t="s">
        <v>479</v>
      </c>
      <c r="I24" s="223" t="s">
        <v>471</v>
      </c>
      <c r="J24" s="377" t="s">
        <v>472</v>
      </c>
      <c r="K24" s="377"/>
      <c r="L24" s="377"/>
      <c r="M24" s="289">
        <v>1.0000000000000002E-2</v>
      </c>
      <c r="N24" s="289">
        <v>1.0000000000000002E-2</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601</v>
      </c>
      <c r="D25" s="450"/>
      <c r="E25" s="171">
        <v>4</v>
      </c>
      <c r="F25" s="288">
        <v>15.2</v>
      </c>
      <c r="G25" s="223" t="s">
        <v>461</v>
      </c>
      <c r="H25" s="223" t="s">
        <v>479</v>
      </c>
      <c r="I25" s="223" t="s">
        <v>471</v>
      </c>
      <c r="J25" s="377" t="s">
        <v>464</v>
      </c>
      <c r="K25" s="377"/>
      <c r="L25" s="377"/>
      <c r="M25" s="289">
        <v>0.42000000000000004</v>
      </c>
      <c r="N25" s="289">
        <v>0.47000000000000003</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601</v>
      </c>
      <c r="D26" s="450"/>
      <c r="E26" s="171">
        <v>5</v>
      </c>
      <c r="F26" s="288">
        <v>13.2</v>
      </c>
      <c r="G26" s="223" t="s">
        <v>461</v>
      </c>
      <c r="H26" s="223" t="s">
        <v>462</v>
      </c>
      <c r="I26" s="223" t="s">
        <v>471</v>
      </c>
      <c r="J26" s="377" t="s">
        <v>472</v>
      </c>
      <c r="K26" s="377"/>
      <c r="L26" s="377"/>
      <c r="M26" s="289">
        <v>5.000000000000001E-3</v>
      </c>
      <c r="N26" s="289">
        <v>5.000000000000001E-3</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601</v>
      </c>
      <c r="D27" s="450"/>
      <c r="E27" s="171">
        <v>6</v>
      </c>
      <c r="F27" s="288">
        <v>17.2</v>
      </c>
      <c r="G27" s="223" t="s">
        <v>461</v>
      </c>
      <c r="H27" s="223" t="s">
        <v>495</v>
      </c>
      <c r="I27" s="223" t="s">
        <v>480</v>
      </c>
      <c r="J27" s="377" t="s">
        <v>500</v>
      </c>
      <c r="K27" s="377"/>
      <c r="L27" s="377"/>
      <c r="M27" s="289">
        <v>1.3</v>
      </c>
      <c r="N27" s="223" t="s">
        <v>1310</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601</v>
      </c>
      <c r="D28" s="450"/>
      <c r="E28" s="171">
        <v>7</v>
      </c>
      <c r="F28" s="288">
        <v>17.600000000000001</v>
      </c>
      <c r="G28" s="223" t="s">
        <v>461</v>
      </c>
      <c r="H28" s="223" t="s">
        <v>497</v>
      </c>
      <c r="I28" s="223" t="s">
        <v>480</v>
      </c>
      <c r="J28" s="377" t="s">
        <v>498</v>
      </c>
      <c r="K28" s="377"/>
      <c r="L28" s="377"/>
      <c r="M28" s="289">
        <v>1.0000000000000002E-2</v>
      </c>
      <c r="N28" s="272" t="s">
        <v>1308</v>
      </c>
      <c r="O28" s="223" t="s">
        <v>578</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610</v>
      </c>
      <c r="D29" s="450"/>
      <c r="E29" s="171">
        <v>1</v>
      </c>
      <c r="F29" s="288">
        <v>24.2</v>
      </c>
      <c r="G29" s="223" t="s">
        <v>461</v>
      </c>
      <c r="H29" s="223" t="s">
        <v>505</v>
      </c>
      <c r="I29" s="223" t="s">
        <v>480</v>
      </c>
      <c r="J29" s="377" t="s">
        <v>498</v>
      </c>
      <c r="K29" s="377"/>
      <c r="L29" s="377"/>
      <c r="M29" s="289">
        <v>2.0000000000000004E-2</v>
      </c>
      <c r="N29" s="289">
        <v>0.03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610</v>
      </c>
      <c r="D30" s="450"/>
      <c r="E30" s="171">
        <v>2</v>
      </c>
      <c r="F30" s="288">
        <v>22.8</v>
      </c>
      <c r="G30" s="223" t="s">
        <v>461</v>
      </c>
      <c r="H30" s="223" t="s">
        <v>470</v>
      </c>
      <c r="I30" s="223" t="s">
        <v>471</v>
      </c>
      <c r="J30" s="377" t="s">
        <v>464</v>
      </c>
      <c r="K30" s="377"/>
      <c r="L30" s="377"/>
      <c r="M30" s="289">
        <v>0.57000000000000006</v>
      </c>
      <c r="N30" s="289">
        <v>0.42000000000000004</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610</v>
      </c>
      <c r="D31" s="450"/>
      <c r="E31" s="171">
        <v>3</v>
      </c>
      <c r="F31" s="288">
        <v>22.5</v>
      </c>
      <c r="G31" s="223" t="s">
        <v>461</v>
      </c>
      <c r="H31" s="223" t="s">
        <v>470</v>
      </c>
      <c r="I31" s="223" t="s">
        <v>480</v>
      </c>
      <c r="J31" s="377" t="s">
        <v>498</v>
      </c>
      <c r="K31" s="377"/>
      <c r="L31" s="377"/>
      <c r="M31" s="289">
        <v>2.0000000000000004E-2</v>
      </c>
      <c r="N31" s="289">
        <v>2.0000000000000004E-2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610</v>
      </c>
      <c r="D32" s="450"/>
      <c r="E32" s="171">
        <v>4</v>
      </c>
      <c r="F32" s="288">
        <v>23.1</v>
      </c>
      <c r="G32" s="223" t="s">
        <v>461</v>
      </c>
      <c r="H32" s="223" t="s">
        <v>470</v>
      </c>
      <c r="I32" s="223" t="s">
        <v>471</v>
      </c>
      <c r="J32" s="377" t="s">
        <v>472</v>
      </c>
      <c r="K32" s="377"/>
      <c r="L32" s="377"/>
      <c r="M32" s="289">
        <v>0.02</v>
      </c>
      <c r="N32" s="289">
        <v>0.02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610</v>
      </c>
      <c r="D33" s="450"/>
      <c r="E33" s="171">
        <v>5</v>
      </c>
      <c r="F33" s="288">
        <v>28.1</v>
      </c>
      <c r="G33" s="223" t="s">
        <v>461</v>
      </c>
      <c r="H33" s="223" t="s">
        <v>497</v>
      </c>
      <c r="I33" s="223" t="s">
        <v>471</v>
      </c>
      <c r="J33" s="377" t="s">
        <v>472</v>
      </c>
      <c r="K33" s="377"/>
      <c r="L33" s="377"/>
      <c r="M33" s="289">
        <v>0.05</v>
      </c>
      <c r="N33" s="289">
        <v>0.05</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610</v>
      </c>
      <c r="D34" s="450"/>
      <c r="E34" s="171">
        <v>6</v>
      </c>
      <c r="F34" s="288">
        <v>17.899999999999999</v>
      </c>
      <c r="G34" s="223" t="s">
        <v>461</v>
      </c>
      <c r="H34" s="223" t="s">
        <v>462</v>
      </c>
      <c r="I34" s="223" t="s">
        <v>480</v>
      </c>
      <c r="J34" s="377" t="s">
        <v>500</v>
      </c>
      <c r="K34" s="377"/>
      <c r="L34" s="377"/>
      <c r="M34" s="263" t="s">
        <v>1310</v>
      </c>
      <c r="N34" s="223" t="s">
        <v>1310</v>
      </c>
      <c r="O34" s="223" t="s">
        <v>579</v>
      </c>
      <c r="P34" s="223" t="s">
        <v>578</v>
      </c>
      <c r="Q34" s="223" t="s">
        <v>589</v>
      </c>
      <c r="R34" s="234" t="s">
        <v>475</v>
      </c>
      <c r="S34" s="234" t="s">
        <v>475</v>
      </c>
      <c r="T34" s="234" t="s">
        <v>468</v>
      </c>
      <c r="U34" s="377" t="s">
        <v>1305</v>
      </c>
      <c r="V34" s="655"/>
      <c r="W34" s="655"/>
      <c r="X34" s="655"/>
      <c r="Y34" s="223" t="s">
        <v>1311</v>
      </c>
    </row>
    <row r="35" spans="2:25" ht="15.95" customHeight="1" x14ac:dyDescent="0.15">
      <c r="B35" s="654"/>
      <c r="C35" s="450" t="s">
        <v>610</v>
      </c>
      <c r="D35" s="450"/>
      <c r="E35" s="171">
        <v>7</v>
      </c>
      <c r="F35" s="288">
        <v>20.3</v>
      </c>
      <c r="G35" s="223" t="s">
        <v>461</v>
      </c>
      <c r="H35" s="223" t="s">
        <v>462</v>
      </c>
      <c r="I35" s="223" t="s">
        <v>471</v>
      </c>
      <c r="J35" s="377" t="s">
        <v>472</v>
      </c>
      <c r="K35" s="377"/>
      <c r="L35" s="377"/>
      <c r="M35" s="289">
        <v>1.7500000000000002E-2</v>
      </c>
      <c r="N35" s="289">
        <v>1.7500000000000002E-2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610</v>
      </c>
      <c r="D36" s="450"/>
      <c r="E36" s="171">
        <v>8</v>
      </c>
      <c r="F36" s="288">
        <v>23.2</v>
      </c>
      <c r="G36" s="223" t="s">
        <v>461</v>
      </c>
      <c r="H36" s="223" t="s">
        <v>462</v>
      </c>
      <c r="I36" s="223" t="s">
        <v>471</v>
      </c>
      <c r="J36" s="377" t="s">
        <v>464</v>
      </c>
      <c r="K36" s="377"/>
      <c r="L36" s="377"/>
      <c r="M36" s="289">
        <v>0.53</v>
      </c>
      <c r="N36" s="289">
        <v>0.31000000000000005</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610</v>
      </c>
      <c r="D37" s="450"/>
      <c r="E37" s="171">
        <v>9</v>
      </c>
      <c r="F37" s="288">
        <v>24.7</v>
      </c>
      <c r="G37" s="223" t="s">
        <v>461</v>
      </c>
      <c r="H37" s="223" t="s">
        <v>505</v>
      </c>
      <c r="I37" s="223" t="s">
        <v>471</v>
      </c>
      <c r="J37" s="377" t="s">
        <v>472</v>
      </c>
      <c r="K37" s="377"/>
      <c r="L37" s="377"/>
      <c r="M37" s="289">
        <v>4.5000000000000005E-2</v>
      </c>
      <c r="N37" s="272" t="s">
        <v>1308</v>
      </c>
      <c r="O37" s="223" t="s">
        <v>578</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622</v>
      </c>
      <c r="D38" s="450"/>
      <c r="E38" s="171">
        <v>1</v>
      </c>
      <c r="F38" s="288">
        <v>30.1</v>
      </c>
      <c r="G38" s="223" t="s">
        <v>461</v>
      </c>
      <c r="H38" s="223" t="s">
        <v>505</v>
      </c>
      <c r="I38" s="223" t="s">
        <v>471</v>
      </c>
      <c r="J38" s="377" t="s">
        <v>472</v>
      </c>
      <c r="K38" s="377"/>
      <c r="L38" s="377"/>
      <c r="M38" s="289">
        <v>4.0000000000000008E-2</v>
      </c>
      <c r="N38" s="289">
        <v>4.0000000000000008E-2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622</v>
      </c>
      <c r="D39" s="450"/>
      <c r="E39" s="171">
        <v>2</v>
      </c>
      <c r="F39" s="288">
        <v>32.200000000000003</v>
      </c>
      <c r="G39" s="223" t="s">
        <v>461</v>
      </c>
      <c r="H39" s="223" t="s">
        <v>505</v>
      </c>
      <c r="I39" s="223" t="s">
        <v>471</v>
      </c>
      <c r="J39" s="377" t="s">
        <v>472</v>
      </c>
      <c r="K39" s="377"/>
      <c r="L39" s="377"/>
      <c r="M39" s="289">
        <v>8.5000000000000006E-2</v>
      </c>
      <c r="N39" s="289">
        <v>8.5000000000000006E-2</v>
      </c>
      <c r="O39" s="223" t="s">
        <v>579</v>
      </c>
      <c r="P39" s="223" t="s">
        <v>578</v>
      </c>
      <c r="Q39" s="223" t="s">
        <v>589</v>
      </c>
      <c r="R39" s="234" t="s">
        <v>475</v>
      </c>
      <c r="S39" s="234" t="s">
        <v>475</v>
      </c>
      <c r="T39" s="234" t="s">
        <v>468</v>
      </c>
      <c r="U39" s="377" t="s">
        <v>1305</v>
      </c>
      <c r="V39" s="655"/>
      <c r="W39" s="655"/>
      <c r="X39" s="655"/>
      <c r="Y39" s="223" t="s">
        <v>1312</v>
      </c>
    </row>
    <row r="40" spans="2:25" ht="15.95" customHeight="1" x14ac:dyDescent="0.15">
      <c r="B40" s="654"/>
      <c r="C40" s="450" t="s">
        <v>622</v>
      </c>
      <c r="D40" s="450"/>
      <c r="E40" s="171">
        <v>3</v>
      </c>
      <c r="F40" s="288">
        <v>32.799999999999997</v>
      </c>
      <c r="G40" s="223" t="s">
        <v>461</v>
      </c>
      <c r="H40" s="223" t="s">
        <v>470</v>
      </c>
      <c r="I40" s="223" t="s">
        <v>480</v>
      </c>
      <c r="J40" s="377" t="s">
        <v>500</v>
      </c>
      <c r="K40" s="377"/>
      <c r="L40" s="377"/>
      <c r="M40" s="289">
        <v>4.9000000000000004</v>
      </c>
      <c r="N40" s="223" t="s">
        <v>1310</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622</v>
      </c>
      <c r="D41" s="450"/>
      <c r="E41" s="171">
        <v>4</v>
      </c>
      <c r="F41" s="288">
        <v>37.200000000000003</v>
      </c>
      <c r="G41" s="223" t="s">
        <v>461</v>
      </c>
      <c r="H41" s="223" t="s">
        <v>470</v>
      </c>
      <c r="I41" s="223" t="s">
        <v>471</v>
      </c>
      <c r="J41" s="377" t="s">
        <v>472</v>
      </c>
      <c r="K41" s="377"/>
      <c r="L41" s="377"/>
      <c r="M41" s="289">
        <v>4.0000000000000008E-2</v>
      </c>
      <c r="N41" s="289">
        <v>4.0000000000000008E-2</v>
      </c>
      <c r="O41" s="223" t="s">
        <v>579</v>
      </c>
      <c r="P41" s="223" t="s">
        <v>578</v>
      </c>
      <c r="Q41" s="223" t="s">
        <v>589</v>
      </c>
      <c r="R41" s="234" t="s">
        <v>475</v>
      </c>
      <c r="S41" s="234" t="s">
        <v>475</v>
      </c>
      <c r="T41" s="234" t="s">
        <v>468</v>
      </c>
      <c r="U41" s="377" t="s">
        <v>1305</v>
      </c>
      <c r="V41" s="655"/>
      <c r="W41" s="655"/>
      <c r="X41" s="655"/>
      <c r="Y41" s="223" t="s">
        <v>1312</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00000000-0001-0000-0600-000000000000}">
    <filterColumn colId="1" showButton="0"/>
    <filterColumn colId="2" showButton="0"/>
  </autoFilter>
  <dataConsolidate/>
  <mergeCells count="134">
    <mergeCell ref="Y5:Y8"/>
    <mergeCell ref="T3:W4"/>
    <mergeCell ref="X3:Y4"/>
    <mergeCell ref="P3:S3"/>
    <mergeCell ref="P4:S4"/>
    <mergeCell ref="S7:S8"/>
    <mergeCell ref="T7:T8"/>
    <mergeCell ref="U7:X8"/>
    <mergeCell ref="U11:X11"/>
    <mergeCell ref="U9:X9"/>
    <mergeCell ref="U10:X10"/>
    <mergeCell ref="P5:S6"/>
    <mergeCell ref="U17:X17"/>
    <mergeCell ref="C15:D15"/>
    <mergeCell ref="J15:L15"/>
    <mergeCell ref="C16:D16"/>
    <mergeCell ref="J16:L16"/>
    <mergeCell ref="C17:D17"/>
    <mergeCell ref="J17:L17"/>
    <mergeCell ref="C22:D22"/>
    <mergeCell ref="J22:L22"/>
    <mergeCell ref="U22:X22"/>
    <mergeCell ref="C13:D13"/>
    <mergeCell ref="J13:L13"/>
    <mergeCell ref="C14:D14"/>
    <mergeCell ref="J14:L14"/>
    <mergeCell ref="U12:X12"/>
    <mergeCell ref="U13:X13"/>
    <mergeCell ref="U14:X14"/>
    <mergeCell ref="U15:X15"/>
    <mergeCell ref="U16:X16"/>
    <mergeCell ref="C11:D11"/>
    <mergeCell ref="C12:D12"/>
    <mergeCell ref="C9:D9"/>
    <mergeCell ref="C10:D10"/>
    <mergeCell ref="J10:L10"/>
    <mergeCell ref="J9:L9"/>
    <mergeCell ref="J7:L8"/>
    <mergeCell ref="I7:I8"/>
    <mergeCell ref="M7:M8"/>
    <mergeCell ref="N7:N8"/>
    <mergeCell ref="J11:L11"/>
    <mergeCell ref="J12:L12"/>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G5:H6"/>
    <mergeCell ref="I5:N6"/>
    <mergeCell ref="T5:X6"/>
    <mergeCell ref="C23:D23"/>
    <mergeCell ref="J23:L23"/>
    <mergeCell ref="U23:X23"/>
    <mergeCell ref="C24:D24"/>
    <mergeCell ref="J24:L24"/>
    <mergeCell ref="U24:X24"/>
    <mergeCell ref="J18:L18"/>
    <mergeCell ref="U18:X18"/>
    <mergeCell ref="C19:D19"/>
    <mergeCell ref="J19:L19"/>
    <mergeCell ref="U19:X19"/>
    <mergeCell ref="C20:D20"/>
    <mergeCell ref="J20:L20"/>
    <mergeCell ref="U20:X20"/>
    <mergeCell ref="C21:D21"/>
    <mergeCell ref="J21:L21"/>
    <mergeCell ref="U21:X21"/>
    <mergeCell ref="C18:D18"/>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U33:X33"/>
    <mergeCell ref="C34:D34"/>
    <mergeCell ref="J34:L34"/>
    <mergeCell ref="U34:X34"/>
    <mergeCell ref="C35:D35"/>
    <mergeCell ref="J35:L35"/>
    <mergeCell ref="U35:X35"/>
    <mergeCell ref="C36:D36"/>
    <mergeCell ref="J36:L36"/>
    <mergeCell ref="U36:X36"/>
    <mergeCell ref="B9:B41"/>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1:D31"/>
    <mergeCell ref="J31:L31"/>
    <mergeCell ref="U31:X31"/>
    <mergeCell ref="C32:D32"/>
    <mergeCell ref="J32:L32"/>
    <mergeCell ref="U32:X32"/>
    <mergeCell ref="C33:D33"/>
    <mergeCell ref="J33:L33"/>
  </mergeCells>
  <phoneticPr fontId="11"/>
  <dataValidations count="3">
    <dataValidation allowBlank="1" showInputMessage="1" showErrorMessage="1" prompt="前回の定期点検年月日を入力" sqref="O6" xr:uid="{1D395509-0137-49D3-AFC1-023B20EF71EE}"/>
    <dataValidation type="list" errorStyle="warning" allowBlank="1" showInputMessage="1" showErrorMessage="1" error="選択出来ません" sqref="H9:H41" xr:uid="{1A70FD77-555F-4FFE-ACD4-79AFC5B4C600}">
      <formula1>INDIRECT(G9)</formula1>
    </dataValidation>
    <dataValidation allowBlank="1" showInputMessage="1" showErrorMessage="1" prompt="覆工スパン毎に連番を記入。_x000a_数値で入力する。" sqref="E9:E41" xr:uid="{BCD82D75-7463-4E10-BEB1-7AF8A1394E47}"/>
  </dataValidations>
  <printOptions horizontalCentered="1"/>
  <pageMargins left="0.23622047244094491" right="0.23622047244094491" top="0.94488188976377963" bottom="0.55118110236220474" header="0.31496062992125984" footer="0.31496062992125984"/>
  <pageSetup paperSize="9" scale="70" fitToWidth="0" orientation="landscape" horizontalDpi="200" verticalDpi="200"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I9:I41</xm:sqref>
        </x14:dataValidation>
        <x14:dataValidation type="list" allowBlank="1" showInputMessage="1" showErrorMessage="1" xr:uid="{00000000-0002-0000-0600-000006000000}">
          <x14:formula1>
            <xm:f>'(参考)リスト'!$J$16:$J$18</xm:f>
          </x14:formula1>
          <xm:sqref>T9:T41</xm:sqref>
        </x14:dataValidation>
        <x14:dataValidation type="list" allowBlank="1" showInputMessage="1" showErrorMessage="1" xr:uid="{00000000-0002-0000-0600-000007000000}">
          <x14:formula1>
            <xm:f>'(参考)リスト'!$H$16:$H$17</xm:f>
          </x14:formula1>
          <xm:sqref>R9:R41</xm:sqref>
        </x14:dataValidation>
        <x14:dataValidation type="list" allowBlank="1" showInputMessage="1" showErrorMessage="1" xr:uid="{00000000-0002-0000-0600-000008000000}">
          <x14:formula1>
            <xm:f>'(参考)リスト'!$I$16:$I$18</xm:f>
          </x14:formula1>
          <xm:sqref>S9:S41</xm:sqref>
        </x14:dataValidation>
        <x14:dataValidation type="list" allowBlank="1" showInputMessage="1" showErrorMessage="1" xr:uid="{00000000-0002-0000-0600-00000C000000}">
          <x14:formula1>
            <xm:f>'(参考)リスト'!$F$16:$F$21</xm:f>
          </x14:formula1>
          <xm:sqref>O9:Q41</xm:sqref>
        </x14:dataValidation>
        <x14:dataValidation type="list" showInputMessage="1" showErrorMessage="1" xr:uid="{029E4745-3D5D-4892-8FDA-530343C9ED98}">
          <x14:formula1>
            <xm:f>'(参考)リスト'!$B$16:$B$21</xm:f>
          </x14:formula1>
          <xm:sqref>G9:G41</xm:sqref>
        </x14:dataValidation>
        <x14:dataValidation type="list" allowBlank="1" showInputMessage="1" showErrorMessage="1" xr:uid="{91402F3D-BA0A-4172-8B61-7890E57CE66D}">
          <x14:formula1>
            <xm:f>'(参考)リスト'!$E$16:$E$27</xm:f>
          </x14:formula1>
          <xm:sqref>J9:L41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4EBE-E1C8-4C68-9BDD-8DA8C982B37D}">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622</v>
      </c>
      <c r="D9" s="450"/>
      <c r="E9" s="171">
        <v>5</v>
      </c>
      <c r="F9" s="288">
        <v>28.7</v>
      </c>
      <c r="G9" s="223" t="s">
        <v>461</v>
      </c>
      <c r="H9" s="223" t="s">
        <v>486</v>
      </c>
      <c r="I9" s="223" t="s">
        <v>471</v>
      </c>
      <c r="J9" s="377" t="s">
        <v>464</v>
      </c>
      <c r="K9" s="377"/>
      <c r="L9" s="377"/>
      <c r="M9" s="289">
        <v>0.51</v>
      </c>
      <c r="N9" s="289">
        <v>0.51</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622</v>
      </c>
      <c r="D10" s="450"/>
      <c r="E10" s="171">
        <v>6</v>
      </c>
      <c r="F10" s="288">
        <v>28.3</v>
      </c>
      <c r="G10" s="223" t="s">
        <v>461</v>
      </c>
      <c r="H10" s="223" t="s">
        <v>462</v>
      </c>
      <c r="I10" s="223" t="s">
        <v>471</v>
      </c>
      <c r="J10" s="377" t="s">
        <v>472</v>
      </c>
      <c r="K10" s="377"/>
      <c r="L10" s="377"/>
      <c r="M10" s="289">
        <v>7.4999999999999997E-3</v>
      </c>
      <c r="N10" s="289">
        <v>7.4999999999999997E-3</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622</v>
      </c>
      <c r="D11" s="450"/>
      <c r="E11" s="171">
        <v>7</v>
      </c>
      <c r="F11" s="288">
        <v>32.299999999999997</v>
      </c>
      <c r="G11" s="223" t="s">
        <v>461</v>
      </c>
      <c r="H11" s="223" t="s">
        <v>462</v>
      </c>
      <c r="I11" s="223" t="s">
        <v>471</v>
      </c>
      <c r="J11" s="377" t="s">
        <v>472</v>
      </c>
      <c r="K11" s="377"/>
      <c r="L11" s="377"/>
      <c r="M11" s="289">
        <v>1.0000000000000002E-2</v>
      </c>
      <c r="N11" s="289">
        <v>1.0000000000000002E-2</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622</v>
      </c>
      <c r="D12" s="450"/>
      <c r="E12" s="171">
        <v>8</v>
      </c>
      <c r="F12" s="288">
        <v>37.700000000000003</v>
      </c>
      <c r="G12" s="223" t="s">
        <v>461</v>
      </c>
      <c r="H12" s="223" t="s">
        <v>462</v>
      </c>
      <c r="I12" s="223" t="s">
        <v>471</v>
      </c>
      <c r="J12" s="377" t="s">
        <v>472</v>
      </c>
      <c r="K12" s="377"/>
      <c r="L12" s="377"/>
      <c r="M12" s="289">
        <v>1.0000000000000002E-2</v>
      </c>
      <c r="N12" s="289">
        <v>1.0000000000000002E-2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622</v>
      </c>
      <c r="D13" s="450"/>
      <c r="E13" s="171">
        <v>9</v>
      </c>
      <c r="F13" s="288">
        <v>36</v>
      </c>
      <c r="G13" s="223" t="s">
        <v>461</v>
      </c>
      <c r="H13" s="223" t="s">
        <v>462</v>
      </c>
      <c r="I13" s="223" t="s">
        <v>471</v>
      </c>
      <c r="J13" s="377" t="s">
        <v>472</v>
      </c>
      <c r="K13" s="377"/>
      <c r="L13" s="377"/>
      <c r="M13" s="289">
        <v>0.13</v>
      </c>
      <c r="N13" s="289">
        <v>0.13</v>
      </c>
      <c r="O13" s="223" t="s">
        <v>579</v>
      </c>
      <c r="P13" s="223" t="s">
        <v>578</v>
      </c>
      <c r="Q13" s="223" t="s">
        <v>589</v>
      </c>
      <c r="R13" s="234" t="s">
        <v>475</v>
      </c>
      <c r="S13" s="234" t="s">
        <v>475</v>
      </c>
      <c r="T13" s="234" t="s">
        <v>468</v>
      </c>
      <c r="U13" s="377" t="s">
        <v>1305</v>
      </c>
      <c r="V13" s="655"/>
      <c r="W13" s="655"/>
      <c r="X13" s="655"/>
      <c r="Y13" s="223" t="s">
        <v>1312</v>
      </c>
    </row>
    <row r="14" spans="2:25" ht="15.95" customHeight="1" x14ac:dyDescent="0.15">
      <c r="B14" s="654"/>
      <c r="C14" s="450" t="s">
        <v>622</v>
      </c>
      <c r="D14" s="450"/>
      <c r="E14" s="171">
        <v>10</v>
      </c>
      <c r="F14" s="288">
        <v>29.8</v>
      </c>
      <c r="G14" s="223" t="s">
        <v>461</v>
      </c>
      <c r="H14" s="223" t="s">
        <v>490</v>
      </c>
      <c r="I14" s="223" t="s">
        <v>471</v>
      </c>
      <c r="J14" s="377" t="s">
        <v>472</v>
      </c>
      <c r="K14" s="377"/>
      <c r="L14" s="377"/>
      <c r="M14" s="289">
        <v>0.22000000000000003</v>
      </c>
      <c r="N14" s="289">
        <v>0.1</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622</v>
      </c>
      <c r="D15" s="450"/>
      <c r="E15" s="171">
        <v>11</v>
      </c>
      <c r="F15" s="288">
        <v>31</v>
      </c>
      <c r="G15" s="223" t="s">
        <v>461</v>
      </c>
      <c r="H15" s="223" t="s">
        <v>503</v>
      </c>
      <c r="I15" s="223" t="s">
        <v>480</v>
      </c>
      <c r="J15" s="377" t="s">
        <v>1313</v>
      </c>
      <c r="K15" s="377"/>
      <c r="L15" s="377"/>
      <c r="M15" s="289">
        <v>8.0000000000000016E-2</v>
      </c>
      <c r="N15" s="289">
        <v>1.4999999999999999E-2</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634</v>
      </c>
      <c r="D16" s="450"/>
      <c r="E16" s="171">
        <v>1</v>
      </c>
      <c r="F16" s="288">
        <v>38.799999999999997</v>
      </c>
      <c r="G16" s="223" t="s">
        <v>461</v>
      </c>
      <c r="H16" s="223" t="s">
        <v>470</v>
      </c>
      <c r="I16" s="223" t="s">
        <v>480</v>
      </c>
      <c r="J16" s="377" t="s">
        <v>498</v>
      </c>
      <c r="K16" s="377"/>
      <c r="L16" s="377"/>
      <c r="M16" s="289">
        <v>4.0000000000000008E-2</v>
      </c>
      <c r="N16" s="289">
        <v>1.4999999999999999E-2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634</v>
      </c>
      <c r="D17" s="450"/>
      <c r="E17" s="171">
        <v>2</v>
      </c>
      <c r="F17" s="288">
        <v>42.4</v>
      </c>
      <c r="G17" s="223" t="s">
        <v>461</v>
      </c>
      <c r="H17" s="223" t="s">
        <v>470</v>
      </c>
      <c r="I17" s="223" t="s">
        <v>471</v>
      </c>
      <c r="J17" s="377" t="s">
        <v>472</v>
      </c>
      <c r="K17" s="377"/>
      <c r="L17" s="377"/>
      <c r="M17" s="289">
        <v>2.0000000000000004E-2</v>
      </c>
      <c r="N17" s="289">
        <v>2.0000000000000004E-2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634</v>
      </c>
      <c r="D18" s="450"/>
      <c r="E18" s="171">
        <v>3</v>
      </c>
      <c r="F18" s="288">
        <v>45.2</v>
      </c>
      <c r="G18" s="223" t="s">
        <v>461</v>
      </c>
      <c r="H18" s="223" t="s">
        <v>470</v>
      </c>
      <c r="I18" s="223" t="s">
        <v>480</v>
      </c>
      <c r="J18" s="377" t="s">
        <v>498</v>
      </c>
      <c r="K18" s="377"/>
      <c r="L18" s="377"/>
      <c r="M18" s="289">
        <v>0.03</v>
      </c>
      <c r="N18" s="289">
        <v>2.0000000000000004E-2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634</v>
      </c>
      <c r="D19" s="450"/>
      <c r="E19" s="171">
        <v>4</v>
      </c>
      <c r="F19" s="288">
        <v>48.1</v>
      </c>
      <c r="G19" s="223" t="s">
        <v>461</v>
      </c>
      <c r="H19" s="223" t="s">
        <v>470</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634</v>
      </c>
      <c r="D20" s="450"/>
      <c r="E20" s="171">
        <v>5</v>
      </c>
      <c r="F20" s="288">
        <v>45.6</v>
      </c>
      <c r="G20" s="223" t="s">
        <v>461</v>
      </c>
      <c r="H20" s="223" t="s">
        <v>470</v>
      </c>
      <c r="I20" s="223" t="s">
        <v>471</v>
      </c>
      <c r="J20" s="377" t="s">
        <v>464</v>
      </c>
      <c r="K20" s="377"/>
      <c r="L20" s="377"/>
      <c r="M20" s="289">
        <v>0.32000000000000006</v>
      </c>
      <c r="N20" s="289">
        <v>0.32000000000000006</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634</v>
      </c>
      <c r="D21" s="450"/>
      <c r="E21" s="171">
        <v>6</v>
      </c>
      <c r="F21" s="288">
        <v>39.299999999999997</v>
      </c>
      <c r="G21" s="223" t="s">
        <v>461</v>
      </c>
      <c r="H21" s="223" t="s">
        <v>479</v>
      </c>
      <c r="I21" s="223" t="s">
        <v>471</v>
      </c>
      <c r="J21" s="377" t="s">
        <v>472</v>
      </c>
      <c r="K21" s="377"/>
      <c r="L21" s="377"/>
      <c r="M21" s="289">
        <v>4.0000000000000008E-2</v>
      </c>
      <c r="N21" s="289">
        <v>4.0000000000000008E-2</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634</v>
      </c>
      <c r="D22" s="450"/>
      <c r="E22" s="171">
        <v>7</v>
      </c>
      <c r="F22" s="288">
        <v>45</v>
      </c>
      <c r="G22" s="223" t="s">
        <v>461</v>
      </c>
      <c r="H22" s="223" t="s">
        <v>479</v>
      </c>
      <c r="I22" s="223" t="s">
        <v>471</v>
      </c>
      <c r="J22" s="377" t="s">
        <v>472</v>
      </c>
      <c r="K22" s="377"/>
      <c r="L22" s="377"/>
      <c r="M22" s="289">
        <v>2.2499999999999999E-2</v>
      </c>
      <c r="N22" s="289">
        <v>2.2499999999999999E-2</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634</v>
      </c>
      <c r="D23" s="450"/>
      <c r="E23" s="171">
        <v>8</v>
      </c>
      <c r="F23" s="288">
        <v>41.6</v>
      </c>
      <c r="G23" s="223" t="s">
        <v>461</v>
      </c>
      <c r="H23" s="223" t="s">
        <v>479</v>
      </c>
      <c r="I23" s="223" t="s">
        <v>480</v>
      </c>
      <c r="J23" s="377" t="s">
        <v>500</v>
      </c>
      <c r="K23" s="377"/>
      <c r="L23" s="377"/>
      <c r="M23" s="289">
        <v>4</v>
      </c>
      <c r="N23" s="223" t="s">
        <v>1310</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634</v>
      </c>
      <c r="D24" s="450"/>
      <c r="E24" s="171">
        <v>9</v>
      </c>
      <c r="F24" s="288">
        <v>45</v>
      </c>
      <c r="G24" s="223" t="s">
        <v>461</v>
      </c>
      <c r="H24" s="223" t="s">
        <v>462</v>
      </c>
      <c r="I24" s="223" t="s">
        <v>471</v>
      </c>
      <c r="J24" s="377" t="s">
        <v>464</v>
      </c>
      <c r="K24" s="377"/>
      <c r="L24" s="377"/>
      <c r="M24" s="289">
        <v>0.42000000000000004</v>
      </c>
      <c r="N24" s="289">
        <v>0.4</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634</v>
      </c>
      <c r="D25" s="450"/>
      <c r="E25" s="171">
        <v>10</v>
      </c>
      <c r="F25" s="288">
        <v>43</v>
      </c>
      <c r="G25" s="223" t="s">
        <v>461</v>
      </c>
      <c r="H25" s="223" t="s">
        <v>462</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634</v>
      </c>
      <c r="D26" s="450"/>
      <c r="E26" s="171">
        <v>11</v>
      </c>
      <c r="F26" s="288">
        <v>45.5</v>
      </c>
      <c r="G26" s="223" t="s">
        <v>461</v>
      </c>
      <c r="H26" s="223" t="s">
        <v>479</v>
      </c>
      <c r="I26" s="223" t="s">
        <v>471</v>
      </c>
      <c r="J26" s="377" t="s">
        <v>472</v>
      </c>
      <c r="K26" s="377"/>
      <c r="L26" s="377"/>
      <c r="M26" s="289">
        <v>1.2500000000000001E-2</v>
      </c>
      <c r="N26" s="289">
        <v>1.2500000000000001E-2</v>
      </c>
      <c r="O26" s="223" t="s">
        <v>642</v>
      </c>
      <c r="P26" s="223" t="s">
        <v>578</v>
      </c>
      <c r="Q26" s="223" t="s">
        <v>642</v>
      </c>
      <c r="R26" s="234" t="s">
        <v>475</v>
      </c>
      <c r="S26" s="234" t="s">
        <v>476</v>
      </c>
      <c r="T26" s="234" t="s">
        <v>468</v>
      </c>
      <c r="U26" s="377" t="s">
        <v>1305</v>
      </c>
      <c r="V26" s="655"/>
      <c r="W26" s="655"/>
      <c r="X26" s="655"/>
      <c r="Y26" s="223" t="s">
        <v>1314</v>
      </c>
    </row>
    <row r="27" spans="2:25" ht="15.95" customHeight="1" x14ac:dyDescent="0.15">
      <c r="B27" s="654"/>
      <c r="C27" s="450" t="s">
        <v>634</v>
      </c>
      <c r="D27" s="450"/>
      <c r="E27" s="171">
        <v>12</v>
      </c>
      <c r="F27" s="288">
        <v>48.2</v>
      </c>
      <c r="G27" s="223" t="s">
        <v>461</v>
      </c>
      <c r="H27" s="223" t="s">
        <v>479</v>
      </c>
      <c r="I27" s="223" t="s">
        <v>471</v>
      </c>
      <c r="J27" s="377" t="s">
        <v>472</v>
      </c>
      <c r="K27" s="377"/>
      <c r="L27" s="377"/>
      <c r="M27" s="289">
        <v>2.0000000000000004E-2</v>
      </c>
      <c r="N27" s="289">
        <v>2.0000000000000004E-2</v>
      </c>
      <c r="O27" s="223" t="s">
        <v>642</v>
      </c>
      <c r="P27" s="223" t="s">
        <v>578</v>
      </c>
      <c r="Q27" s="223" t="s">
        <v>642</v>
      </c>
      <c r="R27" s="234" t="s">
        <v>475</v>
      </c>
      <c r="S27" s="234" t="s">
        <v>476</v>
      </c>
      <c r="T27" s="234" t="s">
        <v>468</v>
      </c>
      <c r="U27" s="377" t="s">
        <v>1305</v>
      </c>
      <c r="V27" s="655"/>
      <c r="W27" s="655"/>
      <c r="X27" s="655"/>
      <c r="Y27" s="223" t="s">
        <v>1314</v>
      </c>
    </row>
    <row r="28" spans="2:25" ht="15.95" customHeight="1" x14ac:dyDescent="0.15">
      <c r="B28" s="654"/>
      <c r="C28" s="450" t="s">
        <v>634</v>
      </c>
      <c r="D28" s="450"/>
      <c r="E28" s="171">
        <v>13</v>
      </c>
      <c r="F28" s="288">
        <v>43.7</v>
      </c>
      <c r="G28" s="223" t="s">
        <v>461</v>
      </c>
      <c r="H28" s="223" t="s">
        <v>490</v>
      </c>
      <c r="I28" s="223" t="s">
        <v>471</v>
      </c>
      <c r="J28" s="377" t="s">
        <v>464</v>
      </c>
      <c r="K28" s="377"/>
      <c r="L28" s="377"/>
      <c r="M28" s="289">
        <v>0.21000000000000002</v>
      </c>
      <c r="N28" s="289">
        <v>0.21000000000000002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634</v>
      </c>
      <c r="D29" s="450"/>
      <c r="E29" s="171">
        <v>14</v>
      </c>
      <c r="F29" s="288">
        <v>45.7</v>
      </c>
      <c r="G29" s="223" t="s">
        <v>461</v>
      </c>
      <c r="H29" s="223" t="s">
        <v>490</v>
      </c>
      <c r="I29" s="223" t="s">
        <v>480</v>
      </c>
      <c r="J29" s="377" t="s">
        <v>500</v>
      </c>
      <c r="K29" s="377"/>
      <c r="L29" s="377"/>
      <c r="M29" s="289">
        <v>1.1000000000000001</v>
      </c>
      <c r="N29" s="272" t="s">
        <v>1308</v>
      </c>
      <c r="O29" s="223" t="s">
        <v>578</v>
      </c>
      <c r="P29" s="223" t="s">
        <v>578</v>
      </c>
      <c r="Q29" s="223" t="s">
        <v>579</v>
      </c>
      <c r="R29" s="234" t="s">
        <v>475</v>
      </c>
      <c r="S29" s="234" t="s">
        <v>467</v>
      </c>
      <c r="T29" s="234" t="s">
        <v>468</v>
      </c>
      <c r="U29" s="377" t="s">
        <v>1305</v>
      </c>
      <c r="V29" s="655"/>
      <c r="W29" s="655"/>
      <c r="X29" s="655"/>
      <c r="Y29" s="223" t="s">
        <v>1309</v>
      </c>
    </row>
    <row r="30" spans="2:25" ht="15.95" customHeight="1" x14ac:dyDescent="0.15">
      <c r="B30" s="654"/>
      <c r="C30" s="450" t="s">
        <v>647</v>
      </c>
      <c r="D30" s="450"/>
      <c r="E30" s="171">
        <v>1</v>
      </c>
      <c r="F30" s="288">
        <v>53.9</v>
      </c>
      <c r="G30" s="223" t="s">
        <v>461</v>
      </c>
      <c r="H30" s="223" t="s">
        <v>493</v>
      </c>
      <c r="I30" s="223" t="s">
        <v>471</v>
      </c>
      <c r="J30" s="377" t="s">
        <v>464</v>
      </c>
      <c r="K30" s="377"/>
      <c r="L30" s="377"/>
      <c r="M30" s="289">
        <v>0.13</v>
      </c>
      <c r="N30" s="289">
        <v>0.22999999999999998</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647</v>
      </c>
      <c r="D31" s="450"/>
      <c r="E31" s="171">
        <v>2</v>
      </c>
      <c r="F31" s="288">
        <v>55.9</v>
      </c>
      <c r="G31" s="223" t="s">
        <v>461</v>
      </c>
      <c r="H31" s="223" t="s">
        <v>470</v>
      </c>
      <c r="I31" s="223" t="s">
        <v>471</v>
      </c>
      <c r="J31" s="377" t="s">
        <v>464</v>
      </c>
      <c r="K31" s="377"/>
      <c r="L31" s="377"/>
      <c r="M31" s="289">
        <v>0.18000000000000002</v>
      </c>
      <c r="N31" s="289">
        <v>0.15000000000000002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647</v>
      </c>
      <c r="D32" s="450"/>
      <c r="E32" s="171">
        <v>3</v>
      </c>
      <c r="F32" s="288">
        <v>57.4</v>
      </c>
      <c r="G32" s="223" t="s">
        <v>461</v>
      </c>
      <c r="H32" s="223" t="s">
        <v>479</v>
      </c>
      <c r="I32" s="223" t="s">
        <v>471</v>
      </c>
      <c r="J32" s="377" t="s">
        <v>472</v>
      </c>
      <c r="K32" s="377"/>
      <c r="L32" s="377"/>
      <c r="M32" s="289">
        <v>1.2500000000000001E-2</v>
      </c>
      <c r="N32" s="289">
        <v>1.2500000000000001E-2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647</v>
      </c>
      <c r="D33" s="450"/>
      <c r="E33" s="171">
        <v>4</v>
      </c>
      <c r="F33" s="288">
        <v>57.4</v>
      </c>
      <c r="G33" s="223" t="s">
        <v>461</v>
      </c>
      <c r="H33" s="223" t="s">
        <v>479</v>
      </c>
      <c r="I33" s="223" t="s">
        <v>471</v>
      </c>
      <c r="J33" s="377" t="s">
        <v>472</v>
      </c>
      <c r="K33" s="377"/>
      <c r="L33" s="377"/>
      <c r="M33" s="289">
        <v>9.0000000000000011E-2</v>
      </c>
      <c r="N33" s="289">
        <v>9.0000000000000011E-2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647</v>
      </c>
      <c r="D34" s="450"/>
      <c r="E34" s="171">
        <v>5</v>
      </c>
      <c r="F34" s="288">
        <v>53</v>
      </c>
      <c r="G34" s="223" t="s">
        <v>461</v>
      </c>
      <c r="H34" s="223" t="s">
        <v>479</v>
      </c>
      <c r="I34" s="223" t="s">
        <v>471</v>
      </c>
      <c r="J34" s="377" t="s">
        <v>472</v>
      </c>
      <c r="K34" s="377"/>
      <c r="L34" s="377"/>
      <c r="M34" s="289">
        <v>7.4999999999999997E-3</v>
      </c>
      <c r="N34" s="289">
        <v>7.4999999999999997E-3</v>
      </c>
      <c r="O34" s="223" t="s">
        <v>642</v>
      </c>
      <c r="P34" s="223" t="s">
        <v>578</v>
      </c>
      <c r="Q34" s="223" t="s">
        <v>642</v>
      </c>
      <c r="R34" s="234" t="s">
        <v>475</v>
      </c>
      <c r="S34" s="234" t="s">
        <v>476</v>
      </c>
      <c r="T34" s="234" t="s">
        <v>468</v>
      </c>
      <c r="U34" s="377" t="s">
        <v>1305</v>
      </c>
      <c r="V34" s="655"/>
      <c r="W34" s="655"/>
      <c r="X34" s="655"/>
      <c r="Y34" s="223" t="s">
        <v>1314</v>
      </c>
    </row>
    <row r="35" spans="2:25" ht="15.95" customHeight="1" x14ac:dyDescent="0.15">
      <c r="B35" s="654"/>
      <c r="C35" s="450" t="s">
        <v>647</v>
      </c>
      <c r="D35" s="450"/>
      <c r="E35" s="171">
        <v>6</v>
      </c>
      <c r="F35" s="288">
        <v>51.9</v>
      </c>
      <c r="G35" s="223" t="s">
        <v>461</v>
      </c>
      <c r="H35" s="223" t="s">
        <v>479</v>
      </c>
      <c r="I35" s="223" t="s">
        <v>471</v>
      </c>
      <c r="J35" s="377" t="s">
        <v>472</v>
      </c>
      <c r="K35" s="377"/>
      <c r="L35" s="377"/>
      <c r="M35" s="289">
        <v>0.03</v>
      </c>
      <c r="N35" s="289">
        <v>0.03</v>
      </c>
      <c r="O35" s="223" t="s">
        <v>642</v>
      </c>
      <c r="P35" s="223" t="s">
        <v>578</v>
      </c>
      <c r="Q35" s="223" t="s">
        <v>642</v>
      </c>
      <c r="R35" s="234" t="s">
        <v>475</v>
      </c>
      <c r="S35" s="234" t="s">
        <v>476</v>
      </c>
      <c r="T35" s="234" t="s">
        <v>468</v>
      </c>
      <c r="U35" s="377" t="s">
        <v>1305</v>
      </c>
      <c r="V35" s="655"/>
      <c r="W35" s="655"/>
      <c r="X35" s="655"/>
      <c r="Y35" s="223" t="s">
        <v>1314</v>
      </c>
    </row>
    <row r="36" spans="2:25" ht="15.95" customHeight="1" x14ac:dyDescent="0.15">
      <c r="B36" s="654"/>
      <c r="C36" s="450" t="s">
        <v>647</v>
      </c>
      <c r="D36" s="450"/>
      <c r="E36" s="171">
        <v>7</v>
      </c>
      <c r="F36" s="288">
        <v>58.5</v>
      </c>
      <c r="G36" s="223" t="s">
        <v>461</v>
      </c>
      <c r="H36" s="223" t="s">
        <v>479</v>
      </c>
      <c r="I36" s="223" t="s">
        <v>471</v>
      </c>
      <c r="J36" s="377" t="s">
        <v>472</v>
      </c>
      <c r="K36" s="377"/>
      <c r="L36" s="377"/>
      <c r="M36" s="289">
        <v>1.0000000000000002E-2</v>
      </c>
      <c r="N36" s="289">
        <v>1.0000000000000002E-2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647</v>
      </c>
      <c r="D37" s="450"/>
      <c r="E37" s="171">
        <v>8</v>
      </c>
      <c r="F37" s="288">
        <v>53.4</v>
      </c>
      <c r="G37" s="223" t="s">
        <v>461</v>
      </c>
      <c r="H37" s="223" t="s">
        <v>462</v>
      </c>
      <c r="I37" s="223" t="s">
        <v>471</v>
      </c>
      <c r="J37" s="377" t="s">
        <v>472</v>
      </c>
      <c r="K37" s="377"/>
      <c r="L37" s="377"/>
      <c r="M37" s="289">
        <v>1.0000000000000002E-2</v>
      </c>
      <c r="N37" s="289">
        <v>1.0000000000000002E-2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647</v>
      </c>
      <c r="D38" s="450"/>
      <c r="E38" s="171">
        <v>9</v>
      </c>
      <c r="F38" s="288">
        <v>58.8</v>
      </c>
      <c r="G38" s="223" t="s">
        <v>461</v>
      </c>
      <c r="H38" s="223" t="s">
        <v>462</v>
      </c>
      <c r="I38" s="223" t="s">
        <v>471</v>
      </c>
      <c r="J38" s="377" t="s">
        <v>472</v>
      </c>
      <c r="K38" s="377"/>
      <c r="L38" s="377"/>
      <c r="M38" s="289">
        <v>1.0000000000000002E-2</v>
      </c>
      <c r="N38" s="289">
        <v>1.0000000000000002E-2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647</v>
      </c>
      <c r="D39" s="450"/>
      <c r="E39" s="171">
        <v>10</v>
      </c>
      <c r="F39" s="288">
        <v>50.1</v>
      </c>
      <c r="G39" s="223" t="s">
        <v>461</v>
      </c>
      <c r="H39" s="223" t="s">
        <v>503</v>
      </c>
      <c r="I39" s="223" t="s">
        <v>471</v>
      </c>
      <c r="J39" s="377" t="s">
        <v>472</v>
      </c>
      <c r="K39" s="377"/>
      <c r="L39" s="377"/>
      <c r="M39" s="289">
        <v>0.03</v>
      </c>
      <c r="N39" s="289">
        <v>0.06</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647</v>
      </c>
      <c r="D40" s="450"/>
      <c r="E40" s="171">
        <v>11</v>
      </c>
      <c r="F40" s="288">
        <v>49.8</v>
      </c>
      <c r="G40" s="223" t="s">
        <v>461</v>
      </c>
      <c r="H40" s="223" t="s">
        <v>503</v>
      </c>
      <c r="I40" s="223" t="s">
        <v>471</v>
      </c>
      <c r="J40" s="377" t="s">
        <v>464</v>
      </c>
      <c r="K40" s="377"/>
      <c r="L40" s="377"/>
      <c r="M40" s="289">
        <v>0.43</v>
      </c>
      <c r="N40" s="289">
        <v>0.39</v>
      </c>
      <c r="O40" s="223" t="s">
        <v>579</v>
      </c>
      <c r="P40" s="223" t="s">
        <v>578</v>
      </c>
      <c r="Q40" s="223" t="s">
        <v>579</v>
      </c>
      <c r="R40" s="234" t="s">
        <v>475</v>
      </c>
      <c r="S40" s="234" t="s">
        <v>467</v>
      </c>
      <c r="T40" s="234" t="s">
        <v>468</v>
      </c>
      <c r="U40" s="377" t="s">
        <v>1305</v>
      </c>
      <c r="V40" s="655"/>
      <c r="W40" s="655"/>
      <c r="X40" s="655"/>
      <c r="Y40" s="249" t="s">
        <v>1325</v>
      </c>
    </row>
    <row r="41" spans="2:25" ht="15.95" customHeight="1" x14ac:dyDescent="0.15">
      <c r="B41" s="654"/>
      <c r="C41" s="450" t="s">
        <v>647</v>
      </c>
      <c r="D41" s="450"/>
      <c r="E41" s="171">
        <v>12</v>
      </c>
      <c r="F41" s="288">
        <v>53.2</v>
      </c>
      <c r="G41" s="223" t="s">
        <v>461</v>
      </c>
      <c r="H41" s="223" t="s">
        <v>490</v>
      </c>
      <c r="I41" s="223" t="s">
        <v>471</v>
      </c>
      <c r="J41" s="377" t="s">
        <v>464</v>
      </c>
      <c r="K41" s="377"/>
      <c r="L41" s="377"/>
      <c r="M41" s="289">
        <v>0.22999999999999998</v>
      </c>
      <c r="N41" s="289">
        <v>0.22999999999999998</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7E224EBE-E1C8-4C68-9BDD-8DA8C982B37D}">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1:D31"/>
    <mergeCell ref="J31:L31"/>
    <mergeCell ref="U31:X31"/>
    <mergeCell ref="C32:D32"/>
    <mergeCell ref="J32:L32"/>
    <mergeCell ref="U32:X32"/>
    <mergeCell ref="C33:D33"/>
    <mergeCell ref="J33:L33"/>
    <mergeCell ref="U33:X33"/>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2:D22"/>
    <mergeCell ref="J22:L22"/>
    <mergeCell ref="U22:X22"/>
    <mergeCell ref="C19:D19"/>
    <mergeCell ref="J19:L19"/>
    <mergeCell ref="U19:X19"/>
    <mergeCell ref="C20:D20"/>
    <mergeCell ref="J20:L20"/>
    <mergeCell ref="U20:X20"/>
    <mergeCell ref="U16:X16"/>
    <mergeCell ref="C17:D17"/>
    <mergeCell ref="J17:L17"/>
    <mergeCell ref="U17:X17"/>
    <mergeCell ref="C18:D18"/>
    <mergeCell ref="J18:L18"/>
    <mergeCell ref="U18:X18"/>
    <mergeCell ref="C21:D21"/>
    <mergeCell ref="J21:L21"/>
    <mergeCell ref="U21:X21"/>
    <mergeCell ref="B9:B41"/>
    <mergeCell ref="C9:D9"/>
    <mergeCell ref="J9:L9"/>
    <mergeCell ref="U9:X9"/>
    <mergeCell ref="C10:D10"/>
    <mergeCell ref="J10:L10"/>
    <mergeCell ref="U10:X10"/>
    <mergeCell ref="C11:D11"/>
    <mergeCell ref="J11:L11"/>
    <mergeCell ref="U11:X11"/>
    <mergeCell ref="C14:D14"/>
    <mergeCell ref="J14:L14"/>
    <mergeCell ref="U14:X14"/>
    <mergeCell ref="C15:D15"/>
    <mergeCell ref="J15:L15"/>
    <mergeCell ref="U15:X15"/>
    <mergeCell ref="C12:D12"/>
    <mergeCell ref="J12:L12"/>
    <mergeCell ref="U12:X12"/>
    <mergeCell ref="C13:D13"/>
    <mergeCell ref="J13:L13"/>
    <mergeCell ref="U13:X13"/>
    <mergeCell ref="C16:D16"/>
    <mergeCell ref="J16:L1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7165D25F-0858-467D-A798-9CBCB28C1C37}"/>
    <dataValidation type="list" errorStyle="warning" allowBlank="1" showInputMessage="1" showErrorMessage="1" error="選択出来ません" sqref="H9:H41" xr:uid="{4D353436-B2BD-4751-964F-B888FEF15F45}">
      <formula1>INDIRECT(G9)</formula1>
    </dataValidation>
    <dataValidation allowBlank="1" showInputMessage="1" showErrorMessage="1" prompt="前回の定期点検年月日を入力" sqref="O6" xr:uid="{9F33AB74-61DB-496B-82B1-32A44FEB4E8F}"/>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D65F7D82-9949-4E4E-8658-501F777F4379}">
          <x14:formula1>
            <xm:f>'(参考)リスト'!$E$16:$E$27</xm:f>
          </x14:formula1>
          <xm:sqref>J9:L41</xm:sqref>
        </x14:dataValidation>
        <x14:dataValidation type="list" showInputMessage="1" showErrorMessage="1" xr:uid="{04FE7BE4-EB1A-4BFA-B995-07C35A865035}">
          <x14:formula1>
            <xm:f>'(参考)リスト'!$B$16:$B$21</xm:f>
          </x14:formula1>
          <xm:sqref>G9:G41</xm:sqref>
        </x14:dataValidation>
        <x14:dataValidation type="list" allowBlank="1" showInputMessage="1" showErrorMessage="1" xr:uid="{48911CCC-2040-4E9A-8E1F-0587755174C4}">
          <x14:formula1>
            <xm:f>'(参考)リスト'!$F$16:$F$21</xm:f>
          </x14:formula1>
          <xm:sqref>O9:Q41</xm:sqref>
        </x14:dataValidation>
        <x14:dataValidation type="list" allowBlank="1" showInputMessage="1" showErrorMessage="1" xr:uid="{261506F7-73E0-4547-ACC0-58DFED614661}">
          <x14:formula1>
            <xm:f>'(参考)リスト'!$I$16:$I$18</xm:f>
          </x14:formula1>
          <xm:sqref>S9:S41</xm:sqref>
        </x14:dataValidation>
        <x14:dataValidation type="list" allowBlank="1" showInputMessage="1" showErrorMessage="1" xr:uid="{A872B0E9-6436-414A-BD5D-3CBA167D0EE7}">
          <x14:formula1>
            <xm:f>'(参考)リスト'!$H$16:$H$17</xm:f>
          </x14:formula1>
          <xm:sqref>R9:R41</xm:sqref>
        </x14:dataValidation>
        <x14:dataValidation type="list" allowBlank="1" showInputMessage="1" showErrorMessage="1" xr:uid="{5A20D593-BD76-4770-9123-4CAD3675A37C}">
          <x14:formula1>
            <xm:f>'(参考)リスト'!$J$16:$J$18</xm:f>
          </x14:formula1>
          <xm:sqref>T9:T41</xm:sqref>
        </x14:dataValidation>
        <x14:dataValidation type="list" allowBlank="1" showInputMessage="1" showErrorMessage="1" xr:uid="{3637542E-C580-425E-8222-C1DA43429125}">
          <x14:formula1>
            <xm:f>'(参考)リスト'!$D$16:$D$18</xm:f>
          </x14:formula1>
          <xm:sqref>I9:I41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C5EFD-4D1D-4B49-B84A-1D6367BDACEA}">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647</v>
      </c>
      <c r="D9" s="450"/>
      <c r="E9" s="171">
        <v>13</v>
      </c>
      <c r="F9" s="288">
        <v>50.8</v>
      </c>
      <c r="G9" s="223" t="s">
        <v>461</v>
      </c>
      <c r="H9" s="223" t="s">
        <v>493</v>
      </c>
      <c r="I9" s="223" t="s">
        <v>480</v>
      </c>
      <c r="J9" s="377" t="s">
        <v>498</v>
      </c>
      <c r="K9" s="377"/>
      <c r="L9" s="377"/>
      <c r="M9" s="289">
        <v>0.03</v>
      </c>
      <c r="N9" s="272" t="s">
        <v>1308</v>
      </c>
      <c r="O9" s="223" t="s">
        <v>578</v>
      </c>
      <c r="P9" s="223" t="s">
        <v>578</v>
      </c>
      <c r="Q9" s="223" t="s">
        <v>579</v>
      </c>
      <c r="R9" s="234" t="s">
        <v>475</v>
      </c>
      <c r="S9" s="234" t="s">
        <v>467</v>
      </c>
      <c r="T9" s="234" t="s">
        <v>468</v>
      </c>
      <c r="U9" s="377" t="s">
        <v>1305</v>
      </c>
      <c r="V9" s="655"/>
      <c r="W9" s="655"/>
      <c r="X9" s="655"/>
      <c r="Y9" s="223" t="s">
        <v>1309</v>
      </c>
    </row>
    <row r="10" spans="2:25" ht="15.95" customHeight="1" x14ac:dyDescent="0.15">
      <c r="B10" s="654"/>
      <c r="C10" s="450" t="s">
        <v>647</v>
      </c>
      <c r="D10" s="450"/>
      <c r="E10" s="171">
        <v>14</v>
      </c>
      <c r="F10" s="288">
        <v>59.8</v>
      </c>
      <c r="G10" s="223" t="s">
        <v>461</v>
      </c>
      <c r="H10" s="223" t="s">
        <v>497</v>
      </c>
      <c r="I10" s="223" t="s">
        <v>480</v>
      </c>
      <c r="J10" s="377" t="s">
        <v>498</v>
      </c>
      <c r="K10" s="377"/>
      <c r="L10" s="377"/>
      <c r="M10" s="289">
        <v>0.05</v>
      </c>
      <c r="N10" s="272" t="s">
        <v>1308</v>
      </c>
      <c r="O10" s="223" t="s">
        <v>578</v>
      </c>
      <c r="P10" s="223" t="s">
        <v>578</v>
      </c>
      <c r="Q10" s="223" t="s">
        <v>579</v>
      </c>
      <c r="R10" s="234" t="s">
        <v>475</v>
      </c>
      <c r="S10" s="234" t="s">
        <v>467</v>
      </c>
      <c r="T10" s="234" t="s">
        <v>468</v>
      </c>
      <c r="U10" s="377" t="s">
        <v>1305</v>
      </c>
      <c r="V10" s="655"/>
      <c r="W10" s="655"/>
      <c r="X10" s="655"/>
      <c r="Y10" s="223" t="s">
        <v>1309</v>
      </c>
    </row>
    <row r="11" spans="2:25" ht="15.95" customHeight="1" x14ac:dyDescent="0.15">
      <c r="B11" s="654"/>
      <c r="C11" s="450" t="s">
        <v>647</v>
      </c>
      <c r="D11" s="450"/>
      <c r="E11" s="171">
        <v>15</v>
      </c>
      <c r="F11" s="288">
        <v>59.8</v>
      </c>
      <c r="G11" s="223" t="s">
        <v>461</v>
      </c>
      <c r="H11" s="223" t="s">
        <v>495</v>
      </c>
      <c r="I11" s="223" t="s">
        <v>480</v>
      </c>
      <c r="J11" s="377" t="s">
        <v>498</v>
      </c>
      <c r="K11" s="377"/>
      <c r="L11" s="377"/>
      <c r="M11" s="289">
        <v>0.06</v>
      </c>
      <c r="N11" s="272" t="s">
        <v>1308</v>
      </c>
      <c r="O11" s="223" t="s">
        <v>578</v>
      </c>
      <c r="P11" s="223" t="s">
        <v>578</v>
      </c>
      <c r="Q11" s="223" t="s">
        <v>579</v>
      </c>
      <c r="R11" s="234" t="s">
        <v>475</v>
      </c>
      <c r="S11" s="234" t="s">
        <v>467</v>
      </c>
      <c r="T11" s="234" t="s">
        <v>468</v>
      </c>
      <c r="U11" s="377" t="s">
        <v>1305</v>
      </c>
      <c r="V11" s="655"/>
      <c r="W11" s="655"/>
      <c r="X11" s="655"/>
      <c r="Y11" s="223" t="s">
        <v>1309</v>
      </c>
    </row>
    <row r="12" spans="2:25" ht="15.95" customHeight="1" x14ac:dyDescent="0.15">
      <c r="B12" s="654"/>
      <c r="C12" s="450" t="s">
        <v>647</v>
      </c>
      <c r="D12" s="450"/>
      <c r="E12" s="171">
        <v>16</v>
      </c>
      <c r="F12" s="288">
        <v>59.7</v>
      </c>
      <c r="G12" s="223" t="s">
        <v>461</v>
      </c>
      <c r="H12" s="223" t="s">
        <v>495</v>
      </c>
      <c r="I12" s="223" t="s">
        <v>480</v>
      </c>
      <c r="J12" s="377" t="s">
        <v>498</v>
      </c>
      <c r="K12" s="377"/>
      <c r="L12" s="377"/>
      <c r="M12" s="289">
        <v>4.0000000000000008E-2</v>
      </c>
      <c r="N12" s="272" t="s">
        <v>1308</v>
      </c>
      <c r="O12" s="223" t="s">
        <v>578</v>
      </c>
      <c r="P12" s="223" t="s">
        <v>578</v>
      </c>
      <c r="Q12" s="223" t="s">
        <v>579</v>
      </c>
      <c r="R12" s="234" t="s">
        <v>475</v>
      </c>
      <c r="S12" s="234" t="s">
        <v>467</v>
      </c>
      <c r="T12" s="234" t="s">
        <v>468</v>
      </c>
      <c r="U12" s="377" t="s">
        <v>1305</v>
      </c>
      <c r="V12" s="655"/>
      <c r="W12" s="655"/>
      <c r="X12" s="655"/>
      <c r="Y12" s="223" t="s">
        <v>1309</v>
      </c>
    </row>
    <row r="13" spans="2:25" ht="15.95" customHeight="1" x14ac:dyDescent="0.15">
      <c r="B13" s="654"/>
      <c r="C13" s="450" t="s">
        <v>647</v>
      </c>
      <c r="D13" s="450"/>
      <c r="E13" s="171">
        <v>17</v>
      </c>
      <c r="F13" s="288">
        <v>50.8</v>
      </c>
      <c r="G13" s="223" t="s">
        <v>461</v>
      </c>
      <c r="H13" s="223" t="s">
        <v>503</v>
      </c>
      <c r="I13" s="223" t="s">
        <v>471</v>
      </c>
      <c r="J13" s="377" t="s">
        <v>472</v>
      </c>
      <c r="K13" s="377"/>
      <c r="L13" s="377"/>
      <c r="M13" s="289">
        <v>1.1199999999999999</v>
      </c>
      <c r="N13" s="272" t="s">
        <v>1308</v>
      </c>
      <c r="O13" s="223" t="s">
        <v>578</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662</v>
      </c>
      <c r="D14" s="450"/>
      <c r="E14" s="171">
        <v>1</v>
      </c>
      <c r="F14" s="288">
        <v>64</v>
      </c>
      <c r="G14" s="223" t="s">
        <v>461</v>
      </c>
      <c r="H14" s="223" t="s">
        <v>505</v>
      </c>
      <c r="I14" s="223" t="s">
        <v>471</v>
      </c>
      <c r="J14" s="377" t="s">
        <v>472</v>
      </c>
      <c r="K14" s="377"/>
      <c r="L14" s="377"/>
      <c r="M14" s="289">
        <v>8.0000000000000016E-2</v>
      </c>
      <c r="N14" s="289">
        <v>8.0000000000000016E-2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662</v>
      </c>
      <c r="D15" s="450"/>
      <c r="E15" s="171">
        <v>2</v>
      </c>
      <c r="F15" s="288">
        <v>66.8</v>
      </c>
      <c r="G15" s="223" t="s">
        <v>461</v>
      </c>
      <c r="H15" s="223" t="s">
        <v>493</v>
      </c>
      <c r="I15" s="223" t="s">
        <v>471</v>
      </c>
      <c r="J15" s="377" t="s">
        <v>464</v>
      </c>
      <c r="K15" s="377"/>
      <c r="L15" s="377"/>
      <c r="M15" s="289">
        <v>0.2</v>
      </c>
      <c r="N15" s="289">
        <v>0.22999999999999998</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662</v>
      </c>
      <c r="D16" s="450"/>
      <c r="E16" s="171">
        <v>3</v>
      </c>
      <c r="F16" s="288">
        <v>68.8</v>
      </c>
      <c r="G16" s="223" t="s">
        <v>461</v>
      </c>
      <c r="H16" s="223" t="s">
        <v>505</v>
      </c>
      <c r="I16" s="223" t="s">
        <v>480</v>
      </c>
      <c r="J16" s="377" t="s">
        <v>498</v>
      </c>
      <c r="K16" s="377"/>
      <c r="L16" s="377"/>
      <c r="M16" s="289">
        <v>0.15000000000000002</v>
      </c>
      <c r="N16" s="289">
        <v>0.13999999999999999</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662</v>
      </c>
      <c r="D17" s="450"/>
      <c r="E17" s="171">
        <v>4</v>
      </c>
      <c r="F17" s="288">
        <v>59.8</v>
      </c>
      <c r="G17" s="223" t="s">
        <v>461</v>
      </c>
      <c r="H17" s="223" t="s">
        <v>505</v>
      </c>
      <c r="I17" s="223" t="s">
        <v>480</v>
      </c>
      <c r="J17" s="377" t="s">
        <v>498</v>
      </c>
      <c r="K17" s="377"/>
      <c r="L17" s="377"/>
      <c r="M17" s="289">
        <v>2.0000000000000004E-2</v>
      </c>
      <c r="N17" s="289">
        <v>2.0000000000000004E-2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662</v>
      </c>
      <c r="D18" s="450"/>
      <c r="E18" s="171">
        <v>5</v>
      </c>
      <c r="F18" s="288">
        <v>66.900000000000006</v>
      </c>
      <c r="G18" s="223" t="s">
        <v>461</v>
      </c>
      <c r="H18" s="223" t="s">
        <v>470</v>
      </c>
      <c r="I18" s="223" t="s">
        <v>471</v>
      </c>
      <c r="J18" s="377" t="s">
        <v>472</v>
      </c>
      <c r="K18" s="377"/>
      <c r="L18" s="377"/>
      <c r="M18" s="289">
        <v>5.000000000000001E-3</v>
      </c>
      <c r="N18" s="289">
        <v>5.000000000000001E-3</v>
      </c>
      <c r="O18" s="223" t="s">
        <v>642</v>
      </c>
      <c r="P18" s="223" t="s">
        <v>578</v>
      </c>
      <c r="Q18" s="223" t="s">
        <v>642</v>
      </c>
      <c r="R18" s="234" t="s">
        <v>475</v>
      </c>
      <c r="S18" s="234" t="s">
        <v>476</v>
      </c>
      <c r="T18" s="234" t="s">
        <v>468</v>
      </c>
      <c r="U18" s="377" t="s">
        <v>1305</v>
      </c>
      <c r="V18" s="655"/>
      <c r="W18" s="655"/>
      <c r="X18" s="655"/>
      <c r="Y18" s="223" t="s">
        <v>1314</v>
      </c>
    </row>
    <row r="19" spans="2:25" ht="15.95" customHeight="1" x14ac:dyDescent="0.15">
      <c r="B19" s="654"/>
      <c r="C19" s="450" t="s">
        <v>662</v>
      </c>
      <c r="D19" s="450"/>
      <c r="E19" s="171">
        <v>6</v>
      </c>
      <c r="F19" s="288">
        <v>68.099999999999994</v>
      </c>
      <c r="G19" s="223" t="s">
        <v>461</v>
      </c>
      <c r="H19" s="223" t="s">
        <v>470</v>
      </c>
      <c r="I19" s="223" t="s">
        <v>471</v>
      </c>
      <c r="J19" s="377" t="s">
        <v>472</v>
      </c>
      <c r="K19" s="377"/>
      <c r="L19" s="377"/>
      <c r="M19" s="289">
        <v>5.000000000000001E-3</v>
      </c>
      <c r="N19" s="289">
        <v>5.000000000000001E-3</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662</v>
      </c>
      <c r="D20" s="450"/>
      <c r="E20" s="171">
        <v>7</v>
      </c>
      <c r="F20" s="288">
        <v>60</v>
      </c>
      <c r="G20" s="223" t="s">
        <v>461</v>
      </c>
      <c r="H20" s="223" t="s">
        <v>486</v>
      </c>
      <c r="I20" s="223" t="s">
        <v>471</v>
      </c>
      <c r="J20" s="377" t="s">
        <v>464</v>
      </c>
      <c r="K20" s="377"/>
      <c r="L20" s="377"/>
      <c r="M20" s="289">
        <v>0.49000000000000005</v>
      </c>
      <c r="N20" s="289">
        <v>0.48</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662</v>
      </c>
      <c r="D21" s="450"/>
      <c r="E21" s="171">
        <v>8</v>
      </c>
      <c r="F21" s="288">
        <v>66.099999999999994</v>
      </c>
      <c r="G21" s="223" t="s">
        <v>461</v>
      </c>
      <c r="H21" s="223" t="s">
        <v>479</v>
      </c>
      <c r="I21" s="223" t="s">
        <v>471</v>
      </c>
      <c r="J21" s="377" t="s">
        <v>472</v>
      </c>
      <c r="K21" s="377"/>
      <c r="L21" s="377"/>
      <c r="M21" s="289">
        <v>1.4999999999999999E-2</v>
      </c>
      <c r="N21" s="289">
        <v>1.4999999999999999E-2</v>
      </c>
      <c r="O21" s="223" t="s">
        <v>642</v>
      </c>
      <c r="P21" s="223" t="s">
        <v>578</v>
      </c>
      <c r="Q21" s="223" t="s">
        <v>642</v>
      </c>
      <c r="R21" s="234" t="s">
        <v>475</v>
      </c>
      <c r="S21" s="234" t="s">
        <v>476</v>
      </c>
      <c r="T21" s="234" t="s">
        <v>468</v>
      </c>
      <c r="U21" s="377" t="s">
        <v>1305</v>
      </c>
      <c r="V21" s="655"/>
      <c r="W21" s="655"/>
      <c r="X21" s="655"/>
      <c r="Y21" s="223" t="s">
        <v>1314</v>
      </c>
    </row>
    <row r="22" spans="2:25" ht="15.95" customHeight="1" x14ac:dyDescent="0.15">
      <c r="B22" s="654"/>
      <c r="C22" s="450" t="s">
        <v>662</v>
      </c>
      <c r="D22" s="450"/>
      <c r="E22" s="171">
        <v>9</v>
      </c>
      <c r="F22" s="288">
        <v>62.4</v>
      </c>
      <c r="G22" s="223" t="s">
        <v>461</v>
      </c>
      <c r="H22" s="223" t="s">
        <v>479</v>
      </c>
      <c r="I22" s="223" t="s">
        <v>471</v>
      </c>
      <c r="J22" s="377" t="s">
        <v>472</v>
      </c>
      <c r="K22" s="377"/>
      <c r="L22" s="377"/>
      <c r="M22" s="289">
        <v>1.0000000000000002E-2</v>
      </c>
      <c r="N22" s="289">
        <v>1.0000000000000002E-2</v>
      </c>
      <c r="O22" s="223" t="s">
        <v>642</v>
      </c>
      <c r="P22" s="223" t="s">
        <v>578</v>
      </c>
      <c r="Q22" s="223" t="s">
        <v>642</v>
      </c>
      <c r="R22" s="234" t="s">
        <v>475</v>
      </c>
      <c r="S22" s="234" t="s">
        <v>476</v>
      </c>
      <c r="T22" s="234" t="s">
        <v>468</v>
      </c>
      <c r="U22" s="377" t="s">
        <v>1305</v>
      </c>
      <c r="V22" s="655"/>
      <c r="W22" s="655"/>
      <c r="X22" s="655"/>
      <c r="Y22" s="223" t="s">
        <v>1314</v>
      </c>
    </row>
    <row r="23" spans="2:25" ht="15.95" customHeight="1" x14ac:dyDescent="0.15">
      <c r="B23" s="654"/>
      <c r="C23" s="450" t="s">
        <v>662</v>
      </c>
      <c r="D23" s="450"/>
      <c r="E23" s="171">
        <v>10</v>
      </c>
      <c r="F23" s="288">
        <v>69.5</v>
      </c>
      <c r="G23" s="223" t="s">
        <v>461</v>
      </c>
      <c r="H23" s="223" t="s">
        <v>479</v>
      </c>
      <c r="I23" s="223" t="s">
        <v>471</v>
      </c>
      <c r="J23" s="377" t="s">
        <v>472</v>
      </c>
      <c r="K23" s="377"/>
      <c r="L23" s="377"/>
      <c r="M23" s="289">
        <v>0.03</v>
      </c>
      <c r="N23" s="289">
        <v>3.0000000000000006E-2</v>
      </c>
      <c r="O23" s="223" t="s">
        <v>642</v>
      </c>
      <c r="P23" s="223" t="s">
        <v>578</v>
      </c>
      <c r="Q23" s="223" t="s">
        <v>642</v>
      </c>
      <c r="R23" s="234" t="s">
        <v>475</v>
      </c>
      <c r="S23" s="234" t="s">
        <v>476</v>
      </c>
      <c r="T23" s="234" t="s">
        <v>468</v>
      </c>
      <c r="U23" s="377" t="s">
        <v>1305</v>
      </c>
      <c r="V23" s="655"/>
      <c r="W23" s="655"/>
      <c r="X23" s="655"/>
      <c r="Y23" s="223" t="s">
        <v>1314</v>
      </c>
    </row>
    <row r="24" spans="2:25" ht="15.95" customHeight="1" x14ac:dyDescent="0.15">
      <c r="B24" s="654"/>
      <c r="C24" s="450" t="s">
        <v>662</v>
      </c>
      <c r="D24" s="450"/>
      <c r="E24" s="171">
        <v>11</v>
      </c>
      <c r="F24" s="288">
        <v>68.3</v>
      </c>
      <c r="G24" s="223" t="s">
        <v>461</v>
      </c>
      <c r="H24" s="223" t="s">
        <v>479</v>
      </c>
      <c r="I24" s="223" t="s">
        <v>471</v>
      </c>
      <c r="J24" s="377" t="s">
        <v>1057</v>
      </c>
      <c r="K24" s="377"/>
      <c r="L24" s="377"/>
      <c r="M24" s="289">
        <v>7.4999999999999997E-3</v>
      </c>
      <c r="N24" s="289">
        <v>7.4999999999999997E-3</v>
      </c>
      <c r="O24" s="223" t="s">
        <v>642</v>
      </c>
      <c r="P24" s="223" t="s">
        <v>578</v>
      </c>
      <c r="Q24" s="223" t="s">
        <v>642</v>
      </c>
      <c r="R24" s="234" t="s">
        <v>475</v>
      </c>
      <c r="S24" s="234" t="s">
        <v>476</v>
      </c>
      <c r="T24" s="234" t="s">
        <v>468</v>
      </c>
      <c r="U24" s="377" t="s">
        <v>1305</v>
      </c>
      <c r="V24" s="655"/>
      <c r="W24" s="655"/>
      <c r="X24" s="655"/>
      <c r="Y24" s="223" t="s">
        <v>1314</v>
      </c>
    </row>
    <row r="25" spans="2:25" ht="15.95" customHeight="1" x14ac:dyDescent="0.15">
      <c r="B25" s="654"/>
      <c r="C25" s="450" t="s">
        <v>662</v>
      </c>
      <c r="D25" s="450"/>
      <c r="E25" s="171">
        <v>12</v>
      </c>
      <c r="F25" s="288">
        <v>69.2</v>
      </c>
      <c r="G25" s="223" t="s">
        <v>461</v>
      </c>
      <c r="H25" s="223" t="s">
        <v>470</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662</v>
      </c>
      <c r="D26" s="450"/>
      <c r="E26" s="171">
        <v>13</v>
      </c>
      <c r="F26" s="288">
        <v>63.6</v>
      </c>
      <c r="G26" s="223" t="s">
        <v>461</v>
      </c>
      <c r="H26" s="223" t="s">
        <v>490</v>
      </c>
      <c r="I26" s="223" t="s">
        <v>471</v>
      </c>
      <c r="J26" s="377" t="s">
        <v>464</v>
      </c>
      <c r="K26" s="377"/>
      <c r="L26" s="377"/>
      <c r="M26" s="289">
        <v>0.22999999999999998</v>
      </c>
      <c r="N26" s="289">
        <v>0.22999999999999998</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662</v>
      </c>
      <c r="D27" s="450"/>
      <c r="E27" s="171">
        <v>14</v>
      </c>
      <c r="F27" s="288">
        <v>66.8</v>
      </c>
      <c r="G27" s="223" t="s">
        <v>461</v>
      </c>
      <c r="H27" s="223" t="s">
        <v>505</v>
      </c>
      <c r="I27" s="223" t="s">
        <v>471</v>
      </c>
      <c r="J27" s="377" t="s">
        <v>472</v>
      </c>
      <c r="K27" s="377"/>
      <c r="L27" s="377"/>
      <c r="M27" s="289">
        <v>0.06</v>
      </c>
      <c r="N27" s="272" t="s">
        <v>1308</v>
      </c>
      <c r="O27" s="223" t="s">
        <v>578</v>
      </c>
      <c r="P27" s="223" t="s">
        <v>578</v>
      </c>
      <c r="Q27" s="223" t="s">
        <v>579</v>
      </c>
      <c r="R27" s="234" t="s">
        <v>475</v>
      </c>
      <c r="S27" s="234" t="s">
        <v>467</v>
      </c>
      <c r="T27" s="234" t="s">
        <v>468</v>
      </c>
      <c r="U27" s="377" t="s">
        <v>1305</v>
      </c>
      <c r="V27" s="655"/>
      <c r="W27" s="655"/>
      <c r="X27" s="655"/>
      <c r="Y27" s="223" t="s">
        <v>1309</v>
      </c>
    </row>
    <row r="28" spans="2:25" ht="15.95" customHeight="1" x14ac:dyDescent="0.15">
      <c r="B28" s="654"/>
      <c r="C28" s="450" t="s">
        <v>662</v>
      </c>
      <c r="D28" s="450"/>
      <c r="E28" s="171">
        <v>15</v>
      </c>
      <c r="F28" s="288">
        <v>66.7</v>
      </c>
      <c r="G28" s="223" t="s">
        <v>461</v>
      </c>
      <c r="H28" s="223" t="s">
        <v>479</v>
      </c>
      <c r="I28" s="223" t="s">
        <v>471</v>
      </c>
      <c r="J28" s="377" t="s">
        <v>472</v>
      </c>
      <c r="K28" s="377"/>
      <c r="L28" s="377"/>
      <c r="M28" s="289">
        <v>2.0000000000000004E-2</v>
      </c>
      <c r="N28" s="272" t="s">
        <v>1308</v>
      </c>
      <c r="O28" s="223" t="s">
        <v>578</v>
      </c>
      <c r="P28" s="223" t="s">
        <v>578</v>
      </c>
      <c r="Q28" s="223" t="s">
        <v>579</v>
      </c>
      <c r="R28" s="234" t="s">
        <v>475</v>
      </c>
      <c r="S28" s="234" t="s">
        <v>467</v>
      </c>
      <c r="T28" s="234" t="s">
        <v>468</v>
      </c>
      <c r="U28" s="377" t="s">
        <v>1305</v>
      </c>
      <c r="V28" s="655"/>
      <c r="W28" s="655"/>
      <c r="X28" s="655"/>
      <c r="Y28" s="223" t="s">
        <v>1309</v>
      </c>
    </row>
    <row r="29" spans="2:25" ht="15.95" customHeight="1" x14ac:dyDescent="0.15">
      <c r="B29" s="654"/>
      <c r="C29" s="450" t="s">
        <v>674</v>
      </c>
      <c r="D29" s="450"/>
      <c r="E29" s="171">
        <v>1</v>
      </c>
      <c r="F29" s="288">
        <v>74.8</v>
      </c>
      <c r="G29" s="223" t="s">
        <v>461</v>
      </c>
      <c r="H29" s="223" t="s">
        <v>493</v>
      </c>
      <c r="I29" s="223" t="s">
        <v>471</v>
      </c>
      <c r="J29" s="377" t="s">
        <v>464</v>
      </c>
      <c r="K29" s="377"/>
      <c r="L29" s="377"/>
      <c r="M29" s="289">
        <v>0.21000000000000002</v>
      </c>
      <c r="N29" s="289">
        <v>0.22000000000000003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674</v>
      </c>
      <c r="D30" s="450"/>
      <c r="E30" s="171">
        <v>2</v>
      </c>
      <c r="F30" s="288">
        <v>74.3</v>
      </c>
      <c r="G30" s="223" t="s">
        <v>461</v>
      </c>
      <c r="H30" s="223" t="s">
        <v>505</v>
      </c>
      <c r="I30" s="223" t="s">
        <v>471</v>
      </c>
      <c r="J30" s="377" t="s">
        <v>472</v>
      </c>
      <c r="K30" s="377"/>
      <c r="L30" s="377"/>
      <c r="M30" s="289">
        <v>0.42</v>
      </c>
      <c r="N30" s="289">
        <v>0.25</v>
      </c>
      <c r="O30" s="223" t="s">
        <v>579</v>
      </c>
      <c r="P30" s="223" t="s">
        <v>578</v>
      </c>
      <c r="Q30" s="223" t="s">
        <v>660</v>
      </c>
      <c r="R30" s="234" t="s">
        <v>475</v>
      </c>
      <c r="S30" s="234" t="s">
        <v>476</v>
      </c>
      <c r="T30" s="234" t="s">
        <v>468</v>
      </c>
      <c r="U30" s="377" t="s">
        <v>1305</v>
      </c>
      <c r="V30" s="655"/>
      <c r="W30" s="655"/>
      <c r="X30" s="655"/>
      <c r="Y30" s="223" t="s">
        <v>1314</v>
      </c>
    </row>
    <row r="31" spans="2:25" ht="15.95" customHeight="1" x14ac:dyDescent="0.15">
      <c r="B31" s="654"/>
      <c r="C31" s="450" t="s">
        <v>674</v>
      </c>
      <c r="D31" s="450"/>
      <c r="E31" s="171">
        <v>3</v>
      </c>
      <c r="F31" s="288">
        <v>70.3</v>
      </c>
      <c r="G31" s="223" t="s">
        <v>461</v>
      </c>
      <c r="H31" s="223" t="s">
        <v>497</v>
      </c>
      <c r="I31" s="223" t="s">
        <v>471</v>
      </c>
      <c r="J31" s="377" t="s">
        <v>472</v>
      </c>
      <c r="K31" s="377"/>
      <c r="L31" s="377"/>
      <c r="M31" s="289">
        <v>0.05</v>
      </c>
      <c r="N31" s="289">
        <v>0.05</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674</v>
      </c>
      <c r="D32" s="450"/>
      <c r="E32" s="171">
        <v>4</v>
      </c>
      <c r="F32" s="288">
        <v>73.3</v>
      </c>
      <c r="G32" s="223" t="s">
        <v>461</v>
      </c>
      <c r="H32" s="223" t="s">
        <v>470</v>
      </c>
      <c r="I32" s="223" t="s">
        <v>471</v>
      </c>
      <c r="J32" s="377" t="s">
        <v>464</v>
      </c>
      <c r="K32" s="377"/>
      <c r="L32" s="377"/>
      <c r="M32" s="289">
        <v>0.44000000000000006</v>
      </c>
      <c r="N32" s="289">
        <v>0.42000000000000004</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674</v>
      </c>
      <c r="D33" s="450"/>
      <c r="E33" s="171">
        <v>5</v>
      </c>
      <c r="F33" s="288">
        <v>77.099999999999994</v>
      </c>
      <c r="G33" s="223" t="s">
        <v>461</v>
      </c>
      <c r="H33" s="223" t="s">
        <v>479</v>
      </c>
      <c r="I33" s="223" t="s">
        <v>471</v>
      </c>
      <c r="J33" s="377" t="s">
        <v>472</v>
      </c>
      <c r="K33" s="377"/>
      <c r="L33" s="377"/>
      <c r="M33" s="289">
        <v>1.0000000000000002E-2</v>
      </c>
      <c r="N33" s="289">
        <v>1.0000000000000002E-2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674</v>
      </c>
      <c r="D34" s="450"/>
      <c r="E34" s="171">
        <v>6</v>
      </c>
      <c r="F34" s="288">
        <v>70.3</v>
      </c>
      <c r="G34" s="223" t="s">
        <v>461</v>
      </c>
      <c r="H34" s="223" t="s">
        <v>499</v>
      </c>
      <c r="I34" s="223" t="s">
        <v>471</v>
      </c>
      <c r="J34" s="377" t="s">
        <v>472</v>
      </c>
      <c r="K34" s="377"/>
      <c r="L34" s="377"/>
      <c r="M34" s="289">
        <v>1.7499999999999998E-2</v>
      </c>
      <c r="N34" s="289">
        <v>1.7499999999999998E-2</v>
      </c>
      <c r="O34" s="223" t="s">
        <v>579</v>
      </c>
      <c r="P34" s="223" t="s">
        <v>578</v>
      </c>
      <c r="Q34" s="223" t="s">
        <v>589</v>
      </c>
      <c r="R34" s="234" t="s">
        <v>475</v>
      </c>
      <c r="S34" s="234" t="s">
        <v>475</v>
      </c>
      <c r="T34" s="234" t="s">
        <v>468</v>
      </c>
      <c r="U34" s="377" t="s">
        <v>1305</v>
      </c>
      <c r="V34" s="655"/>
      <c r="W34" s="655"/>
      <c r="X34" s="655"/>
      <c r="Y34" s="223" t="s">
        <v>1312</v>
      </c>
    </row>
    <row r="35" spans="2:25" ht="15.95" customHeight="1" x14ac:dyDescent="0.15">
      <c r="B35" s="654"/>
      <c r="C35" s="450" t="s">
        <v>674</v>
      </c>
      <c r="D35" s="450"/>
      <c r="E35" s="171">
        <v>7</v>
      </c>
      <c r="F35" s="288">
        <v>70.3</v>
      </c>
      <c r="G35" s="223" t="s">
        <v>461</v>
      </c>
      <c r="H35" s="223" t="s">
        <v>499</v>
      </c>
      <c r="I35" s="223" t="s">
        <v>471</v>
      </c>
      <c r="J35" s="377" t="s">
        <v>472</v>
      </c>
      <c r="K35" s="377"/>
      <c r="L35" s="377"/>
      <c r="M35" s="289">
        <v>1.4999999999999999E-2</v>
      </c>
      <c r="N35" s="289">
        <v>1.4999999999999999E-2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674</v>
      </c>
      <c r="D36" s="450"/>
      <c r="E36" s="171">
        <v>8</v>
      </c>
      <c r="F36" s="288">
        <v>72</v>
      </c>
      <c r="G36" s="223" t="s">
        <v>461</v>
      </c>
      <c r="H36" s="223" t="s">
        <v>479</v>
      </c>
      <c r="I36" s="223" t="s">
        <v>471</v>
      </c>
      <c r="J36" s="377" t="s">
        <v>472</v>
      </c>
      <c r="K36" s="377"/>
      <c r="L36" s="377"/>
      <c r="M36" s="289">
        <v>1.0000000000000002E-2</v>
      </c>
      <c r="N36" s="289">
        <v>1.0000000000000002E-2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674</v>
      </c>
      <c r="D37" s="450"/>
      <c r="E37" s="171">
        <v>9</v>
      </c>
      <c r="F37" s="288">
        <v>74</v>
      </c>
      <c r="G37" s="223" t="s">
        <v>461</v>
      </c>
      <c r="H37" s="223" t="s">
        <v>462</v>
      </c>
      <c r="I37" s="223" t="s">
        <v>471</v>
      </c>
      <c r="J37" s="377" t="s">
        <v>464</v>
      </c>
      <c r="K37" s="377"/>
      <c r="L37" s="377"/>
      <c r="M37" s="289">
        <v>0.57000000000000006</v>
      </c>
      <c r="N37" s="289">
        <v>0.52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674</v>
      </c>
      <c r="D38" s="450"/>
      <c r="E38" s="171">
        <v>10</v>
      </c>
      <c r="F38" s="288">
        <v>74.599999999999994</v>
      </c>
      <c r="G38" s="223" t="s">
        <v>461</v>
      </c>
      <c r="H38" s="223" t="s">
        <v>490</v>
      </c>
      <c r="I38" s="223" t="s">
        <v>471</v>
      </c>
      <c r="J38" s="377" t="s">
        <v>464</v>
      </c>
      <c r="K38" s="377"/>
      <c r="L38" s="377"/>
      <c r="M38" s="289">
        <v>0.24</v>
      </c>
      <c r="N38" s="289">
        <v>0.22000000000000003</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674</v>
      </c>
      <c r="D39" s="450"/>
      <c r="E39" s="171">
        <v>11</v>
      </c>
      <c r="F39" s="288">
        <v>71.900000000000006</v>
      </c>
      <c r="G39" s="223" t="s">
        <v>461</v>
      </c>
      <c r="H39" s="223" t="s">
        <v>505</v>
      </c>
      <c r="I39" s="223" t="s">
        <v>471</v>
      </c>
      <c r="J39" s="377" t="s">
        <v>472</v>
      </c>
      <c r="K39" s="377"/>
      <c r="L39" s="377"/>
      <c r="M39" s="289">
        <v>0.13500000000000001</v>
      </c>
      <c r="N39" s="272" t="s">
        <v>1308</v>
      </c>
      <c r="O39" s="223" t="s">
        <v>578</v>
      </c>
      <c r="P39" s="223" t="s">
        <v>578</v>
      </c>
      <c r="Q39" s="223" t="s">
        <v>579</v>
      </c>
      <c r="R39" s="234" t="s">
        <v>475</v>
      </c>
      <c r="S39" s="234" t="s">
        <v>467</v>
      </c>
      <c r="T39" s="234" t="s">
        <v>468</v>
      </c>
      <c r="U39" s="377" t="s">
        <v>1305</v>
      </c>
      <c r="V39" s="655"/>
      <c r="W39" s="655"/>
      <c r="X39" s="655"/>
      <c r="Y39" s="223" t="s">
        <v>1309</v>
      </c>
    </row>
    <row r="40" spans="2:25" ht="15.95" customHeight="1" x14ac:dyDescent="0.15">
      <c r="B40" s="654"/>
      <c r="C40" s="450" t="s">
        <v>674</v>
      </c>
      <c r="D40" s="450"/>
      <c r="E40" s="171">
        <v>12</v>
      </c>
      <c r="F40" s="288">
        <v>71.8</v>
      </c>
      <c r="G40" s="223" t="s">
        <v>461</v>
      </c>
      <c r="H40" s="223" t="s">
        <v>503</v>
      </c>
      <c r="I40" s="223" t="s">
        <v>471</v>
      </c>
      <c r="J40" s="377" t="s">
        <v>472</v>
      </c>
      <c r="K40" s="377"/>
      <c r="L40" s="377"/>
      <c r="M40" s="289">
        <v>1.2</v>
      </c>
      <c r="N40" s="272" t="s">
        <v>1308</v>
      </c>
      <c r="O40" s="223" t="s">
        <v>578</v>
      </c>
      <c r="P40" s="223" t="s">
        <v>578</v>
      </c>
      <c r="Q40" s="223" t="s">
        <v>660</v>
      </c>
      <c r="R40" s="234" t="s">
        <v>475</v>
      </c>
      <c r="S40" s="234" t="s">
        <v>476</v>
      </c>
      <c r="T40" s="234" t="s">
        <v>468</v>
      </c>
      <c r="U40" s="377" t="s">
        <v>1305</v>
      </c>
      <c r="V40" s="655"/>
      <c r="W40" s="655"/>
      <c r="X40" s="655"/>
      <c r="Y40" s="223" t="s">
        <v>1314</v>
      </c>
    </row>
    <row r="41" spans="2:25" ht="15.95" customHeight="1" x14ac:dyDescent="0.15">
      <c r="B41" s="654"/>
      <c r="C41" s="450" t="s">
        <v>688</v>
      </c>
      <c r="D41" s="450"/>
      <c r="E41" s="171">
        <v>1</v>
      </c>
      <c r="F41" s="288">
        <v>85.9</v>
      </c>
      <c r="G41" s="223" t="s">
        <v>461</v>
      </c>
      <c r="H41" s="223" t="s">
        <v>493</v>
      </c>
      <c r="I41" s="223" t="s">
        <v>471</v>
      </c>
      <c r="J41" s="377" t="s">
        <v>464</v>
      </c>
      <c r="K41" s="377"/>
      <c r="L41" s="377"/>
      <c r="M41" s="289">
        <v>0.16000000000000003</v>
      </c>
      <c r="N41" s="289">
        <v>0.22999999999999998</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C71C5EFD-4D1D-4B49-B84A-1D6367BDACEA}">
    <filterColumn colId="1" showButton="0"/>
    <filterColumn colId="2" showButton="0"/>
  </autoFilter>
  <dataConsolidate/>
  <mergeCells count="134">
    <mergeCell ref="C36:D36"/>
    <mergeCell ref="J36:L36"/>
    <mergeCell ref="U36:X36"/>
    <mergeCell ref="C37:D37"/>
    <mergeCell ref="J37:L37"/>
    <mergeCell ref="U37:X37"/>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 ref="C32:D32"/>
    <mergeCell ref="J32:L32"/>
    <mergeCell ref="U32:X32"/>
    <mergeCell ref="C33:D33"/>
    <mergeCell ref="J33:L33"/>
    <mergeCell ref="U33:X33"/>
    <mergeCell ref="C29:D29"/>
    <mergeCell ref="J29:L29"/>
    <mergeCell ref="U29:X29"/>
    <mergeCell ref="C30:D30"/>
    <mergeCell ref="J30:L30"/>
    <mergeCell ref="U30:X30"/>
    <mergeCell ref="C31:D31"/>
    <mergeCell ref="J31:L31"/>
    <mergeCell ref="U31:X31"/>
    <mergeCell ref="C24:D24"/>
    <mergeCell ref="J24:L24"/>
    <mergeCell ref="J27:L27"/>
    <mergeCell ref="U27:X27"/>
    <mergeCell ref="C28:D28"/>
    <mergeCell ref="J28:L28"/>
    <mergeCell ref="U28:X28"/>
    <mergeCell ref="C25:D25"/>
    <mergeCell ref="J25:L25"/>
    <mergeCell ref="U25:X25"/>
    <mergeCell ref="C26:D26"/>
    <mergeCell ref="J26:L26"/>
    <mergeCell ref="U26:X26"/>
    <mergeCell ref="J22:L22"/>
    <mergeCell ref="U22:X22"/>
    <mergeCell ref="C27:D27"/>
    <mergeCell ref="C15:D15"/>
    <mergeCell ref="J15:L15"/>
    <mergeCell ref="U15:X15"/>
    <mergeCell ref="C16:D16"/>
    <mergeCell ref="J16:L16"/>
    <mergeCell ref="U16:X16"/>
    <mergeCell ref="C19:D19"/>
    <mergeCell ref="J19:L19"/>
    <mergeCell ref="U19:X19"/>
    <mergeCell ref="C20:D20"/>
    <mergeCell ref="J20:L20"/>
    <mergeCell ref="U20:X20"/>
    <mergeCell ref="C17:D17"/>
    <mergeCell ref="J17:L17"/>
    <mergeCell ref="U17:X17"/>
    <mergeCell ref="C18:D18"/>
    <mergeCell ref="J18:L18"/>
    <mergeCell ref="U18:X18"/>
    <mergeCell ref="C23:D23"/>
    <mergeCell ref="J23:L23"/>
    <mergeCell ref="U23:X23"/>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C14:D14"/>
    <mergeCell ref="J14:L14"/>
    <mergeCell ref="U14:X14"/>
    <mergeCell ref="U24:X24"/>
    <mergeCell ref="C21:D21"/>
    <mergeCell ref="J21:L21"/>
    <mergeCell ref="U21:X21"/>
    <mergeCell ref="C22:D22"/>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73105E63-CA03-4E46-ADE9-2F548801D08D}"/>
    <dataValidation type="list" errorStyle="warning" allowBlank="1" showInputMessage="1" showErrorMessage="1" error="選択出来ません" sqref="H9:H41" xr:uid="{CDBA8A90-B924-46E5-8C13-6DF5C84A7EC3}">
      <formula1>INDIRECT(G9)</formula1>
    </dataValidation>
    <dataValidation allowBlank="1" showInputMessage="1" showErrorMessage="1" prompt="覆工スパン毎に連番を記入。_x000a_数値で入力する。" sqref="E9:E41" xr:uid="{22D5BF08-7260-46FB-9FDD-25581DBD7847}"/>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21A9AC58-B773-41C7-9547-3BE40EFEEC6D}">
          <x14:formula1>
            <xm:f>'(参考)リスト'!$D$16:$D$18</xm:f>
          </x14:formula1>
          <xm:sqref>I9:I41</xm:sqref>
        </x14:dataValidation>
        <x14:dataValidation type="list" allowBlank="1" showInputMessage="1" showErrorMessage="1" xr:uid="{57831401-619F-4612-828F-E907DCCE29B3}">
          <x14:formula1>
            <xm:f>'(参考)リスト'!$J$16:$J$18</xm:f>
          </x14:formula1>
          <xm:sqref>T9:T41</xm:sqref>
        </x14:dataValidation>
        <x14:dataValidation type="list" allowBlank="1" showInputMessage="1" showErrorMessage="1" xr:uid="{0D1C5148-61C5-4D31-8D6D-45ACEAFD64FB}">
          <x14:formula1>
            <xm:f>'(参考)リスト'!$H$16:$H$17</xm:f>
          </x14:formula1>
          <xm:sqref>R9:R41</xm:sqref>
        </x14:dataValidation>
        <x14:dataValidation type="list" allowBlank="1" showInputMessage="1" showErrorMessage="1" xr:uid="{4BFAE691-4E26-4203-A848-D64DDDD926C9}">
          <x14:formula1>
            <xm:f>'(参考)リスト'!$I$16:$I$18</xm:f>
          </x14:formula1>
          <xm:sqref>S9:S41</xm:sqref>
        </x14:dataValidation>
        <x14:dataValidation type="list" allowBlank="1" showInputMessage="1" showErrorMessage="1" xr:uid="{CDF3C51D-7A1B-4D71-B923-3DBDB7A430EB}">
          <x14:formula1>
            <xm:f>'(参考)リスト'!$F$16:$F$21</xm:f>
          </x14:formula1>
          <xm:sqref>O9:Q41</xm:sqref>
        </x14:dataValidation>
        <x14:dataValidation type="list" showInputMessage="1" showErrorMessage="1" xr:uid="{DC071610-3963-44C7-AFCD-DF18F572E23D}">
          <x14:formula1>
            <xm:f>'(参考)リスト'!$B$16:$B$21</xm:f>
          </x14:formula1>
          <xm:sqref>G9:G41</xm:sqref>
        </x14:dataValidation>
        <x14:dataValidation type="list" allowBlank="1" showInputMessage="1" showErrorMessage="1" xr:uid="{F54319F5-2C84-4E2B-8B9D-56EAE05DBC15}">
          <x14:formula1>
            <xm:f>'(参考)リスト'!$E$16:$E$27</xm:f>
          </x14:formula1>
          <xm:sqref>J9:L41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E8AE5-BA30-4B8E-AF9B-A0D80CBB8B9E}">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688</v>
      </c>
      <c r="D9" s="450"/>
      <c r="E9" s="171">
        <v>2</v>
      </c>
      <c r="F9" s="288">
        <v>80.8</v>
      </c>
      <c r="G9" s="223" t="s">
        <v>461</v>
      </c>
      <c r="H9" s="223" t="s">
        <v>505</v>
      </c>
      <c r="I9" s="223" t="s">
        <v>471</v>
      </c>
      <c r="J9" s="377" t="s">
        <v>472</v>
      </c>
      <c r="K9" s="377"/>
      <c r="L9" s="377"/>
      <c r="M9" s="289">
        <v>0.13500000000000001</v>
      </c>
      <c r="N9" s="289">
        <v>0.06</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688</v>
      </c>
      <c r="D10" s="450"/>
      <c r="E10" s="171">
        <v>3</v>
      </c>
      <c r="F10" s="288">
        <v>82.5</v>
      </c>
      <c r="G10" s="223" t="s">
        <v>461</v>
      </c>
      <c r="H10" s="223" t="s">
        <v>486</v>
      </c>
      <c r="I10" s="223" t="s">
        <v>471</v>
      </c>
      <c r="J10" s="377" t="s">
        <v>464</v>
      </c>
      <c r="K10" s="377"/>
      <c r="L10" s="377"/>
      <c r="M10" s="289">
        <v>0.66</v>
      </c>
      <c r="N10" s="289">
        <v>0.41</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688</v>
      </c>
      <c r="D11" s="450"/>
      <c r="E11" s="171">
        <v>4</v>
      </c>
      <c r="F11" s="288">
        <v>80.8</v>
      </c>
      <c r="G11" s="223" t="s">
        <v>461</v>
      </c>
      <c r="H11" s="223" t="s">
        <v>499</v>
      </c>
      <c r="I11" s="223" t="s">
        <v>471</v>
      </c>
      <c r="J11" s="377" t="s">
        <v>472</v>
      </c>
      <c r="K11" s="377"/>
      <c r="L11" s="377"/>
      <c r="M11" s="289">
        <v>1.2500000000000001E-2</v>
      </c>
      <c r="N11" s="289">
        <v>1.2500000000000001E-2</v>
      </c>
      <c r="O11" s="223" t="s">
        <v>589</v>
      </c>
      <c r="P11" s="223" t="s">
        <v>578</v>
      </c>
      <c r="Q11" s="223" t="s">
        <v>589</v>
      </c>
      <c r="R11" s="234" t="s">
        <v>475</v>
      </c>
      <c r="S11" s="234" t="s">
        <v>475</v>
      </c>
      <c r="T11" s="234" t="s">
        <v>468</v>
      </c>
      <c r="U11" s="377" t="s">
        <v>1305</v>
      </c>
      <c r="V11" s="655"/>
      <c r="W11" s="655"/>
      <c r="X11" s="655"/>
      <c r="Y11" s="223"/>
    </row>
    <row r="12" spans="2:25" ht="15.95" customHeight="1" x14ac:dyDescent="0.15">
      <c r="B12" s="654"/>
      <c r="C12" s="450" t="s">
        <v>688</v>
      </c>
      <c r="D12" s="450"/>
      <c r="E12" s="171">
        <v>5</v>
      </c>
      <c r="F12" s="288">
        <v>85</v>
      </c>
      <c r="G12" s="223" t="s">
        <v>461</v>
      </c>
      <c r="H12" s="223" t="s">
        <v>490</v>
      </c>
      <c r="I12" s="223" t="s">
        <v>480</v>
      </c>
      <c r="J12" s="377" t="s">
        <v>500</v>
      </c>
      <c r="K12" s="377"/>
      <c r="L12" s="377"/>
      <c r="M12" s="289">
        <v>1.26</v>
      </c>
      <c r="N12" s="223" t="s">
        <v>1310</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698</v>
      </c>
      <c r="D13" s="450"/>
      <c r="E13" s="171">
        <v>1</v>
      </c>
      <c r="F13" s="288">
        <v>101.8</v>
      </c>
      <c r="G13" s="223" t="s">
        <v>461</v>
      </c>
      <c r="H13" s="223" t="s">
        <v>497</v>
      </c>
      <c r="I13" s="223" t="s">
        <v>480</v>
      </c>
      <c r="J13" s="377" t="s">
        <v>500</v>
      </c>
      <c r="K13" s="377"/>
      <c r="L13" s="377"/>
      <c r="M13" s="289">
        <v>1.25</v>
      </c>
      <c r="N13" s="223" t="s">
        <v>1310</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698</v>
      </c>
      <c r="D14" s="450"/>
      <c r="E14" s="171">
        <v>2</v>
      </c>
      <c r="F14" s="288">
        <v>95.4</v>
      </c>
      <c r="G14" s="223" t="s">
        <v>461</v>
      </c>
      <c r="H14" s="223" t="s">
        <v>470</v>
      </c>
      <c r="I14" s="223" t="s">
        <v>471</v>
      </c>
      <c r="J14" s="377" t="s">
        <v>472</v>
      </c>
      <c r="K14" s="377"/>
      <c r="L14" s="377"/>
      <c r="M14" s="289">
        <v>1.0000000000000002E-2</v>
      </c>
      <c r="N14" s="289">
        <v>1.0000000000000002E-2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698</v>
      </c>
      <c r="D15" s="450"/>
      <c r="E15" s="171">
        <v>3</v>
      </c>
      <c r="F15" s="288">
        <v>95.9</v>
      </c>
      <c r="G15" s="223" t="s">
        <v>461</v>
      </c>
      <c r="H15" s="223" t="s">
        <v>470</v>
      </c>
      <c r="I15" s="223" t="s">
        <v>480</v>
      </c>
      <c r="J15" s="377" t="s">
        <v>500</v>
      </c>
      <c r="K15" s="377"/>
      <c r="L15" s="377"/>
      <c r="M15" s="289">
        <v>2.65</v>
      </c>
      <c r="N15" s="223" t="s">
        <v>1310</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698</v>
      </c>
      <c r="D16" s="450"/>
      <c r="E16" s="171">
        <v>4</v>
      </c>
      <c r="F16" s="288">
        <v>95.7</v>
      </c>
      <c r="G16" s="223" t="s">
        <v>461</v>
      </c>
      <c r="H16" s="223" t="s">
        <v>470</v>
      </c>
      <c r="I16" s="223" t="s">
        <v>480</v>
      </c>
      <c r="J16" s="377" t="s">
        <v>498</v>
      </c>
      <c r="K16" s="377"/>
      <c r="L16" s="377"/>
      <c r="M16" s="289">
        <v>2.0000000000000004E-2</v>
      </c>
      <c r="N16" s="289">
        <v>2.0000000000000004E-2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698</v>
      </c>
      <c r="D17" s="450"/>
      <c r="E17" s="171">
        <v>5</v>
      </c>
      <c r="F17" s="288">
        <v>94.6</v>
      </c>
      <c r="G17" s="223" t="s">
        <v>461</v>
      </c>
      <c r="H17" s="223" t="s">
        <v>486</v>
      </c>
      <c r="I17" s="223" t="s">
        <v>471</v>
      </c>
      <c r="J17" s="377" t="s">
        <v>464</v>
      </c>
      <c r="K17" s="377"/>
      <c r="L17" s="377"/>
      <c r="M17" s="289">
        <v>0.94000000000000006</v>
      </c>
      <c r="N17" s="289">
        <v>0.95000000000000007</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698</v>
      </c>
      <c r="D18" s="450"/>
      <c r="E18" s="171">
        <v>6</v>
      </c>
      <c r="F18" s="288">
        <v>95.4</v>
      </c>
      <c r="G18" s="223" t="s">
        <v>461</v>
      </c>
      <c r="H18" s="223" t="s">
        <v>462</v>
      </c>
      <c r="I18" s="223" t="s">
        <v>471</v>
      </c>
      <c r="J18" s="377" t="s">
        <v>472</v>
      </c>
      <c r="K18" s="377"/>
      <c r="L18" s="377"/>
      <c r="M18" s="289">
        <v>1.0000000000000002E-2</v>
      </c>
      <c r="N18" s="289">
        <v>1.0000000000000002E-2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698</v>
      </c>
      <c r="D19" s="450"/>
      <c r="E19" s="171">
        <v>7</v>
      </c>
      <c r="F19" s="288">
        <v>100.7</v>
      </c>
      <c r="G19" s="223" t="s">
        <v>461</v>
      </c>
      <c r="H19" s="223" t="s">
        <v>462</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698</v>
      </c>
      <c r="D20" s="450"/>
      <c r="E20" s="171">
        <v>8</v>
      </c>
      <c r="F20" s="288">
        <v>95.3</v>
      </c>
      <c r="G20" s="223" t="s">
        <v>461</v>
      </c>
      <c r="H20" s="223" t="s">
        <v>490</v>
      </c>
      <c r="I20" s="223" t="s">
        <v>471</v>
      </c>
      <c r="J20" s="377" t="s">
        <v>464</v>
      </c>
      <c r="K20" s="377"/>
      <c r="L20" s="377"/>
      <c r="M20" s="289">
        <v>0.22999999999999998</v>
      </c>
      <c r="N20" s="289">
        <v>0.22000000000000003</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704</v>
      </c>
      <c r="D21" s="450"/>
      <c r="E21" s="171">
        <v>1</v>
      </c>
      <c r="F21" s="288">
        <v>103.7</v>
      </c>
      <c r="G21" s="223" t="s">
        <v>461</v>
      </c>
      <c r="H21" s="223" t="s">
        <v>470</v>
      </c>
      <c r="I21" s="223" t="s">
        <v>471</v>
      </c>
      <c r="J21" s="377" t="s">
        <v>472</v>
      </c>
      <c r="K21" s="377"/>
      <c r="L21" s="377"/>
      <c r="M21" s="289">
        <v>1.2500000000000001E-2</v>
      </c>
      <c r="N21" s="289">
        <v>1.2500000000000001E-2</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704</v>
      </c>
      <c r="D22" s="450"/>
      <c r="E22" s="171">
        <v>2</v>
      </c>
      <c r="F22" s="288">
        <v>104.7</v>
      </c>
      <c r="G22" s="223" t="s">
        <v>461</v>
      </c>
      <c r="H22" s="223" t="s">
        <v>470</v>
      </c>
      <c r="I22" s="223" t="s">
        <v>480</v>
      </c>
      <c r="J22" s="377" t="s">
        <v>500</v>
      </c>
      <c r="K22" s="377"/>
      <c r="L22" s="377"/>
      <c r="M22" s="289">
        <v>1.6</v>
      </c>
      <c r="N22" s="223" t="s">
        <v>1310</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704</v>
      </c>
      <c r="D23" s="450"/>
      <c r="E23" s="171">
        <v>3</v>
      </c>
      <c r="F23" s="288">
        <v>108.2</v>
      </c>
      <c r="G23" s="223" t="s">
        <v>461</v>
      </c>
      <c r="H23" s="223" t="s">
        <v>470</v>
      </c>
      <c r="I23" s="223" t="s">
        <v>480</v>
      </c>
      <c r="J23" s="377" t="s">
        <v>500</v>
      </c>
      <c r="K23" s="377"/>
      <c r="L23" s="377"/>
      <c r="M23" s="289">
        <v>10.6</v>
      </c>
      <c r="N23" s="223" t="s">
        <v>1310</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704</v>
      </c>
      <c r="D24" s="450"/>
      <c r="E24" s="171">
        <v>4</v>
      </c>
      <c r="F24" s="288">
        <v>106.2</v>
      </c>
      <c r="G24" s="223" t="s">
        <v>461</v>
      </c>
      <c r="H24" s="223" t="s">
        <v>486</v>
      </c>
      <c r="I24" s="223" t="s">
        <v>471</v>
      </c>
      <c r="J24" s="377" t="s">
        <v>464</v>
      </c>
      <c r="K24" s="377"/>
      <c r="L24" s="377"/>
      <c r="M24" s="289">
        <v>0.42000000000000004</v>
      </c>
      <c r="N24" s="289">
        <v>0.51</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704</v>
      </c>
      <c r="D25" s="450"/>
      <c r="E25" s="171">
        <v>5</v>
      </c>
      <c r="F25" s="288">
        <v>104.5</v>
      </c>
      <c r="G25" s="223" t="s">
        <v>461</v>
      </c>
      <c r="H25" s="223" t="s">
        <v>503</v>
      </c>
      <c r="I25" s="223" t="s">
        <v>471</v>
      </c>
      <c r="J25" s="377" t="s">
        <v>472</v>
      </c>
      <c r="K25" s="377"/>
      <c r="L25" s="377"/>
      <c r="M25" s="289">
        <v>0.05</v>
      </c>
      <c r="N25" s="289">
        <v>4.0000000000000008E-2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704</v>
      </c>
      <c r="D26" s="450"/>
      <c r="E26" s="171">
        <v>6</v>
      </c>
      <c r="F26" s="288">
        <v>105.1</v>
      </c>
      <c r="G26" s="223" t="s">
        <v>461</v>
      </c>
      <c r="H26" s="223" t="s">
        <v>490</v>
      </c>
      <c r="I26" s="223" t="s">
        <v>471</v>
      </c>
      <c r="J26" s="377" t="s">
        <v>464</v>
      </c>
      <c r="K26" s="377"/>
      <c r="L26" s="377"/>
      <c r="M26" s="289">
        <v>0.22999999999999998</v>
      </c>
      <c r="N26" s="289">
        <v>0.21000000000000002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704</v>
      </c>
      <c r="D27" s="450"/>
      <c r="E27" s="171">
        <v>7</v>
      </c>
      <c r="F27" s="288">
        <v>106.8</v>
      </c>
      <c r="G27" s="223" t="s">
        <v>489</v>
      </c>
      <c r="H27" s="223" t="s">
        <v>512</v>
      </c>
      <c r="I27" s="223"/>
      <c r="J27" s="377" t="s">
        <v>506</v>
      </c>
      <c r="K27" s="377"/>
      <c r="L27" s="377"/>
      <c r="M27" s="263" t="s">
        <v>1310</v>
      </c>
      <c r="N27" s="223" t="s">
        <v>1310</v>
      </c>
      <c r="O27" s="223" t="s">
        <v>579</v>
      </c>
      <c r="P27" s="223"/>
      <c r="Q27" s="223"/>
      <c r="R27" s="234" t="s">
        <v>475</v>
      </c>
      <c r="S27" s="234" t="s">
        <v>475</v>
      </c>
      <c r="T27" s="234" t="s">
        <v>468</v>
      </c>
      <c r="U27" s="377" t="s">
        <v>1305</v>
      </c>
      <c r="V27" s="655"/>
      <c r="W27" s="655"/>
      <c r="X27" s="655"/>
      <c r="Y27" s="223"/>
    </row>
    <row r="28" spans="2:25" ht="15.95" customHeight="1" x14ac:dyDescent="0.15">
      <c r="B28" s="654"/>
      <c r="C28" s="450" t="s">
        <v>709</v>
      </c>
      <c r="D28" s="450"/>
      <c r="E28" s="171">
        <v>1</v>
      </c>
      <c r="F28" s="288">
        <v>117.2</v>
      </c>
      <c r="G28" s="223" t="s">
        <v>461</v>
      </c>
      <c r="H28" s="223" t="s">
        <v>493</v>
      </c>
      <c r="I28" s="223" t="s">
        <v>471</v>
      </c>
      <c r="J28" s="377" t="s">
        <v>464</v>
      </c>
      <c r="K28" s="377"/>
      <c r="L28" s="377"/>
      <c r="M28" s="289">
        <v>0.13999999999999999</v>
      </c>
      <c r="N28" s="289">
        <v>0.22999999999999998</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709</v>
      </c>
      <c r="D29" s="450"/>
      <c r="E29" s="171">
        <v>2</v>
      </c>
      <c r="F29" s="288">
        <v>116.7</v>
      </c>
      <c r="G29" s="223" t="s">
        <v>461</v>
      </c>
      <c r="H29" s="223" t="s">
        <v>486</v>
      </c>
      <c r="I29" s="223" t="s">
        <v>480</v>
      </c>
      <c r="J29" s="377" t="s">
        <v>500</v>
      </c>
      <c r="K29" s="377"/>
      <c r="L29" s="377"/>
      <c r="M29" s="289">
        <v>15.15</v>
      </c>
      <c r="N29" s="223" t="s">
        <v>1310</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709</v>
      </c>
      <c r="D30" s="450"/>
      <c r="E30" s="171">
        <v>3</v>
      </c>
      <c r="F30" s="288">
        <v>116.8</v>
      </c>
      <c r="G30" s="223" t="s">
        <v>461</v>
      </c>
      <c r="H30" s="223" t="s">
        <v>486</v>
      </c>
      <c r="I30" s="223" t="s">
        <v>471</v>
      </c>
      <c r="J30" s="377" t="s">
        <v>464</v>
      </c>
      <c r="K30" s="377"/>
      <c r="L30" s="377"/>
      <c r="M30" s="289">
        <v>0.2</v>
      </c>
      <c r="N30" s="289">
        <v>0.21000000000000002</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709</v>
      </c>
      <c r="D31" s="450"/>
      <c r="E31" s="171">
        <v>4</v>
      </c>
      <c r="F31" s="288">
        <v>113.7</v>
      </c>
      <c r="G31" s="223" t="s">
        <v>461</v>
      </c>
      <c r="H31" s="223" t="s">
        <v>462</v>
      </c>
      <c r="I31" s="223" t="s">
        <v>471</v>
      </c>
      <c r="J31" s="377" t="s">
        <v>472</v>
      </c>
      <c r="K31" s="377"/>
      <c r="L31" s="377"/>
      <c r="M31" s="289">
        <v>1.0000000000000002E-2</v>
      </c>
      <c r="N31" s="289">
        <v>1.0000000000000002E-2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709</v>
      </c>
      <c r="D32" s="450"/>
      <c r="E32" s="171">
        <v>5</v>
      </c>
      <c r="F32" s="288">
        <v>114.1</v>
      </c>
      <c r="G32" s="223" t="s">
        <v>461</v>
      </c>
      <c r="H32" s="223" t="s">
        <v>462</v>
      </c>
      <c r="I32" s="223" t="s">
        <v>471</v>
      </c>
      <c r="J32" s="377" t="s">
        <v>472</v>
      </c>
      <c r="K32" s="377"/>
      <c r="L32" s="377"/>
      <c r="M32" s="289">
        <v>6.5000000000000002E-2</v>
      </c>
      <c r="N32" s="289">
        <v>6.0000000000000005E-2</v>
      </c>
      <c r="O32" s="223" t="s">
        <v>642</v>
      </c>
      <c r="P32" s="223" t="s">
        <v>578</v>
      </c>
      <c r="Q32" s="223" t="s">
        <v>642</v>
      </c>
      <c r="R32" s="234" t="s">
        <v>475</v>
      </c>
      <c r="S32" s="234" t="s">
        <v>476</v>
      </c>
      <c r="T32" s="234" t="s">
        <v>468</v>
      </c>
      <c r="U32" s="377" t="s">
        <v>1305</v>
      </c>
      <c r="V32" s="655"/>
      <c r="W32" s="655"/>
      <c r="X32" s="655"/>
      <c r="Y32" s="223" t="s">
        <v>1314</v>
      </c>
    </row>
    <row r="33" spans="2:25" ht="15.95" customHeight="1" x14ac:dyDescent="0.15">
      <c r="B33" s="654"/>
      <c r="C33" s="450" t="s">
        <v>709</v>
      </c>
      <c r="D33" s="450"/>
      <c r="E33" s="171">
        <v>6</v>
      </c>
      <c r="F33" s="288">
        <v>113.7</v>
      </c>
      <c r="G33" s="223" t="s">
        <v>461</v>
      </c>
      <c r="H33" s="223" t="s">
        <v>503</v>
      </c>
      <c r="I33" s="223" t="s">
        <v>471</v>
      </c>
      <c r="J33" s="377" t="s">
        <v>472</v>
      </c>
      <c r="K33" s="377"/>
      <c r="L33" s="377"/>
      <c r="M33" s="289">
        <v>0.05</v>
      </c>
      <c r="N33" s="289">
        <v>2.5000000000000001E-2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709</v>
      </c>
      <c r="D34" s="450"/>
      <c r="E34" s="171">
        <v>7</v>
      </c>
      <c r="F34" s="288">
        <v>116.3</v>
      </c>
      <c r="G34" s="223" t="s">
        <v>461</v>
      </c>
      <c r="H34" s="223" t="s">
        <v>490</v>
      </c>
      <c r="I34" s="223" t="s">
        <v>471</v>
      </c>
      <c r="J34" s="377" t="s">
        <v>464</v>
      </c>
      <c r="K34" s="377"/>
      <c r="L34" s="377"/>
      <c r="M34" s="289">
        <v>0.22999999999999998</v>
      </c>
      <c r="N34" s="289">
        <v>0.22000000000000003</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718</v>
      </c>
      <c r="D35" s="450"/>
      <c r="E35" s="171">
        <v>1</v>
      </c>
      <c r="F35" s="288">
        <v>130</v>
      </c>
      <c r="G35" s="223" t="s">
        <v>461</v>
      </c>
      <c r="H35" s="223" t="s">
        <v>470</v>
      </c>
      <c r="I35" s="223" t="s">
        <v>471</v>
      </c>
      <c r="J35" s="377" t="s">
        <v>464</v>
      </c>
      <c r="K35" s="377"/>
      <c r="L35" s="377"/>
      <c r="M35" s="289">
        <v>0.41</v>
      </c>
      <c r="N35" s="289">
        <v>0.39</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718</v>
      </c>
      <c r="D36" s="450"/>
      <c r="E36" s="171">
        <v>2</v>
      </c>
      <c r="F36" s="288">
        <v>133.30000000000001</v>
      </c>
      <c r="G36" s="223" t="s">
        <v>461</v>
      </c>
      <c r="H36" s="223" t="s">
        <v>497</v>
      </c>
      <c r="I36" s="223" t="s">
        <v>480</v>
      </c>
      <c r="J36" s="377" t="s">
        <v>500</v>
      </c>
      <c r="K36" s="377"/>
      <c r="L36" s="377"/>
      <c r="M36" s="289">
        <v>3.25</v>
      </c>
      <c r="N36" s="223" t="s">
        <v>1310</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718</v>
      </c>
      <c r="D37" s="450"/>
      <c r="E37" s="171">
        <v>3</v>
      </c>
      <c r="F37" s="288">
        <v>122.9</v>
      </c>
      <c r="G37" s="223" t="s">
        <v>461</v>
      </c>
      <c r="H37" s="223" t="s">
        <v>462</v>
      </c>
      <c r="I37" s="223" t="s">
        <v>471</v>
      </c>
      <c r="J37" s="377" t="s">
        <v>472</v>
      </c>
      <c r="K37" s="377"/>
      <c r="L37" s="377"/>
      <c r="M37" s="289">
        <v>1.4999999999999999E-2</v>
      </c>
      <c r="N37" s="289">
        <v>1.4999999999999999E-2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718</v>
      </c>
      <c r="D38" s="450"/>
      <c r="E38" s="171">
        <v>4</v>
      </c>
      <c r="F38" s="288">
        <v>133.30000000000001</v>
      </c>
      <c r="G38" s="223" t="s">
        <v>461</v>
      </c>
      <c r="H38" s="223" t="s">
        <v>462</v>
      </c>
      <c r="I38" s="223" t="s">
        <v>471</v>
      </c>
      <c r="J38" s="377" t="s">
        <v>472</v>
      </c>
      <c r="K38" s="377"/>
      <c r="L38" s="377"/>
      <c r="M38" s="289">
        <v>1.0000000000000002E-2</v>
      </c>
      <c r="N38" s="289">
        <v>1.0000000000000002E-2</v>
      </c>
      <c r="O38" s="223" t="s">
        <v>579</v>
      </c>
      <c r="P38" s="223" t="s">
        <v>578</v>
      </c>
      <c r="Q38" s="223" t="s">
        <v>589</v>
      </c>
      <c r="R38" s="234" t="s">
        <v>475</v>
      </c>
      <c r="S38" s="234" t="s">
        <v>475</v>
      </c>
      <c r="T38" s="234" t="s">
        <v>468</v>
      </c>
      <c r="U38" s="377" t="s">
        <v>1305</v>
      </c>
      <c r="V38" s="655"/>
      <c r="W38" s="655"/>
      <c r="X38" s="655"/>
      <c r="Y38" s="223" t="s">
        <v>1311</v>
      </c>
    </row>
    <row r="39" spans="2:25" ht="15.95" customHeight="1" x14ac:dyDescent="0.15">
      <c r="B39" s="654"/>
      <c r="C39" s="450" t="s">
        <v>718</v>
      </c>
      <c r="D39" s="450"/>
      <c r="E39" s="171">
        <v>5</v>
      </c>
      <c r="F39" s="288">
        <v>132.19999999999999</v>
      </c>
      <c r="G39" s="223" t="s">
        <v>461</v>
      </c>
      <c r="H39" s="223" t="s">
        <v>462</v>
      </c>
      <c r="I39" s="223" t="s">
        <v>471</v>
      </c>
      <c r="J39" s="377" t="s">
        <v>472</v>
      </c>
      <c r="K39" s="377"/>
      <c r="L39" s="377"/>
      <c r="M39" s="289">
        <v>1.0000000000000002E-2</v>
      </c>
      <c r="N39" s="289">
        <v>1.0000000000000002E-2</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718</v>
      </c>
      <c r="D40" s="450"/>
      <c r="E40" s="171">
        <v>6</v>
      </c>
      <c r="F40" s="288">
        <v>128.19999999999999</v>
      </c>
      <c r="G40" s="223" t="s">
        <v>461</v>
      </c>
      <c r="H40" s="223" t="s">
        <v>462</v>
      </c>
      <c r="I40" s="223" t="s">
        <v>471</v>
      </c>
      <c r="J40" s="377" t="s">
        <v>464</v>
      </c>
      <c r="K40" s="377"/>
      <c r="L40" s="377"/>
      <c r="M40" s="289">
        <v>0.53</v>
      </c>
      <c r="N40" s="289">
        <v>0.52</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718</v>
      </c>
      <c r="D41" s="450"/>
      <c r="E41" s="171">
        <v>7</v>
      </c>
      <c r="F41" s="288">
        <v>127.4</v>
      </c>
      <c r="G41" s="223" t="s">
        <v>461</v>
      </c>
      <c r="H41" s="223" t="s">
        <v>493</v>
      </c>
      <c r="I41" s="223" t="s">
        <v>480</v>
      </c>
      <c r="J41" s="377" t="s">
        <v>500</v>
      </c>
      <c r="K41" s="377"/>
      <c r="L41" s="377"/>
      <c r="M41" s="289">
        <v>2</v>
      </c>
      <c r="N41" s="272" t="s">
        <v>1308</v>
      </c>
      <c r="O41" s="223" t="s">
        <v>578</v>
      </c>
      <c r="P41" s="223" t="s">
        <v>578</v>
      </c>
      <c r="Q41" s="223" t="s">
        <v>579</v>
      </c>
      <c r="R41" s="234" t="s">
        <v>475</v>
      </c>
      <c r="S41" s="234" t="s">
        <v>467</v>
      </c>
      <c r="T41" s="234" t="s">
        <v>468</v>
      </c>
      <c r="U41" s="377" t="s">
        <v>1305</v>
      </c>
      <c r="V41" s="655"/>
      <c r="W41" s="655"/>
      <c r="X41" s="655"/>
      <c r="Y41" s="223" t="s">
        <v>1309</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921E8AE5-BA30-4B8E-AF9B-A0D80CBB8B9E}">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5:D35"/>
    <mergeCell ref="J35:L35"/>
    <mergeCell ref="U35:X35"/>
    <mergeCell ref="C36:D36"/>
    <mergeCell ref="J36:L36"/>
    <mergeCell ref="U36:X36"/>
    <mergeCell ref="C37:D37"/>
    <mergeCell ref="J37:L37"/>
    <mergeCell ref="U37:X37"/>
    <mergeCell ref="C33:D33"/>
    <mergeCell ref="J33:L33"/>
    <mergeCell ref="U33:X33"/>
    <mergeCell ref="C34:D34"/>
    <mergeCell ref="J34:L34"/>
    <mergeCell ref="U34:X34"/>
    <mergeCell ref="C31:D31"/>
    <mergeCell ref="J31:L31"/>
    <mergeCell ref="U31:X31"/>
    <mergeCell ref="C32:D32"/>
    <mergeCell ref="J32:L32"/>
    <mergeCell ref="U32:X32"/>
    <mergeCell ref="C28:D28"/>
    <mergeCell ref="J28:L28"/>
    <mergeCell ref="U28:X28"/>
    <mergeCell ref="C29:D29"/>
    <mergeCell ref="J29:L29"/>
    <mergeCell ref="U29:X29"/>
    <mergeCell ref="C30:D30"/>
    <mergeCell ref="J30:L30"/>
    <mergeCell ref="U30:X30"/>
    <mergeCell ref="C26:D26"/>
    <mergeCell ref="J26:L26"/>
    <mergeCell ref="U26:X26"/>
    <mergeCell ref="C27:D27"/>
    <mergeCell ref="J27:L27"/>
    <mergeCell ref="U27:X27"/>
    <mergeCell ref="C24:D24"/>
    <mergeCell ref="J24:L24"/>
    <mergeCell ref="U24:X24"/>
    <mergeCell ref="C25:D25"/>
    <mergeCell ref="J25:L25"/>
    <mergeCell ref="U25:X25"/>
    <mergeCell ref="C21:D21"/>
    <mergeCell ref="J21:L21"/>
    <mergeCell ref="U21:X21"/>
    <mergeCell ref="C22:D22"/>
    <mergeCell ref="J22:L22"/>
    <mergeCell ref="U22:X22"/>
    <mergeCell ref="C23:D23"/>
    <mergeCell ref="J23:L23"/>
    <mergeCell ref="U23:X23"/>
    <mergeCell ref="U16:X16"/>
    <mergeCell ref="C19:D19"/>
    <mergeCell ref="J19:L19"/>
    <mergeCell ref="U19:X19"/>
    <mergeCell ref="C20:D20"/>
    <mergeCell ref="J20:L20"/>
    <mergeCell ref="U20:X20"/>
    <mergeCell ref="C17:D17"/>
    <mergeCell ref="J17:L17"/>
    <mergeCell ref="U17:X17"/>
    <mergeCell ref="C18:D18"/>
    <mergeCell ref="J18:L18"/>
    <mergeCell ref="U18:X18"/>
    <mergeCell ref="U11:X11"/>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C14:D14"/>
    <mergeCell ref="J14:L14"/>
    <mergeCell ref="U14:X14"/>
    <mergeCell ref="C15:D15"/>
    <mergeCell ref="J15:L15"/>
    <mergeCell ref="U15:X15"/>
    <mergeCell ref="C16:D16"/>
    <mergeCell ref="J16:L1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05710B71-FEDB-4ED6-BCA8-3B97CBEB094F}"/>
    <dataValidation type="list" errorStyle="warning" allowBlank="1" showInputMessage="1" showErrorMessage="1" error="選択出来ません" sqref="H9:H41" xr:uid="{613C5DF3-841C-4404-9E74-D9490DB948CF}">
      <formula1>INDIRECT(G9)</formula1>
    </dataValidation>
    <dataValidation allowBlank="1" showInputMessage="1" showErrorMessage="1" prompt="前回の定期点検年月日を入力" sqref="O6" xr:uid="{5B7EBD27-3827-482E-B041-6AA9F6B61CFC}"/>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FBBB9566-2AC7-43FA-AF68-45BF6504BBEC}">
          <x14:formula1>
            <xm:f>'(参考)リスト'!$E$16:$E$27</xm:f>
          </x14:formula1>
          <xm:sqref>J9:L41</xm:sqref>
        </x14:dataValidation>
        <x14:dataValidation type="list" showInputMessage="1" showErrorMessage="1" xr:uid="{4A54E253-0CAA-42DC-87AC-115F1BEAF595}">
          <x14:formula1>
            <xm:f>'(参考)リスト'!$B$16:$B$21</xm:f>
          </x14:formula1>
          <xm:sqref>G9:G41</xm:sqref>
        </x14:dataValidation>
        <x14:dataValidation type="list" allowBlank="1" showInputMessage="1" showErrorMessage="1" xr:uid="{A131639F-068F-45EA-8A4F-1ADB6FC124C7}">
          <x14:formula1>
            <xm:f>'(参考)リスト'!$F$16:$F$21</xm:f>
          </x14:formula1>
          <xm:sqref>O9:Q41</xm:sqref>
        </x14:dataValidation>
        <x14:dataValidation type="list" allowBlank="1" showInputMessage="1" showErrorMessage="1" xr:uid="{99DB2FDE-5E4C-4DE8-925E-74E9A7CCC49D}">
          <x14:formula1>
            <xm:f>'(参考)リスト'!$I$16:$I$18</xm:f>
          </x14:formula1>
          <xm:sqref>S9:S41</xm:sqref>
        </x14:dataValidation>
        <x14:dataValidation type="list" allowBlank="1" showInputMessage="1" showErrorMessage="1" xr:uid="{BCCBA137-98ED-4BBA-8002-080D47AF100D}">
          <x14:formula1>
            <xm:f>'(参考)リスト'!$H$16:$H$17</xm:f>
          </x14:formula1>
          <xm:sqref>R9:R41</xm:sqref>
        </x14:dataValidation>
        <x14:dataValidation type="list" allowBlank="1" showInputMessage="1" showErrorMessage="1" xr:uid="{ED92B8F4-60E2-4C6E-BD54-2109B340A36B}">
          <x14:formula1>
            <xm:f>'(参考)リスト'!$J$16:$J$18</xm:f>
          </x14:formula1>
          <xm:sqref>T9:T41</xm:sqref>
        </x14:dataValidation>
        <x14:dataValidation type="list" allowBlank="1" showInputMessage="1" showErrorMessage="1" xr:uid="{69DECC3A-C88A-4FBD-A36D-1F7C95D1E05A}">
          <x14:formula1>
            <xm:f>'(参考)リスト'!$D$16:$D$18</xm:f>
          </x14:formula1>
          <xm:sqref>I9:I41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FBAD8-A7E3-4661-8986-A7C85D753CB4}">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718</v>
      </c>
      <c r="D9" s="450"/>
      <c r="E9" s="171">
        <v>8</v>
      </c>
      <c r="F9" s="288">
        <v>133.30000000000001</v>
      </c>
      <c r="G9" s="223" t="s">
        <v>461</v>
      </c>
      <c r="H9" s="223" t="s">
        <v>499</v>
      </c>
      <c r="I9" s="223" t="s">
        <v>480</v>
      </c>
      <c r="J9" s="377" t="s">
        <v>498</v>
      </c>
      <c r="K9" s="377"/>
      <c r="L9" s="377"/>
      <c r="M9" s="289">
        <v>2.0000000000000004E-2</v>
      </c>
      <c r="N9" s="272" t="s">
        <v>1308</v>
      </c>
      <c r="O9" s="223" t="s">
        <v>578</v>
      </c>
      <c r="P9" s="223" t="s">
        <v>578</v>
      </c>
      <c r="Q9" s="223" t="s">
        <v>579</v>
      </c>
      <c r="R9" s="234" t="s">
        <v>475</v>
      </c>
      <c r="S9" s="234" t="s">
        <v>467</v>
      </c>
      <c r="T9" s="234" t="s">
        <v>468</v>
      </c>
      <c r="U9" s="377" t="s">
        <v>1305</v>
      </c>
      <c r="V9" s="655"/>
      <c r="W9" s="655"/>
      <c r="X9" s="655"/>
      <c r="Y9" s="223" t="s">
        <v>1309</v>
      </c>
    </row>
    <row r="10" spans="2:25" ht="15.95" customHeight="1" x14ac:dyDescent="0.15">
      <c r="B10" s="654"/>
      <c r="C10" s="450" t="s">
        <v>723</v>
      </c>
      <c r="D10" s="450"/>
      <c r="E10" s="171">
        <v>1</v>
      </c>
      <c r="F10" s="288">
        <v>138.9</v>
      </c>
      <c r="G10" s="223" t="s">
        <v>461</v>
      </c>
      <c r="H10" s="223" t="s">
        <v>493</v>
      </c>
      <c r="I10" s="223" t="s">
        <v>471</v>
      </c>
      <c r="J10" s="377" t="s">
        <v>464</v>
      </c>
      <c r="K10" s="377"/>
      <c r="L10" s="377"/>
      <c r="M10" s="289">
        <v>0.22999999999999998</v>
      </c>
      <c r="N10" s="289">
        <v>0.21000000000000002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723</v>
      </c>
      <c r="D11" s="450"/>
      <c r="E11" s="171">
        <v>2</v>
      </c>
      <c r="F11" s="288">
        <v>134.69999999999999</v>
      </c>
      <c r="G11" s="223" t="s">
        <v>461</v>
      </c>
      <c r="H11" s="223" t="s">
        <v>470</v>
      </c>
      <c r="I11" s="223" t="s">
        <v>471</v>
      </c>
      <c r="J11" s="377" t="s">
        <v>464</v>
      </c>
      <c r="K11" s="377"/>
      <c r="L11" s="377"/>
      <c r="M11" s="289">
        <v>0.28999999999999998</v>
      </c>
      <c r="N11" s="289">
        <v>0.25</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723</v>
      </c>
      <c r="D12" s="450"/>
      <c r="E12" s="171">
        <v>3</v>
      </c>
      <c r="F12" s="288">
        <v>143.6</v>
      </c>
      <c r="G12" s="223" t="s">
        <v>461</v>
      </c>
      <c r="H12" s="223" t="s">
        <v>497</v>
      </c>
      <c r="I12" s="223" t="s">
        <v>471</v>
      </c>
      <c r="J12" s="377" t="s">
        <v>472</v>
      </c>
      <c r="K12" s="377"/>
      <c r="L12" s="377"/>
      <c r="M12" s="289">
        <v>1.0000000000000002E-2</v>
      </c>
      <c r="N12" s="289">
        <v>1.0000000000000002E-2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723</v>
      </c>
      <c r="D13" s="450"/>
      <c r="E13" s="171">
        <v>4</v>
      </c>
      <c r="F13" s="288">
        <v>142.5</v>
      </c>
      <c r="G13" s="223" t="s">
        <v>461</v>
      </c>
      <c r="H13" s="223" t="s">
        <v>470</v>
      </c>
      <c r="I13" s="223" t="s">
        <v>471</v>
      </c>
      <c r="J13" s="377" t="s">
        <v>472</v>
      </c>
      <c r="K13" s="377"/>
      <c r="L13" s="377"/>
      <c r="M13" s="289">
        <v>1.0000000000000002E-2</v>
      </c>
      <c r="N13" s="289">
        <v>1.0000000000000002E-2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723</v>
      </c>
      <c r="D14" s="450"/>
      <c r="E14" s="171">
        <v>5</v>
      </c>
      <c r="F14" s="288">
        <v>134.4</v>
      </c>
      <c r="G14" s="223" t="s">
        <v>461</v>
      </c>
      <c r="H14" s="223" t="s">
        <v>462</v>
      </c>
      <c r="I14" s="223" t="s">
        <v>471</v>
      </c>
      <c r="J14" s="377" t="s">
        <v>472</v>
      </c>
      <c r="K14" s="377"/>
      <c r="L14" s="377"/>
      <c r="M14" s="289">
        <v>2.0000000000000004E-2</v>
      </c>
      <c r="N14" s="289">
        <v>2.0000000000000004E-2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723</v>
      </c>
      <c r="D15" s="450"/>
      <c r="E15" s="171">
        <v>6</v>
      </c>
      <c r="F15" s="288">
        <v>134</v>
      </c>
      <c r="G15" s="223" t="s">
        <v>461</v>
      </c>
      <c r="H15" s="223" t="s">
        <v>462</v>
      </c>
      <c r="I15" s="223" t="s">
        <v>471</v>
      </c>
      <c r="J15" s="377" t="s">
        <v>464</v>
      </c>
      <c r="K15" s="377"/>
      <c r="L15" s="377"/>
      <c r="M15" s="289">
        <v>0.19</v>
      </c>
      <c r="N15" s="289">
        <v>0.22000000000000003</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723</v>
      </c>
      <c r="D16" s="450"/>
      <c r="E16" s="171">
        <v>7</v>
      </c>
      <c r="F16" s="288">
        <v>135.19999999999999</v>
      </c>
      <c r="G16" s="223" t="s">
        <v>461</v>
      </c>
      <c r="H16" s="223" t="s">
        <v>462</v>
      </c>
      <c r="I16" s="223" t="s">
        <v>471</v>
      </c>
      <c r="J16" s="377" t="s">
        <v>472</v>
      </c>
      <c r="K16" s="377"/>
      <c r="L16" s="377"/>
      <c r="M16" s="289">
        <v>2.5000000000000001E-2</v>
      </c>
      <c r="N16" s="289">
        <v>2.5000000000000001E-2</v>
      </c>
      <c r="O16" s="223" t="s">
        <v>642</v>
      </c>
      <c r="P16" s="223" t="s">
        <v>578</v>
      </c>
      <c r="Q16" s="223" t="s">
        <v>642</v>
      </c>
      <c r="R16" s="234" t="s">
        <v>475</v>
      </c>
      <c r="S16" s="234" t="s">
        <v>476</v>
      </c>
      <c r="T16" s="234" t="s">
        <v>468</v>
      </c>
      <c r="U16" s="377" t="s">
        <v>1305</v>
      </c>
      <c r="V16" s="655"/>
      <c r="W16" s="655"/>
      <c r="X16" s="655"/>
      <c r="Y16" s="223" t="s">
        <v>1314</v>
      </c>
    </row>
    <row r="17" spans="2:25" ht="15.95" customHeight="1" x14ac:dyDescent="0.15">
      <c r="B17" s="654"/>
      <c r="C17" s="450" t="s">
        <v>723</v>
      </c>
      <c r="D17" s="450"/>
      <c r="E17" s="171">
        <v>8</v>
      </c>
      <c r="F17" s="288">
        <v>137.4</v>
      </c>
      <c r="G17" s="223" t="s">
        <v>461</v>
      </c>
      <c r="H17" s="223" t="s">
        <v>462</v>
      </c>
      <c r="I17" s="223" t="s">
        <v>471</v>
      </c>
      <c r="J17" s="377" t="s">
        <v>472</v>
      </c>
      <c r="K17" s="377"/>
      <c r="L17" s="377"/>
      <c r="M17" s="289">
        <v>1.0000000000000002E-2</v>
      </c>
      <c r="N17" s="289">
        <v>1.0000000000000002E-2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723</v>
      </c>
      <c r="D18" s="450"/>
      <c r="E18" s="171">
        <v>9</v>
      </c>
      <c r="F18" s="288">
        <v>138.9</v>
      </c>
      <c r="G18" s="223" t="s">
        <v>461</v>
      </c>
      <c r="H18" s="223" t="s">
        <v>462</v>
      </c>
      <c r="I18" s="223" t="s">
        <v>471</v>
      </c>
      <c r="J18" s="377" t="s">
        <v>472</v>
      </c>
      <c r="K18" s="377"/>
      <c r="L18" s="377"/>
      <c r="M18" s="289">
        <v>5.000000000000001E-3</v>
      </c>
      <c r="N18" s="289">
        <v>5.000000000000001E-3</v>
      </c>
      <c r="O18" s="223" t="s">
        <v>642</v>
      </c>
      <c r="P18" s="223" t="s">
        <v>578</v>
      </c>
      <c r="Q18" s="223" t="s">
        <v>642</v>
      </c>
      <c r="R18" s="234" t="s">
        <v>475</v>
      </c>
      <c r="S18" s="234" t="s">
        <v>476</v>
      </c>
      <c r="T18" s="234" t="s">
        <v>468</v>
      </c>
      <c r="U18" s="377" t="s">
        <v>1305</v>
      </c>
      <c r="V18" s="655"/>
      <c r="W18" s="655"/>
      <c r="X18" s="655"/>
      <c r="Y18" s="223" t="s">
        <v>1314</v>
      </c>
    </row>
    <row r="19" spans="2:25" ht="15.95" customHeight="1" x14ac:dyDescent="0.15">
      <c r="B19" s="654"/>
      <c r="C19" s="450" t="s">
        <v>729</v>
      </c>
      <c r="D19" s="450"/>
      <c r="E19" s="171">
        <v>1</v>
      </c>
      <c r="F19" s="288">
        <v>152.80000000000001</v>
      </c>
      <c r="G19" s="223" t="s">
        <v>461</v>
      </c>
      <c r="H19" s="223" t="s">
        <v>493</v>
      </c>
      <c r="I19" s="223" t="s">
        <v>471</v>
      </c>
      <c r="J19" s="377" t="s">
        <v>472</v>
      </c>
      <c r="K19" s="377"/>
      <c r="L19" s="377"/>
      <c r="M19" s="289">
        <v>0.03</v>
      </c>
      <c r="N19" s="289">
        <v>0.03</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729</v>
      </c>
      <c r="D20" s="450"/>
      <c r="E20" s="171">
        <v>2</v>
      </c>
      <c r="F20" s="288">
        <v>145.4</v>
      </c>
      <c r="G20" s="223" t="s">
        <v>461</v>
      </c>
      <c r="H20" s="223" t="s">
        <v>470</v>
      </c>
      <c r="I20" s="223" t="s">
        <v>480</v>
      </c>
      <c r="J20" s="377" t="s">
        <v>500</v>
      </c>
      <c r="K20" s="377"/>
      <c r="L20" s="377"/>
      <c r="M20" s="289">
        <v>3.2</v>
      </c>
      <c r="N20" s="223" t="s">
        <v>1310</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729</v>
      </c>
      <c r="D21" s="450"/>
      <c r="E21" s="171">
        <v>3</v>
      </c>
      <c r="F21" s="288">
        <v>151.19999999999999</v>
      </c>
      <c r="G21" s="223" t="s">
        <v>461</v>
      </c>
      <c r="H21" s="223" t="s">
        <v>470</v>
      </c>
      <c r="I21" s="223" t="s">
        <v>480</v>
      </c>
      <c r="J21" s="377" t="s">
        <v>500</v>
      </c>
      <c r="K21" s="377"/>
      <c r="L21" s="377"/>
      <c r="M21" s="289">
        <v>3.55</v>
      </c>
      <c r="N21" s="223" t="s">
        <v>1310</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729</v>
      </c>
      <c r="D22" s="450"/>
      <c r="E22" s="171">
        <v>4</v>
      </c>
      <c r="F22" s="288">
        <v>149.1</v>
      </c>
      <c r="G22" s="223" t="s">
        <v>461</v>
      </c>
      <c r="H22" s="223" t="s">
        <v>486</v>
      </c>
      <c r="I22" s="223" t="s">
        <v>471</v>
      </c>
      <c r="J22" s="377" t="s">
        <v>464</v>
      </c>
      <c r="K22" s="377"/>
      <c r="L22" s="377"/>
      <c r="M22" s="289">
        <v>0.11000000000000001</v>
      </c>
      <c r="N22" s="289">
        <v>0.13</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729</v>
      </c>
      <c r="D23" s="450"/>
      <c r="E23" s="171">
        <v>5</v>
      </c>
      <c r="F23" s="288">
        <v>145.4</v>
      </c>
      <c r="G23" s="223" t="s">
        <v>461</v>
      </c>
      <c r="H23" s="223" t="s">
        <v>479</v>
      </c>
      <c r="I23" s="223" t="s">
        <v>471</v>
      </c>
      <c r="J23" s="377" t="s">
        <v>472</v>
      </c>
      <c r="K23" s="377"/>
      <c r="L23" s="377"/>
      <c r="M23" s="289">
        <v>1.0000000000000002E-2</v>
      </c>
      <c r="N23" s="289">
        <v>1.0000000000000002E-2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729</v>
      </c>
      <c r="D24" s="450"/>
      <c r="E24" s="171">
        <v>6</v>
      </c>
      <c r="F24" s="288">
        <v>148</v>
      </c>
      <c r="G24" s="223" t="s">
        <v>461</v>
      </c>
      <c r="H24" s="223" t="s">
        <v>462</v>
      </c>
      <c r="I24" s="223" t="s">
        <v>471</v>
      </c>
      <c r="J24" s="377" t="s">
        <v>472</v>
      </c>
      <c r="K24" s="377"/>
      <c r="L24" s="377"/>
      <c r="M24" s="289">
        <v>1.0000000000000002E-2</v>
      </c>
      <c r="N24" s="289">
        <v>1.0000000000000002E-2</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729</v>
      </c>
      <c r="D25" s="450"/>
      <c r="E25" s="171">
        <v>7</v>
      </c>
      <c r="F25" s="288">
        <v>149.9</v>
      </c>
      <c r="G25" s="223" t="s">
        <v>461</v>
      </c>
      <c r="H25" s="223" t="s">
        <v>462</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729</v>
      </c>
      <c r="D26" s="450"/>
      <c r="E26" s="171">
        <v>8</v>
      </c>
      <c r="F26" s="288">
        <v>148.80000000000001</v>
      </c>
      <c r="G26" s="223" t="s">
        <v>461</v>
      </c>
      <c r="H26" s="223" t="s">
        <v>503</v>
      </c>
      <c r="I26" s="223" t="s">
        <v>471</v>
      </c>
      <c r="J26" s="377" t="s">
        <v>472</v>
      </c>
      <c r="K26" s="377"/>
      <c r="L26" s="377"/>
      <c r="M26" s="289">
        <v>0.57999999999999996</v>
      </c>
      <c r="N26" s="289">
        <v>0.38</v>
      </c>
      <c r="O26" s="223" t="s">
        <v>579</v>
      </c>
      <c r="P26" s="223" t="s">
        <v>578</v>
      </c>
      <c r="Q26" s="223" t="s">
        <v>660</v>
      </c>
      <c r="R26" s="234" t="s">
        <v>475</v>
      </c>
      <c r="S26" s="234" t="s">
        <v>476</v>
      </c>
      <c r="T26" s="234" t="s">
        <v>468</v>
      </c>
      <c r="U26" s="377" t="s">
        <v>1305</v>
      </c>
      <c r="V26" s="655"/>
      <c r="W26" s="655"/>
      <c r="X26" s="655"/>
      <c r="Y26" s="223" t="s">
        <v>1314</v>
      </c>
    </row>
    <row r="27" spans="2:25" ht="15.95" customHeight="1" x14ac:dyDescent="0.15">
      <c r="B27" s="654"/>
      <c r="C27" s="450" t="s">
        <v>729</v>
      </c>
      <c r="D27" s="450"/>
      <c r="E27" s="171">
        <v>9</v>
      </c>
      <c r="F27" s="288">
        <v>149.9</v>
      </c>
      <c r="G27" s="223" t="s">
        <v>461</v>
      </c>
      <c r="H27" s="223" t="s">
        <v>490</v>
      </c>
      <c r="I27" s="223" t="s">
        <v>471</v>
      </c>
      <c r="J27" s="377" t="s">
        <v>464</v>
      </c>
      <c r="K27" s="377"/>
      <c r="L27" s="377"/>
      <c r="M27" s="289">
        <v>0.13</v>
      </c>
      <c r="N27" s="289">
        <v>0.13999999999999999</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729</v>
      </c>
      <c r="D28" s="450"/>
      <c r="E28" s="171">
        <v>10</v>
      </c>
      <c r="F28" s="288">
        <v>144</v>
      </c>
      <c r="G28" s="223" t="s">
        <v>461</v>
      </c>
      <c r="H28" s="223" t="s">
        <v>505</v>
      </c>
      <c r="I28" s="223" t="s">
        <v>480</v>
      </c>
      <c r="J28" s="377" t="s">
        <v>498</v>
      </c>
      <c r="K28" s="377"/>
      <c r="L28" s="377"/>
      <c r="M28" s="289">
        <v>0.2</v>
      </c>
      <c r="N28" s="272" t="s">
        <v>1308</v>
      </c>
      <c r="O28" s="223" t="s">
        <v>578</v>
      </c>
      <c r="P28" s="223" t="s">
        <v>578</v>
      </c>
      <c r="Q28" s="223" t="s">
        <v>579</v>
      </c>
      <c r="R28" s="234" t="s">
        <v>475</v>
      </c>
      <c r="S28" s="234" t="s">
        <v>467</v>
      </c>
      <c r="T28" s="234" t="s">
        <v>468</v>
      </c>
      <c r="U28" s="377" t="s">
        <v>1305</v>
      </c>
      <c r="V28" s="655"/>
      <c r="W28" s="655"/>
      <c r="X28" s="655"/>
      <c r="Y28" s="249" t="s">
        <v>1315</v>
      </c>
    </row>
    <row r="29" spans="2:25" ht="15.95" customHeight="1" x14ac:dyDescent="0.15">
      <c r="B29" s="654"/>
      <c r="C29" s="450" t="s">
        <v>729</v>
      </c>
      <c r="D29" s="450"/>
      <c r="E29" s="171">
        <v>11</v>
      </c>
      <c r="F29" s="288">
        <v>154.30000000000001</v>
      </c>
      <c r="G29" s="223" t="s">
        <v>461</v>
      </c>
      <c r="H29" s="223" t="s">
        <v>497</v>
      </c>
      <c r="I29" s="223" t="s">
        <v>480</v>
      </c>
      <c r="J29" s="377" t="s">
        <v>498</v>
      </c>
      <c r="K29" s="377"/>
      <c r="L29" s="377"/>
      <c r="M29" s="289">
        <v>0.22999999999999998</v>
      </c>
      <c r="N29" s="272" t="s">
        <v>1308</v>
      </c>
      <c r="O29" s="223" t="s">
        <v>578</v>
      </c>
      <c r="P29" s="223" t="s">
        <v>578</v>
      </c>
      <c r="Q29" s="223" t="s">
        <v>579</v>
      </c>
      <c r="R29" s="234" t="s">
        <v>475</v>
      </c>
      <c r="S29" s="234" t="s">
        <v>467</v>
      </c>
      <c r="T29" s="234" t="s">
        <v>468</v>
      </c>
      <c r="U29" s="377" t="s">
        <v>1305</v>
      </c>
      <c r="V29" s="655"/>
      <c r="W29" s="655"/>
      <c r="X29" s="655"/>
      <c r="Y29" s="249" t="s">
        <v>1315</v>
      </c>
    </row>
    <row r="30" spans="2:25" ht="15.95" customHeight="1" x14ac:dyDescent="0.15">
      <c r="B30" s="654"/>
      <c r="C30" s="450" t="s">
        <v>729</v>
      </c>
      <c r="D30" s="450"/>
      <c r="E30" s="171">
        <v>12</v>
      </c>
      <c r="F30" s="288">
        <v>154.30000000000001</v>
      </c>
      <c r="G30" s="223" t="s">
        <v>461</v>
      </c>
      <c r="H30" s="223" t="s">
        <v>497</v>
      </c>
      <c r="I30" s="223" t="s">
        <v>480</v>
      </c>
      <c r="J30" s="377" t="s">
        <v>498</v>
      </c>
      <c r="K30" s="377"/>
      <c r="L30" s="377"/>
      <c r="M30" s="289">
        <v>0.15000000000000002</v>
      </c>
      <c r="N30" s="272" t="s">
        <v>1308</v>
      </c>
      <c r="O30" s="223" t="s">
        <v>578</v>
      </c>
      <c r="P30" s="223" t="s">
        <v>578</v>
      </c>
      <c r="Q30" s="223" t="s">
        <v>579</v>
      </c>
      <c r="R30" s="234" t="s">
        <v>475</v>
      </c>
      <c r="S30" s="234" t="s">
        <v>467</v>
      </c>
      <c r="T30" s="234" t="s">
        <v>468</v>
      </c>
      <c r="U30" s="377" t="s">
        <v>1305</v>
      </c>
      <c r="V30" s="655"/>
      <c r="W30" s="655"/>
      <c r="X30" s="655"/>
      <c r="Y30" s="249" t="s">
        <v>1315</v>
      </c>
    </row>
    <row r="31" spans="2:25" ht="15.95" customHeight="1" x14ac:dyDescent="0.15">
      <c r="B31" s="654"/>
      <c r="C31" s="450" t="s">
        <v>729</v>
      </c>
      <c r="D31" s="450"/>
      <c r="E31" s="171">
        <v>13</v>
      </c>
      <c r="F31" s="288">
        <v>154.30000000000001</v>
      </c>
      <c r="G31" s="223" t="s">
        <v>461</v>
      </c>
      <c r="H31" s="223" t="s">
        <v>479</v>
      </c>
      <c r="I31" s="223" t="s">
        <v>480</v>
      </c>
      <c r="J31" s="377" t="s">
        <v>498</v>
      </c>
      <c r="K31" s="377"/>
      <c r="L31" s="377"/>
      <c r="M31" s="289">
        <v>0.11000000000000001</v>
      </c>
      <c r="N31" s="272" t="s">
        <v>1308</v>
      </c>
      <c r="O31" s="223" t="s">
        <v>578</v>
      </c>
      <c r="P31" s="223" t="s">
        <v>578</v>
      </c>
      <c r="Q31" s="223" t="s">
        <v>579</v>
      </c>
      <c r="R31" s="234" t="s">
        <v>475</v>
      </c>
      <c r="S31" s="234" t="s">
        <v>467</v>
      </c>
      <c r="T31" s="234" t="s">
        <v>468</v>
      </c>
      <c r="U31" s="377" t="s">
        <v>1305</v>
      </c>
      <c r="V31" s="655"/>
      <c r="W31" s="655"/>
      <c r="X31" s="655"/>
      <c r="Y31" s="249" t="s">
        <v>1315</v>
      </c>
    </row>
    <row r="32" spans="2:25" ht="15.95" customHeight="1" x14ac:dyDescent="0.15">
      <c r="B32" s="654"/>
      <c r="C32" s="450" t="s">
        <v>729</v>
      </c>
      <c r="D32" s="450"/>
      <c r="E32" s="171">
        <v>14</v>
      </c>
      <c r="F32" s="288">
        <v>153.30000000000001</v>
      </c>
      <c r="G32" s="223" t="s">
        <v>461</v>
      </c>
      <c r="H32" s="223" t="s">
        <v>503</v>
      </c>
      <c r="I32" s="223" t="s">
        <v>480</v>
      </c>
      <c r="J32" s="377" t="s">
        <v>498</v>
      </c>
      <c r="K32" s="377"/>
      <c r="L32" s="377"/>
      <c r="M32" s="289">
        <v>0.03</v>
      </c>
      <c r="N32" s="272" t="s">
        <v>1308</v>
      </c>
      <c r="O32" s="223" t="s">
        <v>578</v>
      </c>
      <c r="P32" s="223" t="s">
        <v>578</v>
      </c>
      <c r="Q32" s="223" t="s">
        <v>579</v>
      </c>
      <c r="R32" s="234" t="s">
        <v>475</v>
      </c>
      <c r="S32" s="234" t="s">
        <v>467</v>
      </c>
      <c r="T32" s="234" t="s">
        <v>468</v>
      </c>
      <c r="U32" s="377" t="s">
        <v>1305</v>
      </c>
      <c r="V32" s="655"/>
      <c r="W32" s="655"/>
      <c r="X32" s="655"/>
      <c r="Y32" s="249" t="s">
        <v>1315</v>
      </c>
    </row>
    <row r="33" spans="2:25" ht="15.95" customHeight="1" x14ac:dyDescent="0.15">
      <c r="B33" s="654"/>
      <c r="C33" s="450" t="s">
        <v>729</v>
      </c>
      <c r="D33" s="450"/>
      <c r="E33" s="171">
        <v>15</v>
      </c>
      <c r="F33" s="288">
        <v>152.80000000000001</v>
      </c>
      <c r="G33" s="223" t="s">
        <v>461</v>
      </c>
      <c r="H33" s="223" t="s">
        <v>490</v>
      </c>
      <c r="I33" s="223" t="s">
        <v>480</v>
      </c>
      <c r="J33" s="377" t="s">
        <v>498</v>
      </c>
      <c r="K33" s="377"/>
      <c r="L33" s="377"/>
      <c r="M33" s="289">
        <v>0.17</v>
      </c>
      <c r="N33" s="272" t="s">
        <v>1308</v>
      </c>
      <c r="O33" s="223" t="s">
        <v>578</v>
      </c>
      <c r="P33" s="223" t="s">
        <v>578</v>
      </c>
      <c r="Q33" s="223" t="s">
        <v>579</v>
      </c>
      <c r="R33" s="234" t="s">
        <v>475</v>
      </c>
      <c r="S33" s="234" t="s">
        <v>467</v>
      </c>
      <c r="T33" s="234" t="s">
        <v>468</v>
      </c>
      <c r="U33" s="377" t="s">
        <v>1305</v>
      </c>
      <c r="V33" s="655"/>
      <c r="W33" s="655"/>
      <c r="X33" s="655"/>
      <c r="Y33" s="249" t="s">
        <v>1315</v>
      </c>
    </row>
    <row r="34" spans="2:25" ht="15.95" customHeight="1" x14ac:dyDescent="0.15">
      <c r="B34" s="654"/>
      <c r="C34" s="450" t="s">
        <v>743</v>
      </c>
      <c r="D34" s="450"/>
      <c r="E34" s="171">
        <v>1</v>
      </c>
      <c r="F34" s="288">
        <v>154.30000000000001</v>
      </c>
      <c r="G34" s="223" t="s">
        <v>461</v>
      </c>
      <c r="H34" s="223" t="s">
        <v>486</v>
      </c>
      <c r="I34" s="223" t="s">
        <v>471</v>
      </c>
      <c r="J34" s="377" t="s">
        <v>464</v>
      </c>
      <c r="K34" s="377"/>
      <c r="L34" s="377"/>
      <c r="M34" s="289">
        <v>0.35000000000000003</v>
      </c>
      <c r="N34" s="289">
        <v>0.35000000000000003</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743</v>
      </c>
      <c r="D35" s="450"/>
      <c r="E35" s="171">
        <v>2</v>
      </c>
      <c r="F35" s="288">
        <v>163.1</v>
      </c>
      <c r="G35" s="223" t="s">
        <v>461</v>
      </c>
      <c r="H35" s="223" t="s">
        <v>470</v>
      </c>
      <c r="I35" s="223" t="s">
        <v>471</v>
      </c>
      <c r="J35" s="377" t="s">
        <v>472</v>
      </c>
      <c r="K35" s="377"/>
      <c r="L35" s="377"/>
      <c r="M35" s="290">
        <v>3.0000000000000001E-3</v>
      </c>
      <c r="N35" s="290">
        <v>3.0000000000000001E-3</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743</v>
      </c>
      <c r="D36" s="450"/>
      <c r="E36" s="171">
        <v>3</v>
      </c>
      <c r="F36" s="288">
        <v>158.4</v>
      </c>
      <c r="G36" s="223" t="s">
        <v>461</v>
      </c>
      <c r="H36" s="223" t="s">
        <v>462</v>
      </c>
      <c r="I36" s="223" t="s">
        <v>471</v>
      </c>
      <c r="J36" s="377" t="s">
        <v>472</v>
      </c>
      <c r="K36" s="377"/>
      <c r="L36" s="377"/>
      <c r="M36" s="289">
        <v>1.0000000000000002E-2</v>
      </c>
      <c r="N36" s="289">
        <v>1.0000000000000002E-2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743</v>
      </c>
      <c r="D37" s="450"/>
      <c r="E37" s="171">
        <v>4</v>
      </c>
      <c r="F37" s="288">
        <v>164.8</v>
      </c>
      <c r="G37" s="223" t="s">
        <v>461</v>
      </c>
      <c r="H37" s="223" t="s">
        <v>495</v>
      </c>
      <c r="I37" s="223" t="s">
        <v>480</v>
      </c>
      <c r="J37" s="377" t="s">
        <v>498</v>
      </c>
      <c r="K37" s="377"/>
      <c r="L37" s="377"/>
      <c r="M37" s="289">
        <v>0.11</v>
      </c>
      <c r="N37" s="272" t="s">
        <v>1308</v>
      </c>
      <c r="O37" s="223" t="s">
        <v>578</v>
      </c>
      <c r="P37" s="223" t="s">
        <v>578</v>
      </c>
      <c r="Q37" s="223" t="s">
        <v>579</v>
      </c>
      <c r="R37" s="234" t="s">
        <v>475</v>
      </c>
      <c r="S37" s="234" t="s">
        <v>467</v>
      </c>
      <c r="T37" s="234" t="s">
        <v>468</v>
      </c>
      <c r="U37" s="377" t="s">
        <v>1305</v>
      </c>
      <c r="V37" s="655"/>
      <c r="W37" s="655"/>
      <c r="X37" s="655"/>
      <c r="Y37" s="249" t="s">
        <v>1315</v>
      </c>
    </row>
    <row r="38" spans="2:25" ht="15.95" customHeight="1" x14ac:dyDescent="0.15">
      <c r="B38" s="654"/>
      <c r="C38" s="450" t="s">
        <v>743</v>
      </c>
      <c r="D38" s="450"/>
      <c r="E38" s="171">
        <v>5</v>
      </c>
      <c r="F38" s="288">
        <v>154.30000000000001</v>
      </c>
      <c r="G38" s="223" t="s">
        <v>461</v>
      </c>
      <c r="H38" s="223" t="s">
        <v>495</v>
      </c>
      <c r="I38" s="223" t="s">
        <v>480</v>
      </c>
      <c r="J38" s="377" t="s">
        <v>498</v>
      </c>
      <c r="K38" s="377"/>
      <c r="L38" s="377"/>
      <c r="M38" s="289">
        <v>0.16000000000000003</v>
      </c>
      <c r="N38" s="272" t="s">
        <v>1308</v>
      </c>
      <c r="O38" s="223" t="s">
        <v>578</v>
      </c>
      <c r="P38" s="223" t="s">
        <v>578</v>
      </c>
      <c r="Q38" s="223" t="s">
        <v>579</v>
      </c>
      <c r="R38" s="234" t="s">
        <v>475</v>
      </c>
      <c r="S38" s="234" t="s">
        <v>467</v>
      </c>
      <c r="T38" s="234" t="s">
        <v>468</v>
      </c>
      <c r="U38" s="377" t="s">
        <v>1305</v>
      </c>
      <c r="V38" s="655"/>
      <c r="W38" s="655"/>
      <c r="X38" s="655"/>
      <c r="Y38" s="249" t="s">
        <v>1315</v>
      </c>
    </row>
    <row r="39" spans="2:25" ht="15.95" customHeight="1" x14ac:dyDescent="0.15">
      <c r="B39" s="654"/>
      <c r="C39" s="450" t="s">
        <v>743</v>
      </c>
      <c r="D39" s="450"/>
      <c r="E39" s="171">
        <v>6</v>
      </c>
      <c r="F39" s="288">
        <v>155.9</v>
      </c>
      <c r="G39" s="223" t="s">
        <v>461</v>
      </c>
      <c r="H39" s="223" t="s">
        <v>503</v>
      </c>
      <c r="I39" s="223" t="s">
        <v>471</v>
      </c>
      <c r="J39" s="377" t="s">
        <v>472</v>
      </c>
      <c r="K39" s="377"/>
      <c r="L39" s="377"/>
      <c r="M39" s="289">
        <v>0.82</v>
      </c>
      <c r="N39" s="272" t="s">
        <v>1308</v>
      </c>
      <c r="O39" s="223" t="s">
        <v>578</v>
      </c>
      <c r="P39" s="223" t="s">
        <v>578</v>
      </c>
      <c r="Q39" s="223" t="s">
        <v>660</v>
      </c>
      <c r="R39" s="234" t="s">
        <v>475</v>
      </c>
      <c r="S39" s="234" t="s">
        <v>476</v>
      </c>
      <c r="T39" s="234" t="s">
        <v>468</v>
      </c>
      <c r="U39" s="377" t="s">
        <v>1305</v>
      </c>
      <c r="V39" s="655"/>
      <c r="W39" s="655"/>
      <c r="X39" s="655"/>
      <c r="Y39" s="223" t="s">
        <v>1314</v>
      </c>
    </row>
    <row r="40" spans="2:25" ht="15.95" customHeight="1" x14ac:dyDescent="0.15">
      <c r="B40" s="654"/>
      <c r="C40" s="450" t="s">
        <v>743</v>
      </c>
      <c r="D40" s="450"/>
      <c r="E40" s="171">
        <v>7</v>
      </c>
      <c r="F40" s="288">
        <v>163</v>
      </c>
      <c r="G40" s="223" t="s">
        <v>461</v>
      </c>
      <c r="H40" s="223" t="s">
        <v>503</v>
      </c>
      <c r="I40" s="223" t="s">
        <v>471</v>
      </c>
      <c r="J40" s="377" t="s">
        <v>472</v>
      </c>
      <c r="K40" s="377"/>
      <c r="L40" s="377"/>
      <c r="M40" s="289">
        <v>0.03</v>
      </c>
      <c r="N40" s="272" t="s">
        <v>1308</v>
      </c>
      <c r="O40" s="223" t="s">
        <v>578</v>
      </c>
      <c r="P40" s="223" t="s">
        <v>578</v>
      </c>
      <c r="Q40" s="223" t="s">
        <v>579</v>
      </c>
      <c r="R40" s="234" t="s">
        <v>475</v>
      </c>
      <c r="S40" s="234" t="s">
        <v>467</v>
      </c>
      <c r="T40" s="234" t="s">
        <v>468</v>
      </c>
      <c r="U40" s="377" t="s">
        <v>1305</v>
      </c>
      <c r="V40" s="655"/>
      <c r="W40" s="655"/>
      <c r="X40" s="655"/>
      <c r="Y40" s="249" t="s">
        <v>1315</v>
      </c>
    </row>
    <row r="41" spans="2:25" ht="15.95" customHeight="1" x14ac:dyDescent="0.15">
      <c r="B41" s="654"/>
      <c r="C41" s="450" t="s">
        <v>743</v>
      </c>
      <c r="D41" s="450"/>
      <c r="E41" s="171">
        <v>8</v>
      </c>
      <c r="F41" s="288">
        <v>164.8</v>
      </c>
      <c r="G41" s="223" t="s">
        <v>461</v>
      </c>
      <c r="H41" s="223" t="s">
        <v>495</v>
      </c>
      <c r="I41" s="223" t="s">
        <v>480</v>
      </c>
      <c r="J41" s="377" t="s">
        <v>498</v>
      </c>
      <c r="K41" s="377"/>
      <c r="L41" s="377"/>
      <c r="M41" s="289">
        <v>0.03</v>
      </c>
      <c r="N41" s="272" t="s">
        <v>1308</v>
      </c>
      <c r="O41" s="223" t="s">
        <v>578</v>
      </c>
      <c r="P41" s="223" t="s">
        <v>578</v>
      </c>
      <c r="Q41" s="223" t="s">
        <v>579</v>
      </c>
      <c r="R41" s="234" t="s">
        <v>475</v>
      </c>
      <c r="S41" s="234" t="s">
        <v>467</v>
      </c>
      <c r="T41" s="234" t="s">
        <v>468</v>
      </c>
      <c r="U41" s="377" t="s">
        <v>1305</v>
      </c>
      <c r="V41" s="655"/>
      <c r="W41" s="655"/>
      <c r="X41" s="655"/>
      <c r="Y41" s="249" t="s">
        <v>1315</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125FBAD8-A7E3-4661-8986-A7C85D753CB4}">
    <filterColumn colId="1" showButton="0"/>
    <filterColumn colId="2" showButton="0"/>
  </autoFilter>
  <dataConsolidate/>
  <mergeCells count="134">
    <mergeCell ref="J41:L41"/>
    <mergeCell ref="U41:X41"/>
    <mergeCell ref="C39:D39"/>
    <mergeCell ref="J39:L39"/>
    <mergeCell ref="U39:X39"/>
    <mergeCell ref="C40:D40"/>
    <mergeCell ref="J40:L40"/>
    <mergeCell ref="U40:X40"/>
    <mergeCell ref="C35:D35"/>
    <mergeCell ref="J35:L35"/>
    <mergeCell ref="U35:X35"/>
    <mergeCell ref="C36:D36"/>
    <mergeCell ref="J36:L36"/>
    <mergeCell ref="U36:X36"/>
    <mergeCell ref="C38:D38"/>
    <mergeCell ref="J38:L38"/>
    <mergeCell ref="U38:X38"/>
    <mergeCell ref="C41:D41"/>
    <mergeCell ref="C30:D30"/>
    <mergeCell ref="J30:L30"/>
    <mergeCell ref="U30:X30"/>
    <mergeCell ref="C31:D31"/>
    <mergeCell ref="J31:L31"/>
    <mergeCell ref="U31:X31"/>
    <mergeCell ref="C28:D28"/>
    <mergeCell ref="J28:L28"/>
    <mergeCell ref="U28:X28"/>
    <mergeCell ref="C29:D29"/>
    <mergeCell ref="J29:L29"/>
    <mergeCell ref="U29:X29"/>
    <mergeCell ref="C32:D32"/>
    <mergeCell ref="J32:L32"/>
    <mergeCell ref="U32:X32"/>
    <mergeCell ref="C33:D33"/>
    <mergeCell ref="J33:L33"/>
    <mergeCell ref="U33:X33"/>
    <mergeCell ref="C37:D37"/>
    <mergeCell ref="J37:L37"/>
    <mergeCell ref="U37:X37"/>
    <mergeCell ref="C34:D34"/>
    <mergeCell ref="J34:L34"/>
    <mergeCell ref="U34:X34"/>
    <mergeCell ref="U21:X21"/>
    <mergeCell ref="C26:D26"/>
    <mergeCell ref="J26:L26"/>
    <mergeCell ref="U26:X26"/>
    <mergeCell ref="C27:D27"/>
    <mergeCell ref="J27:L27"/>
    <mergeCell ref="U27:X27"/>
    <mergeCell ref="C24:D24"/>
    <mergeCell ref="J24:L24"/>
    <mergeCell ref="U24:X24"/>
    <mergeCell ref="C25:D25"/>
    <mergeCell ref="J25:L25"/>
    <mergeCell ref="U25:X25"/>
    <mergeCell ref="C17:D17"/>
    <mergeCell ref="J17:L17"/>
    <mergeCell ref="U17:X17"/>
    <mergeCell ref="C18:D18"/>
    <mergeCell ref="J18:L18"/>
    <mergeCell ref="U18:X18"/>
    <mergeCell ref="C15:D15"/>
    <mergeCell ref="J15:L15"/>
    <mergeCell ref="U15:X15"/>
    <mergeCell ref="C16:D16"/>
    <mergeCell ref="J16:L16"/>
    <mergeCell ref="U16:X16"/>
    <mergeCell ref="C11:D11"/>
    <mergeCell ref="J11:L11"/>
    <mergeCell ref="U11:X11"/>
    <mergeCell ref="C12:D12"/>
    <mergeCell ref="J12:L12"/>
    <mergeCell ref="U12:X12"/>
    <mergeCell ref="C13:D13"/>
    <mergeCell ref="J13:L13"/>
    <mergeCell ref="U13:X13"/>
    <mergeCell ref="B9:B41"/>
    <mergeCell ref="C9:D9"/>
    <mergeCell ref="J9:L9"/>
    <mergeCell ref="U9:X9"/>
    <mergeCell ref="C10:D10"/>
    <mergeCell ref="J10:L10"/>
    <mergeCell ref="U10:X10"/>
    <mergeCell ref="C14:D14"/>
    <mergeCell ref="J14:L14"/>
    <mergeCell ref="U14:X14"/>
    <mergeCell ref="C22:D22"/>
    <mergeCell ref="J22:L22"/>
    <mergeCell ref="U22:X22"/>
    <mergeCell ref="C23:D23"/>
    <mergeCell ref="J23:L23"/>
    <mergeCell ref="U23:X23"/>
    <mergeCell ref="C19:D19"/>
    <mergeCell ref="J19:L19"/>
    <mergeCell ref="U19:X19"/>
    <mergeCell ref="C20:D20"/>
    <mergeCell ref="J20:L20"/>
    <mergeCell ref="U20:X20"/>
    <mergeCell ref="C21:D21"/>
    <mergeCell ref="J21:L21"/>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55CE1001-0302-4C89-9B69-4706DC91A58A}"/>
    <dataValidation type="list" errorStyle="warning" allowBlank="1" showInputMessage="1" showErrorMessage="1" error="選択出来ません" sqref="H9:H41" xr:uid="{3ADCA05D-BF2C-4D33-A71C-ED3BB8E6E00A}">
      <formula1>INDIRECT(G9)</formula1>
    </dataValidation>
    <dataValidation allowBlank="1" showInputMessage="1" showErrorMessage="1" prompt="覆工スパン毎に連番を記入。_x000a_数値で入力する。" sqref="E9:E41" xr:uid="{D6819728-8763-4FF9-8608-F6977A4955D4}"/>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455F2718-4B90-4BFB-B966-14B4CAF14CC9}">
          <x14:formula1>
            <xm:f>'(参考)リスト'!$D$16:$D$18</xm:f>
          </x14:formula1>
          <xm:sqref>I9:I41</xm:sqref>
        </x14:dataValidation>
        <x14:dataValidation type="list" allowBlank="1" showInputMessage="1" showErrorMessage="1" xr:uid="{EB863B03-8C4A-40BB-9B3F-B51D95F58AD7}">
          <x14:formula1>
            <xm:f>'(参考)リスト'!$J$16:$J$18</xm:f>
          </x14:formula1>
          <xm:sqref>T9:T41</xm:sqref>
        </x14:dataValidation>
        <x14:dataValidation type="list" allowBlank="1" showInputMessage="1" showErrorMessage="1" xr:uid="{EA22A779-B221-412A-BF81-CBF76984D183}">
          <x14:formula1>
            <xm:f>'(参考)リスト'!$H$16:$H$17</xm:f>
          </x14:formula1>
          <xm:sqref>R9:R41</xm:sqref>
        </x14:dataValidation>
        <x14:dataValidation type="list" allowBlank="1" showInputMessage="1" showErrorMessage="1" xr:uid="{E4675E82-53D0-4737-AA77-79DFB32AC41C}">
          <x14:formula1>
            <xm:f>'(参考)リスト'!$I$16:$I$18</xm:f>
          </x14:formula1>
          <xm:sqref>S9:S41</xm:sqref>
        </x14:dataValidation>
        <x14:dataValidation type="list" allowBlank="1" showInputMessage="1" showErrorMessage="1" xr:uid="{C0E9C6F2-CD80-4349-8E24-BDD22150FB30}">
          <x14:formula1>
            <xm:f>'(参考)リスト'!$F$16:$F$21</xm:f>
          </x14:formula1>
          <xm:sqref>O9:Q41</xm:sqref>
        </x14:dataValidation>
        <x14:dataValidation type="list" showInputMessage="1" showErrorMessage="1" xr:uid="{0CC44590-278C-4A16-9ACB-72CF64BE9885}">
          <x14:formula1>
            <xm:f>'(参考)リスト'!$B$16:$B$21</xm:f>
          </x14:formula1>
          <xm:sqref>G9:G41</xm:sqref>
        </x14:dataValidation>
        <x14:dataValidation type="list" allowBlank="1" showInputMessage="1" showErrorMessage="1" xr:uid="{6D243451-3D88-4D73-80BC-7872F2A79D77}">
          <x14:formula1>
            <xm:f>'(参考)リスト'!$E$16:$E$27</xm:f>
          </x14:formula1>
          <xm:sqref>J9:L41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B393-011C-45ED-B8B5-6C4E6C981DA8}">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750</v>
      </c>
      <c r="D9" s="450"/>
      <c r="E9" s="171">
        <v>1</v>
      </c>
      <c r="F9" s="288">
        <v>168.8</v>
      </c>
      <c r="G9" s="223" t="s">
        <v>461</v>
      </c>
      <c r="H9" s="223" t="s">
        <v>493</v>
      </c>
      <c r="I9" s="223" t="s">
        <v>471</v>
      </c>
      <c r="J9" s="377" t="s">
        <v>464</v>
      </c>
      <c r="K9" s="377"/>
      <c r="L9" s="377"/>
      <c r="M9" s="289">
        <v>0.22999999999999998</v>
      </c>
      <c r="N9" s="289">
        <v>0.24</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750</v>
      </c>
      <c r="D10" s="450"/>
      <c r="E10" s="171">
        <v>2</v>
      </c>
      <c r="F10" s="288">
        <v>173.9</v>
      </c>
      <c r="G10" s="223" t="s">
        <v>461</v>
      </c>
      <c r="H10" s="223" t="s">
        <v>505</v>
      </c>
      <c r="I10" s="223" t="s">
        <v>480</v>
      </c>
      <c r="J10" s="377" t="s">
        <v>498</v>
      </c>
      <c r="K10" s="377"/>
      <c r="L10" s="377"/>
      <c r="M10" s="289">
        <v>0.24</v>
      </c>
      <c r="N10" s="289">
        <v>0.16500000000000001</v>
      </c>
      <c r="O10" s="223" t="s">
        <v>660</v>
      </c>
      <c r="P10" s="223" t="s">
        <v>578</v>
      </c>
      <c r="Q10" s="223" t="s">
        <v>660</v>
      </c>
      <c r="R10" s="234" t="s">
        <v>475</v>
      </c>
      <c r="S10" s="234" t="s">
        <v>476</v>
      </c>
      <c r="T10" s="234" t="s">
        <v>468</v>
      </c>
      <c r="U10" s="377" t="s">
        <v>1305</v>
      </c>
      <c r="V10" s="655"/>
      <c r="W10" s="655"/>
      <c r="X10" s="655"/>
      <c r="Y10" s="223" t="s">
        <v>1316</v>
      </c>
    </row>
    <row r="11" spans="2:25" ht="15.95" customHeight="1" x14ac:dyDescent="0.15">
      <c r="B11" s="654"/>
      <c r="C11" s="450" t="s">
        <v>750</v>
      </c>
      <c r="D11" s="450"/>
      <c r="E11" s="171">
        <v>3</v>
      </c>
      <c r="F11" s="288">
        <v>164.8</v>
      </c>
      <c r="G11" s="223" t="s">
        <v>461</v>
      </c>
      <c r="H11" s="223" t="s">
        <v>486</v>
      </c>
      <c r="I11" s="223" t="s">
        <v>471</v>
      </c>
      <c r="J11" s="377" t="s">
        <v>464</v>
      </c>
      <c r="K11" s="377"/>
      <c r="L11" s="377"/>
      <c r="M11" s="289">
        <v>0.67</v>
      </c>
      <c r="N11" s="289">
        <v>0.67</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750</v>
      </c>
      <c r="D12" s="450"/>
      <c r="E12" s="171">
        <v>4</v>
      </c>
      <c r="F12" s="288">
        <v>168.8</v>
      </c>
      <c r="G12" s="223" t="s">
        <v>461</v>
      </c>
      <c r="H12" s="223" t="s">
        <v>470</v>
      </c>
      <c r="I12" s="223" t="s">
        <v>471</v>
      </c>
      <c r="J12" s="377" t="s">
        <v>472</v>
      </c>
      <c r="K12" s="377"/>
      <c r="L12" s="377"/>
      <c r="M12" s="289">
        <v>1.0000000000000002E-2</v>
      </c>
      <c r="N12" s="289">
        <v>1.0000000000000002E-2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750</v>
      </c>
      <c r="D13" s="450"/>
      <c r="E13" s="171">
        <v>5</v>
      </c>
      <c r="F13" s="288">
        <v>164.9</v>
      </c>
      <c r="G13" s="223" t="s">
        <v>461</v>
      </c>
      <c r="H13" s="223" t="s">
        <v>462</v>
      </c>
      <c r="I13" s="223" t="s">
        <v>471</v>
      </c>
      <c r="J13" s="377" t="s">
        <v>472</v>
      </c>
      <c r="K13" s="377"/>
      <c r="L13" s="377"/>
      <c r="M13" s="289">
        <v>0.06</v>
      </c>
      <c r="N13" s="289">
        <v>0.06</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750</v>
      </c>
      <c r="D14" s="450"/>
      <c r="E14" s="171">
        <v>6</v>
      </c>
      <c r="F14" s="288">
        <v>173.9</v>
      </c>
      <c r="G14" s="223" t="s">
        <v>461</v>
      </c>
      <c r="H14" s="223" t="s">
        <v>503</v>
      </c>
      <c r="I14" s="223" t="s">
        <v>480</v>
      </c>
      <c r="J14" s="377" t="s">
        <v>498</v>
      </c>
      <c r="K14" s="377"/>
      <c r="L14" s="377"/>
      <c r="M14" s="289">
        <v>0.2</v>
      </c>
      <c r="N14" s="289">
        <v>0.18000000000000002</v>
      </c>
      <c r="O14" s="223" t="s">
        <v>660</v>
      </c>
      <c r="P14" s="223" t="s">
        <v>578</v>
      </c>
      <c r="Q14" s="223" t="s">
        <v>660</v>
      </c>
      <c r="R14" s="234" t="s">
        <v>475</v>
      </c>
      <c r="S14" s="234" t="s">
        <v>476</v>
      </c>
      <c r="T14" s="234" t="s">
        <v>468</v>
      </c>
      <c r="U14" s="377" t="s">
        <v>1305</v>
      </c>
      <c r="V14" s="655"/>
      <c r="W14" s="655"/>
      <c r="X14" s="655"/>
      <c r="Y14" s="223" t="s">
        <v>1316</v>
      </c>
    </row>
    <row r="15" spans="2:25" ht="15.95" customHeight="1" x14ac:dyDescent="0.15">
      <c r="B15" s="654"/>
      <c r="C15" s="450" t="s">
        <v>750</v>
      </c>
      <c r="D15" s="450"/>
      <c r="E15" s="171">
        <v>7</v>
      </c>
      <c r="F15" s="288">
        <v>175.3</v>
      </c>
      <c r="G15" s="223" t="s">
        <v>461</v>
      </c>
      <c r="H15" s="223" t="s">
        <v>499</v>
      </c>
      <c r="I15" s="223" t="s">
        <v>480</v>
      </c>
      <c r="J15" s="377" t="s">
        <v>498</v>
      </c>
      <c r="K15" s="377"/>
      <c r="L15" s="377"/>
      <c r="M15" s="289">
        <v>0.06</v>
      </c>
      <c r="N15" s="272" t="s">
        <v>1308</v>
      </c>
      <c r="O15" s="223" t="s">
        <v>578</v>
      </c>
      <c r="P15" s="223" t="s">
        <v>578</v>
      </c>
      <c r="Q15" s="223" t="s">
        <v>579</v>
      </c>
      <c r="R15" s="234" t="s">
        <v>475</v>
      </c>
      <c r="S15" s="234" t="s">
        <v>467</v>
      </c>
      <c r="T15" s="234" t="s">
        <v>468</v>
      </c>
      <c r="U15" s="377" t="s">
        <v>1305</v>
      </c>
      <c r="V15" s="655"/>
      <c r="W15" s="655"/>
      <c r="X15" s="655"/>
      <c r="Y15" s="249" t="s">
        <v>1315</v>
      </c>
    </row>
    <row r="16" spans="2:25" ht="15.95" customHeight="1" x14ac:dyDescent="0.15">
      <c r="B16" s="654"/>
      <c r="C16" s="450" t="s">
        <v>750</v>
      </c>
      <c r="D16" s="450"/>
      <c r="E16" s="171">
        <v>8</v>
      </c>
      <c r="F16" s="288">
        <v>175.3</v>
      </c>
      <c r="G16" s="223" t="s">
        <v>461</v>
      </c>
      <c r="H16" s="223" t="s">
        <v>495</v>
      </c>
      <c r="I16" s="223" t="s">
        <v>480</v>
      </c>
      <c r="J16" s="377" t="s">
        <v>498</v>
      </c>
      <c r="K16" s="377"/>
      <c r="L16" s="377"/>
      <c r="M16" s="289">
        <v>0.27999999999999997</v>
      </c>
      <c r="N16" s="272" t="s">
        <v>1308</v>
      </c>
      <c r="O16" s="223" t="s">
        <v>578</v>
      </c>
      <c r="P16" s="223" t="s">
        <v>578</v>
      </c>
      <c r="Q16" s="223" t="s">
        <v>579</v>
      </c>
      <c r="R16" s="234" t="s">
        <v>475</v>
      </c>
      <c r="S16" s="234" t="s">
        <v>467</v>
      </c>
      <c r="T16" s="234" t="s">
        <v>468</v>
      </c>
      <c r="U16" s="377" t="s">
        <v>1305</v>
      </c>
      <c r="V16" s="655"/>
      <c r="W16" s="655"/>
      <c r="X16" s="655"/>
      <c r="Y16" s="249" t="s">
        <v>1315</v>
      </c>
    </row>
    <row r="17" spans="2:25" ht="15.95" customHeight="1" x14ac:dyDescent="0.15">
      <c r="B17" s="654"/>
      <c r="C17" s="450" t="s">
        <v>750</v>
      </c>
      <c r="D17" s="450"/>
      <c r="E17" s="171">
        <v>9</v>
      </c>
      <c r="F17" s="288">
        <v>166.2</v>
      </c>
      <c r="G17" s="223" t="s">
        <v>461</v>
      </c>
      <c r="H17" s="223" t="s">
        <v>490</v>
      </c>
      <c r="I17" s="223" t="s">
        <v>480</v>
      </c>
      <c r="J17" s="377" t="s">
        <v>498</v>
      </c>
      <c r="K17" s="377"/>
      <c r="L17" s="377"/>
      <c r="M17" s="289">
        <v>6.9999999999999993E-2</v>
      </c>
      <c r="N17" s="272" t="s">
        <v>1308</v>
      </c>
      <c r="O17" s="223" t="s">
        <v>578</v>
      </c>
      <c r="P17" s="223" t="s">
        <v>578</v>
      </c>
      <c r="Q17" s="223" t="s">
        <v>579</v>
      </c>
      <c r="R17" s="234" t="s">
        <v>475</v>
      </c>
      <c r="S17" s="234" t="s">
        <v>467</v>
      </c>
      <c r="T17" s="234" t="s">
        <v>468</v>
      </c>
      <c r="U17" s="377" t="s">
        <v>1305</v>
      </c>
      <c r="V17" s="655"/>
      <c r="W17" s="655"/>
      <c r="X17" s="655"/>
      <c r="Y17" s="249" t="s">
        <v>1315</v>
      </c>
    </row>
    <row r="18" spans="2:25" ht="15.95" customHeight="1" x14ac:dyDescent="0.15">
      <c r="B18" s="654"/>
      <c r="C18" s="450" t="s">
        <v>750</v>
      </c>
      <c r="D18" s="450"/>
      <c r="E18" s="171">
        <v>10</v>
      </c>
      <c r="F18" s="288">
        <v>169</v>
      </c>
      <c r="G18" s="223" t="s">
        <v>461</v>
      </c>
      <c r="H18" s="223" t="s">
        <v>503</v>
      </c>
      <c r="I18" s="223" t="s">
        <v>471</v>
      </c>
      <c r="J18" s="377" t="s">
        <v>472</v>
      </c>
      <c r="K18" s="377"/>
      <c r="L18" s="377"/>
      <c r="M18" s="289">
        <v>0.12</v>
      </c>
      <c r="N18" s="272" t="s">
        <v>1308</v>
      </c>
      <c r="O18" s="223" t="s">
        <v>578</v>
      </c>
      <c r="P18" s="223" t="s">
        <v>578</v>
      </c>
      <c r="Q18" s="223" t="s">
        <v>579</v>
      </c>
      <c r="R18" s="234" t="s">
        <v>475</v>
      </c>
      <c r="S18" s="234" t="s">
        <v>467</v>
      </c>
      <c r="T18" s="234" t="s">
        <v>468</v>
      </c>
      <c r="U18" s="377" t="s">
        <v>1305</v>
      </c>
      <c r="V18" s="655"/>
      <c r="W18" s="655"/>
      <c r="X18" s="655"/>
      <c r="Y18" s="249" t="s">
        <v>1315</v>
      </c>
    </row>
    <row r="19" spans="2:25" ht="15.95" customHeight="1" x14ac:dyDescent="0.15">
      <c r="B19" s="654"/>
      <c r="C19" s="450" t="s">
        <v>750</v>
      </c>
      <c r="D19" s="450"/>
      <c r="E19" s="171">
        <v>11</v>
      </c>
      <c r="F19" s="288">
        <v>171</v>
      </c>
      <c r="G19" s="223" t="s">
        <v>461</v>
      </c>
      <c r="H19" s="223" t="s">
        <v>503</v>
      </c>
      <c r="I19" s="223" t="s">
        <v>471</v>
      </c>
      <c r="J19" s="377" t="s">
        <v>472</v>
      </c>
      <c r="K19" s="377"/>
      <c r="L19" s="377"/>
      <c r="M19" s="289">
        <v>0.21</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750</v>
      </c>
      <c r="D20" s="450"/>
      <c r="E20" s="171">
        <v>12</v>
      </c>
      <c r="F20" s="288">
        <v>173.4</v>
      </c>
      <c r="G20" s="223" t="s">
        <v>461</v>
      </c>
      <c r="H20" s="223" t="s">
        <v>490</v>
      </c>
      <c r="I20" s="223" t="s">
        <v>471</v>
      </c>
      <c r="J20" s="377" t="s">
        <v>472</v>
      </c>
      <c r="K20" s="377"/>
      <c r="L20" s="377"/>
      <c r="M20" s="289">
        <v>8.0000000000000016E-2</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750</v>
      </c>
      <c r="D21" s="450"/>
      <c r="E21" s="171">
        <v>13</v>
      </c>
      <c r="F21" s="288">
        <v>173.7</v>
      </c>
      <c r="G21" s="223" t="s">
        <v>461</v>
      </c>
      <c r="H21" s="223" t="s">
        <v>490</v>
      </c>
      <c r="I21" s="223" t="s">
        <v>480</v>
      </c>
      <c r="J21" s="377" t="s">
        <v>498</v>
      </c>
      <c r="K21" s="377"/>
      <c r="L21" s="377"/>
      <c r="M21" s="289">
        <v>0.19</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764</v>
      </c>
      <c r="D22" s="450"/>
      <c r="E22" s="171">
        <v>1</v>
      </c>
      <c r="F22" s="288">
        <v>175.9</v>
      </c>
      <c r="G22" s="223" t="s">
        <v>461</v>
      </c>
      <c r="H22" s="223" t="s">
        <v>505</v>
      </c>
      <c r="I22" s="223" t="s">
        <v>480</v>
      </c>
      <c r="J22" s="377" t="s">
        <v>498</v>
      </c>
      <c r="K22" s="377"/>
      <c r="L22" s="377"/>
      <c r="M22" s="289">
        <v>0.18000000000000002</v>
      </c>
      <c r="N22" s="289">
        <v>0.22000000000000003</v>
      </c>
      <c r="O22" s="223" t="s">
        <v>660</v>
      </c>
      <c r="P22" s="223" t="s">
        <v>578</v>
      </c>
      <c r="Q22" s="223" t="s">
        <v>660</v>
      </c>
      <c r="R22" s="234" t="s">
        <v>475</v>
      </c>
      <c r="S22" s="234" t="s">
        <v>476</v>
      </c>
      <c r="T22" s="234" t="s">
        <v>468</v>
      </c>
      <c r="U22" s="377" t="s">
        <v>1305</v>
      </c>
      <c r="V22" s="655"/>
      <c r="W22" s="655"/>
      <c r="X22" s="655"/>
      <c r="Y22" s="223" t="s">
        <v>1316</v>
      </c>
    </row>
    <row r="23" spans="2:25" ht="15.95" customHeight="1" x14ac:dyDescent="0.15">
      <c r="B23" s="654"/>
      <c r="C23" s="450" t="s">
        <v>764</v>
      </c>
      <c r="D23" s="450"/>
      <c r="E23" s="171">
        <v>2</v>
      </c>
      <c r="F23" s="288">
        <v>179.3</v>
      </c>
      <c r="G23" s="223" t="s">
        <v>461</v>
      </c>
      <c r="H23" s="223" t="s">
        <v>470</v>
      </c>
      <c r="I23" s="223" t="s">
        <v>471</v>
      </c>
      <c r="J23" s="377" t="s">
        <v>472</v>
      </c>
      <c r="K23" s="377"/>
      <c r="L23" s="377"/>
      <c r="M23" s="289">
        <v>1.0000000000000002E-2</v>
      </c>
      <c r="N23" s="289">
        <v>1.0000000000000002E-2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764</v>
      </c>
      <c r="D24" s="450"/>
      <c r="E24" s="171">
        <v>3</v>
      </c>
      <c r="F24" s="288">
        <v>181.3</v>
      </c>
      <c r="G24" s="223" t="s">
        <v>461</v>
      </c>
      <c r="H24" s="223" t="s">
        <v>470</v>
      </c>
      <c r="I24" s="223" t="s">
        <v>471</v>
      </c>
      <c r="J24" s="377" t="s">
        <v>481</v>
      </c>
      <c r="K24" s="377"/>
      <c r="L24" s="377"/>
      <c r="M24" s="290">
        <v>2.5000000000000005E-3</v>
      </c>
      <c r="N24" s="290">
        <v>2.5000000000000005E-3</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764</v>
      </c>
      <c r="D25" s="450"/>
      <c r="E25" s="171">
        <v>4</v>
      </c>
      <c r="F25" s="288">
        <v>184.6</v>
      </c>
      <c r="G25" s="223" t="s">
        <v>461</v>
      </c>
      <c r="H25" s="223" t="s">
        <v>470</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764</v>
      </c>
      <c r="D26" s="450"/>
      <c r="E26" s="171">
        <v>5</v>
      </c>
      <c r="F26" s="288">
        <v>175.9</v>
      </c>
      <c r="G26" s="223" t="s">
        <v>461</v>
      </c>
      <c r="H26" s="223" t="s">
        <v>470</v>
      </c>
      <c r="I26" s="223" t="s">
        <v>471</v>
      </c>
      <c r="J26" s="377" t="s">
        <v>472</v>
      </c>
      <c r="K26" s="377"/>
      <c r="L26" s="377"/>
      <c r="M26" s="289">
        <v>2.2500000000000003E-2</v>
      </c>
      <c r="N26" s="289">
        <v>2.2500000000000003E-2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764</v>
      </c>
      <c r="D27" s="450"/>
      <c r="E27" s="171">
        <v>6</v>
      </c>
      <c r="F27" s="288">
        <v>179.9</v>
      </c>
      <c r="G27" s="223" t="s">
        <v>461</v>
      </c>
      <c r="H27" s="223" t="s">
        <v>479</v>
      </c>
      <c r="I27" s="223" t="s">
        <v>471</v>
      </c>
      <c r="J27" s="377" t="s">
        <v>472</v>
      </c>
      <c r="K27" s="377"/>
      <c r="L27" s="377"/>
      <c r="M27" s="289">
        <v>3.7500000000000006E-2</v>
      </c>
      <c r="N27" s="289">
        <v>3.7500000000000006E-2</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764</v>
      </c>
      <c r="D28" s="450"/>
      <c r="E28" s="171">
        <v>7</v>
      </c>
      <c r="F28" s="288">
        <v>182.1</v>
      </c>
      <c r="G28" s="223" t="s">
        <v>461</v>
      </c>
      <c r="H28" s="223" t="s">
        <v>479</v>
      </c>
      <c r="I28" s="223" t="s">
        <v>471</v>
      </c>
      <c r="J28" s="377" t="s">
        <v>472</v>
      </c>
      <c r="K28" s="377"/>
      <c r="L28" s="377"/>
      <c r="M28" s="289">
        <v>5.000000000000001E-3</v>
      </c>
      <c r="N28" s="289">
        <v>5.000000000000001E-3</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764</v>
      </c>
      <c r="D29" s="450"/>
      <c r="E29" s="171">
        <v>8</v>
      </c>
      <c r="F29" s="288">
        <v>185.7</v>
      </c>
      <c r="G29" s="223" t="s">
        <v>461</v>
      </c>
      <c r="H29" s="223" t="s">
        <v>499</v>
      </c>
      <c r="I29" s="223" t="s">
        <v>471</v>
      </c>
      <c r="J29" s="377" t="s">
        <v>472</v>
      </c>
      <c r="K29" s="377"/>
      <c r="L29" s="377"/>
      <c r="M29" s="289">
        <v>1.0000000000000002E-2</v>
      </c>
      <c r="N29" s="289">
        <v>1.0000000000000002E-2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764</v>
      </c>
      <c r="D30" s="450"/>
      <c r="E30" s="171">
        <v>9</v>
      </c>
      <c r="F30" s="288">
        <v>180.3</v>
      </c>
      <c r="G30" s="223" t="s">
        <v>461</v>
      </c>
      <c r="H30" s="223" t="s">
        <v>486</v>
      </c>
      <c r="I30" s="223" t="s">
        <v>471</v>
      </c>
      <c r="J30" s="377" t="s">
        <v>464</v>
      </c>
      <c r="K30" s="377"/>
      <c r="L30" s="377"/>
      <c r="M30" s="289">
        <v>0.53</v>
      </c>
      <c r="N30" s="289">
        <v>0.47000000000000003</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764</v>
      </c>
      <c r="D31" s="450"/>
      <c r="E31" s="171">
        <v>10</v>
      </c>
      <c r="F31" s="288">
        <v>179.4</v>
      </c>
      <c r="G31" s="223" t="s">
        <v>461</v>
      </c>
      <c r="H31" s="223" t="s">
        <v>462</v>
      </c>
      <c r="I31" s="223" t="s">
        <v>471</v>
      </c>
      <c r="J31" s="377" t="s">
        <v>472</v>
      </c>
      <c r="K31" s="377"/>
      <c r="L31" s="377"/>
      <c r="M31" s="289">
        <v>1.0000000000000002E-2</v>
      </c>
      <c r="N31" s="289">
        <v>1.0000000000000002E-2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764</v>
      </c>
      <c r="D32" s="450"/>
      <c r="E32" s="171">
        <v>11</v>
      </c>
      <c r="F32" s="288">
        <v>175.8</v>
      </c>
      <c r="G32" s="223" t="s">
        <v>461</v>
      </c>
      <c r="H32" s="223" t="s">
        <v>503</v>
      </c>
      <c r="I32" s="223" t="s">
        <v>480</v>
      </c>
      <c r="J32" s="377" t="s">
        <v>498</v>
      </c>
      <c r="K32" s="377"/>
      <c r="L32" s="377"/>
      <c r="M32" s="289">
        <v>0.2</v>
      </c>
      <c r="N32" s="289">
        <v>0.2</v>
      </c>
      <c r="O32" s="223" t="s">
        <v>660</v>
      </c>
      <c r="P32" s="223" t="s">
        <v>578</v>
      </c>
      <c r="Q32" s="223" t="s">
        <v>660</v>
      </c>
      <c r="R32" s="234" t="s">
        <v>475</v>
      </c>
      <c r="S32" s="234" t="s">
        <v>476</v>
      </c>
      <c r="T32" s="234" t="s">
        <v>468</v>
      </c>
      <c r="U32" s="377" t="s">
        <v>1305</v>
      </c>
      <c r="V32" s="655"/>
      <c r="W32" s="655"/>
      <c r="X32" s="655"/>
      <c r="Y32" s="223" t="s">
        <v>1316</v>
      </c>
    </row>
    <row r="33" spans="2:25" ht="15.95" customHeight="1" x14ac:dyDescent="0.15">
      <c r="B33" s="654"/>
      <c r="C33" s="450" t="s">
        <v>764</v>
      </c>
      <c r="D33" s="450"/>
      <c r="E33" s="171">
        <v>12</v>
      </c>
      <c r="F33" s="288">
        <v>185.3</v>
      </c>
      <c r="G33" s="223" t="s">
        <v>461</v>
      </c>
      <c r="H33" s="223" t="s">
        <v>503</v>
      </c>
      <c r="I33" s="223" t="s">
        <v>480</v>
      </c>
      <c r="J33" s="377" t="s">
        <v>498</v>
      </c>
      <c r="K33" s="377"/>
      <c r="L33" s="377"/>
      <c r="M33" s="289">
        <v>0.15</v>
      </c>
      <c r="N33" s="289">
        <v>4.0000000000000008E-2</v>
      </c>
      <c r="O33" s="223" t="s">
        <v>660</v>
      </c>
      <c r="P33" s="223" t="s">
        <v>578</v>
      </c>
      <c r="Q33" s="223" t="s">
        <v>660</v>
      </c>
      <c r="R33" s="234" t="s">
        <v>475</v>
      </c>
      <c r="S33" s="234" t="s">
        <v>476</v>
      </c>
      <c r="T33" s="234" t="s">
        <v>468</v>
      </c>
      <c r="U33" s="377" t="s">
        <v>1305</v>
      </c>
      <c r="V33" s="655"/>
      <c r="W33" s="655"/>
      <c r="X33" s="655"/>
      <c r="Y33" s="223" t="s">
        <v>1316</v>
      </c>
    </row>
    <row r="34" spans="2:25" ht="15.95" customHeight="1" x14ac:dyDescent="0.15">
      <c r="B34" s="654"/>
      <c r="C34" s="450" t="s">
        <v>764</v>
      </c>
      <c r="D34" s="450"/>
      <c r="E34" s="171">
        <v>13</v>
      </c>
      <c r="F34" s="288">
        <v>179.8</v>
      </c>
      <c r="G34" s="223" t="s">
        <v>461</v>
      </c>
      <c r="H34" s="223" t="s">
        <v>505</v>
      </c>
      <c r="I34" s="223" t="s">
        <v>471</v>
      </c>
      <c r="J34" s="377" t="s">
        <v>472</v>
      </c>
      <c r="K34" s="377"/>
      <c r="L34" s="377"/>
      <c r="M34" s="289">
        <v>4.4999999999999998E-2</v>
      </c>
      <c r="N34" s="272" t="s">
        <v>1308</v>
      </c>
      <c r="O34" s="223" t="s">
        <v>578</v>
      </c>
      <c r="P34" s="223" t="s">
        <v>578</v>
      </c>
      <c r="Q34" s="223" t="s">
        <v>579</v>
      </c>
      <c r="R34" s="234" t="s">
        <v>475</v>
      </c>
      <c r="S34" s="234" t="s">
        <v>467</v>
      </c>
      <c r="T34" s="234" t="s">
        <v>468</v>
      </c>
      <c r="U34" s="377" t="s">
        <v>1305</v>
      </c>
      <c r="V34" s="655"/>
      <c r="W34" s="655"/>
      <c r="X34" s="655"/>
      <c r="Y34" s="249" t="s">
        <v>1315</v>
      </c>
    </row>
    <row r="35" spans="2:25" ht="15.95" customHeight="1" x14ac:dyDescent="0.15">
      <c r="B35" s="654"/>
      <c r="C35" s="450" t="s">
        <v>764</v>
      </c>
      <c r="D35" s="450"/>
      <c r="E35" s="171">
        <v>14</v>
      </c>
      <c r="F35" s="288">
        <v>185.8</v>
      </c>
      <c r="G35" s="223" t="s">
        <v>461</v>
      </c>
      <c r="H35" s="223" t="s">
        <v>497</v>
      </c>
      <c r="I35" s="223" t="s">
        <v>480</v>
      </c>
      <c r="J35" s="377" t="s">
        <v>498</v>
      </c>
      <c r="K35" s="377"/>
      <c r="L35" s="377"/>
      <c r="M35" s="289">
        <v>0.15000000000000002</v>
      </c>
      <c r="N35" s="272" t="s">
        <v>1308</v>
      </c>
      <c r="O35" s="223" t="s">
        <v>578</v>
      </c>
      <c r="P35" s="223" t="s">
        <v>578</v>
      </c>
      <c r="Q35" s="223" t="s">
        <v>579</v>
      </c>
      <c r="R35" s="234" t="s">
        <v>475</v>
      </c>
      <c r="S35" s="234" t="s">
        <v>467</v>
      </c>
      <c r="T35" s="234" t="s">
        <v>468</v>
      </c>
      <c r="U35" s="377" t="s">
        <v>1305</v>
      </c>
      <c r="V35" s="655"/>
      <c r="W35" s="655"/>
      <c r="X35" s="655"/>
      <c r="Y35" s="249" t="s">
        <v>1315</v>
      </c>
    </row>
    <row r="36" spans="2:25" ht="15.95" customHeight="1" x14ac:dyDescent="0.15">
      <c r="B36" s="654"/>
      <c r="C36" s="450" t="s">
        <v>764</v>
      </c>
      <c r="D36" s="450"/>
      <c r="E36" s="171">
        <v>15</v>
      </c>
      <c r="F36" s="288">
        <v>176.9</v>
      </c>
      <c r="G36" s="223" t="s">
        <v>461</v>
      </c>
      <c r="H36" s="223" t="s">
        <v>503</v>
      </c>
      <c r="I36" s="223" t="s">
        <v>471</v>
      </c>
      <c r="J36" s="377" t="s">
        <v>472</v>
      </c>
      <c r="K36" s="377"/>
      <c r="L36" s="377"/>
      <c r="M36" s="289">
        <v>4.4999999999999998E-2</v>
      </c>
      <c r="N36" s="272" t="s">
        <v>1308</v>
      </c>
      <c r="O36" s="223" t="s">
        <v>578</v>
      </c>
      <c r="P36" s="223" t="s">
        <v>578</v>
      </c>
      <c r="Q36" s="223" t="s">
        <v>579</v>
      </c>
      <c r="R36" s="234" t="s">
        <v>475</v>
      </c>
      <c r="S36" s="234" t="s">
        <v>467</v>
      </c>
      <c r="T36" s="234" t="s">
        <v>468</v>
      </c>
      <c r="U36" s="377" t="s">
        <v>1305</v>
      </c>
      <c r="V36" s="655"/>
      <c r="W36" s="655"/>
      <c r="X36" s="655"/>
      <c r="Y36" s="249" t="s">
        <v>1315</v>
      </c>
    </row>
    <row r="37" spans="2:25" ht="15.95" customHeight="1" x14ac:dyDescent="0.15">
      <c r="B37" s="654"/>
      <c r="C37" s="450" t="s">
        <v>764</v>
      </c>
      <c r="D37" s="450"/>
      <c r="E37" s="171">
        <v>16</v>
      </c>
      <c r="F37" s="288">
        <v>179.2</v>
      </c>
      <c r="G37" s="223" t="s">
        <v>461</v>
      </c>
      <c r="H37" s="223" t="s">
        <v>503</v>
      </c>
      <c r="I37" s="223" t="s">
        <v>471</v>
      </c>
      <c r="J37" s="377" t="s">
        <v>472</v>
      </c>
      <c r="K37" s="377"/>
      <c r="L37" s="377"/>
      <c r="M37" s="289">
        <v>0.46499999999999997</v>
      </c>
      <c r="N37" s="272" t="s">
        <v>1308</v>
      </c>
      <c r="O37" s="223" t="s">
        <v>578</v>
      </c>
      <c r="P37" s="223" t="s">
        <v>578</v>
      </c>
      <c r="Q37" s="223" t="s">
        <v>660</v>
      </c>
      <c r="R37" s="234" t="s">
        <v>475</v>
      </c>
      <c r="S37" s="234" t="s">
        <v>476</v>
      </c>
      <c r="T37" s="234" t="s">
        <v>468</v>
      </c>
      <c r="U37" s="377" t="s">
        <v>1305</v>
      </c>
      <c r="V37" s="655"/>
      <c r="W37" s="655"/>
      <c r="X37" s="655"/>
      <c r="Y37" s="223" t="s">
        <v>1314</v>
      </c>
    </row>
    <row r="38" spans="2:25" ht="15.95" customHeight="1" x14ac:dyDescent="0.15">
      <c r="B38" s="654"/>
      <c r="C38" s="450" t="s">
        <v>764</v>
      </c>
      <c r="D38" s="450"/>
      <c r="E38" s="171">
        <v>17</v>
      </c>
      <c r="F38" s="288">
        <v>184.1</v>
      </c>
      <c r="G38" s="223" t="s">
        <v>461</v>
      </c>
      <c r="H38" s="223" t="s">
        <v>503</v>
      </c>
      <c r="I38" s="223" t="s">
        <v>471</v>
      </c>
      <c r="J38" s="377" t="s">
        <v>472</v>
      </c>
      <c r="K38" s="377"/>
      <c r="L38" s="377"/>
      <c r="M38" s="289">
        <v>1.4999999999999999E-2</v>
      </c>
      <c r="N38" s="272" t="s">
        <v>1308</v>
      </c>
      <c r="O38" s="223" t="s">
        <v>578</v>
      </c>
      <c r="P38" s="223" t="s">
        <v>578</v>
      </c>
      <c r="Q38" s="223" t="s">
        <v>579</v>
      </c>
      <c r="R38" s="234" t="s">
        <v>475</v>
      </c>
      <c r="S38" s="234" t="s">
        <v>467</v>
      </c>
      <c r="T38" s="234" t="s">
        <v>468</v>
      </c>
      <c r="U38" s="377" t="s">
        <v>1305</v>
      </c>
      <c r="V38" s="655"/>
      <c r="W38" s="655"/>
      <c r="X38" s="655"/>
      <c r="Y38" s="249" t="s">
        <v>1315</v>
      </c>
    </row>
    <row r="39" spans="2:25" ht="15.95" customHeight="1" x14ac:dyDescent="0.15">
      <c r="B39" s="654"/>
      <c r="C39" s="450" t="s">
        <v>774</v>
      </c>
      <c r="D39" s="450"/>
      <c r="E39" s="171">
        <v>1</v>
      </c>
      <c r="F39" s="288">
        <v>191.1</v>
      </c>
      <c r="G39" s="223" t="s">
        <v>461</v>
      </c>
      <c r="H39" s="223" t="s">
        <v>493</v>
      </c>
      <c r="I39" s="223" t="s">
        <v>471</v>
      </c>
      <c r="J39" s="377" t="s">
        <v>464</v>
      </c>
      <c r="K39" s="377"/>
      <c r="L39" s="377"/>
      <c r="M39" s="289">
        <v>0.21000000000000002</v>
      </c>
      <c r="N39" s="289">
        <v>0.22000000000000003</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774</v>
      </c>
      <c r="D40" s="450"/>
      <c r="E40" s="171">
        <v>2</v>
      </c>
      <c r="F40" s="288">
        <v>187.3</v>
      </c>
      <c r="G40" s="223" t="s">
        <v>461</v>
      </c>
      <c r="H40" s="223" t="s">
        <v>505</v>
      </c>
      <c r="I40" s="223" t="s">
        <v>471</v>
      </c>
      <c r="J40" s="377" t="s">
        <v>472</v>
      </c>
      <c r="K40" s="377"/>
      <c r="L40" s="377"/>
      <c r="M40" s="289">
        <v>0.33000000000000007</v>
      </c>
      <c r="N40" s="289">
        <v>0.35000000000000003</v>
      </c>
      <c r="O40" s="223" t="s">
        <v>579</v>
      </c>
      <c r="P40" s="223" t="s">
        <v>578</v>
      </c>
      <c r="Q40" s="223" t="s">
        <v>660</v>
      </c>
      <c r="R40" s="234" t="s">
        <v>475</v>
      </c>
      <c r="S40" s="234" t="s">
        <v>476</v>
      </c>
      <c r="T40" s="234" t="s">
        <v>468</v>
      </c>
      <c r="U40" s="377" t="s">
        <v>1305</v>
      </c>
      <c r="V40" s="655"/>
      <c r="W40" s="655"/>
      <c r="X40" s="655"/>
      <c r="Y40" s="223" t="s">
        <v>1314</v>
      </c>
    </row>
    <row r="41" spans="2:25" ht="15.95" customHeight="1" x14ac:dyDescent="0.15">
      <c r="B41" s="654"/>
      <c r="C41" s="450" t="s">
        <v>774</v>
      </c>
      <c r="D41" s="450"/>
      <c r="E41" s="171">
        <v>3</v>
      </c>
      <c r="F41" s="288">
        <v>188.3</v>
      </c>
      <c r="G41" s="223" t="s">
        <v>461</v>
      </c>
      <c r="H41" s="223" t="s">
        <v>470</v>
      </c>
      <c r="I41" s="223" t="s">
        <v>471</v>
      </c>
      <c r="J41" s="377" t="s">
        <v>472</v>
      </c>
      <c r="K41" s="377"/>
      <c r="L41" s="377"/>
      <c r="M41" s="290">
        <v>4.4999999999999997E-3</v>
      </c>
      <c r="N41" s="290">
        <v>4.4999999999999997E-3</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7E14B393-011C-45ED-B8B5-6C4E6C981DA8}">
    <filterColumn colId="1" showButton="0"/>
    <filterColumn colId="2" showButton="0"/>
  </autoFilter>
  <dataConsolidate/>
  <mergeCells count="134">
    <mergeCell ref="C39:D39"/>
    <mergeCell ref="J39:L39"/>
    <mergeCell ref="U39:X39"/>
    <mergeCell ref="C40:D40"/>
    <mergeCell ref="J40:L40"/>
    <mergeCell ref="U40:X40"/>
    <mergeCell ref="C41:D41"/>
    <mergeCell ref="J41:L41"/>
    <mergeCell ref="U41:X41"/>
    <mergeCell ref="C37:D37"/>
    <mergeCell ref="J37:L37"/>
    <mergeCell ref="U37:X37"/>
    <mergeCell ref="C38:D38"/>
    <mergeCell ref="J38:L38"/>
    <mergeCell ref="U38:X38"/>
    <mergeCell ref="C35:D35"/>
    <mergeCell ref="J35:L35"/>
    <mergeCell ref="U35:X35"/>
    <mergeCell ref="C36:D36"/>
    <mergeCell ref="J36:L36"/>
    <mergeCell ref="U36:X36"/>
    <mergeCell ref="C29:D29"/>
    <mergeCell ref="J29:L29"/>
    <mergeCell ref="C28:D28"/>
    <mergeCell ref="J28:L28"/>
    <mergeCell ref="U28:X28"/>
    <mergeCell ref="C33:D33"/>
    <mergeCell ref="J33:L33"/>
    <mergeCell ref="U33:X33"/>
    <mergeCell ref="C34:D34"/>
    <mergeCell ref="J34:L34"/>
    <mergeCell ref="U34:X34"/>
    <mergeCell ref="C31:D31"/>
    <mergeCell ref="J31:L31"/>
    <mergeCell ref="U31:X31"/>
    <mergeCell ref="C32:D32"/>
    <mergeCell ref="J32:L32"/>
    <mergeCell ref="U32:X32"/>
    <mergeCell ref="C25:D25"/>
    <mergeCell ref="J25:L25"/>
    <mergeCell ref="U25:X25"/>
    <mergeCell ref="C26:D26"/>
    <mergeCell ref="J26:L26"/>
    <mergeCell ref="U26:X26"/>
    <mergeCell ref="C22:D22"/>
    <mergeCell ref="J22:L22"/>
    <mergeCell ref="U22:X22"/>
    <mergeCell ref="C23:D23"/>
    <mergeCell ref="J23:L23"/>
    <mergeCell ref="U23:X23"/>
    <mergeCell ref="C24:D24"/>
    <mergeCell ref="J24:L24"/>
    <mergeCell ref="U24:X24"/>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0:D10"/>
    <mergeCell ref="J10:L10"/>
    <mergeCell ref="U10:X10"/>
    <mergeCell ref="C11:D11"/>
    <mergeCell ref="J11:L11"/>
    <mergeCell ref="U11:X11"/>
    <mergeCell ref="C12:D12"/>
    <mergeCell ref="J12:L12"/>
    <mergeCell ref="U12:X12"/>
    <mergeCell ref="B9:B41"/>
    <mergeCell ref="C9:D9"/>
    <mergeCell ref="J9:L9"/>
    <mergeCell ref="U9:X9"/>
    <mergeCell ref="C13:D13"/>
    <mergeCell ref="J13:L13"/>
    <mergeCell ref="U13:X13"/>
    <mergeCell ref="R7:R8"/>
    <mergeCell ref="S7:S8"/>
    <mergeCell ref="T7:T8"/>
    <mergeCell ref="U7:X8"/>
    <mergeCell ref="C14:D14"/>
    <mergeCell ref="J14:L14"/>
    <mergeCell ref="U14:X14"/>
    <mergeCell ref="C15:D15"/>
    <mergeCell ref="J15:L15"/>
    <mergeCell ref="U15:X15"/>
    <mergeCell ref="U29:X29"/>
    <mergeCell ref="C30:D30"/>
    <mergeCell ref="J30:L30"/>
    <mergeCell ref="U30:X30"/>
    <mergeCell ref="C27:D27"/>
    <mergeCell ref="J27:L27"/>
    <mergeCell ref="U27:X2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C4AE6462-72C7-4F4E-A736-77D3DBBAD925}"/>
    <dataValidation type="list" errorStyle="warning" allowBlank="1" showInputMessage="1" showErrorMessage="1" error="選択出来ません" sqref="H9:H41" xr:uid="{019A0A71-2C32-401A-8669-A56876DD714A}">
      <formula1>INDIRECT(G9)</formula1>
    </dataValidation>
    <dataValidation allowBlank="1" showInputMessage="1" showErrorMessage="1" prompt="前回の定期点検年月日を入力" sqref="O6" xr:uid="{1827E9B6-7BBC-416F-A683-8B6B481119F3}"/>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F6AF619-4C78-4865-BDA8-D3B990D55F25}">
          <x14:formula1>
            <xm:f>'(参考)リスト'!$E$16:$E$27</xm:f>
          </x14:formula1>
          <xm:sqref>J9:L41</xm:sqref>
        </x14:dataValidation>
        <x14:dataValidation type="list" showInputMessage="1" showErrorMessage="1" xr:uid="{0C54DEAB-37D5-4345-A65A-7E0101AF60F1}">
          <x14:formula1>
            <xm:f>'(参考)リスト'!$B$16:$B$21</xm:f>
          </x14:formula1>
          <xm:sqref>G9:G41</xm:sqref>
        </x14:dataValidation>
        <x14:dataValidation type="list" allowBlank="1" showInputMessage="1" showErrorMessage="1" xr:uid="{F940B0B8-9AB5-46DA-8783-51D64F8736B9}">
          <x14:formula1>
            <xm:f>'(参考)リスト'!$F$16:$F$21</xm:f>
          </x14:formula1>
          <xm:sqref>O9:Q41</xm:sqref>
        </x14:dataValidation>
        <x14:dataValidation type="list" allowBlank="1" showInputMessage="1" showErrorMessage="1" xr:uid="{98B74465-DD85-4619-B6C1-8071023E8D73}">
          <x14:formula1>
            <xm:f>'(参考)リスト'!$I$16:$I$18</xm:f>
          </x14:formula1>
          <xm:sqref>S9:S41</xm:sqref>
        </x14:dataValidation>
        <x14:dataValidation type="list" allowBlank="1" showInputMessage="1" showErrorMessage="1" xr:uid="{182E7E7A-BC17-43A3-AD28-0521E43FB648}">
          <x14:formula1>
            <xm:f>'(参考)リスト'!$H$16:$H$17</xm:f>
          </x14:formula1>
          <xm:sqref>R9:R41</xm:sqref>
        </x14:dataValidation>
        <x14:dataValidation type="list" allowBlank="1" showInputMessage="1" showErrorMessage="1" xr:uid="{C162DF54-C73E-4732-8B5F-0FFA3F1B4C22}">
          <x14:formula1>
            <xm:f>'(参考)リスト'!$J$16:$J$18</xm:f>
          </x14:formula1>
          <xm:sqref>T9:T41</xm:sqref>
        </x14:dataValidation>
        <x14:dataValidation type="list" allowBlank="1" showInputMessage="1" showErrorMessage="1" xr:uid="{A641132C-0770-45A4-AC11-AECE4206CFCB}">
          <x14:formula1>
            <xm:f>'(参考)リスト'!$D$16:$D$18</xm:f>
          </x14:formula1>
          <xm:sqref>I9:I41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2F872-3CBA-4D8A-817C-9B27E4BB01AA}">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774</v>
      </c>
      <c r="D9" s="450"/>
      <c r="E9" s="171">
        <v>4</v>
      </c>
      <c r="F9" s="288">
        <v>185.9</v>
      </c>
      <c r="G9" s="223" t="s">
        <v>461</v>
      </c>
      <c r="H9" s="223" t="s">
        <v>470</v>
      </c>
      <c r="I9" s="223" t="s">
        <v>471</v>
      </c>
      <c r="J9" s="377" t="s">
        <v>464</v>
      </c>
      <c r="K9" s="377"/>
      <c r="L9" s="377"/>
      <c r="M9" s="289">
        <v>1.0900000000000001</v>
      </c>
      <c r="N9" s="289">
        <v>1.05</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774</v>
      </c>
      <c r="D10" s="450"/>
      <c r="E10" s="171">
        <v>5</v>
      </c>
      <c r="F10" s="288">
        <v>185.9</v>
      </c>
      <c r="G10" s="223" t="s">
        <v>461</v>
      </c>
      <c r="H10" s="223" t="s">
        <v>462</v>
      </c>
      <c r="I10" s="223" t="s">
        <v>471</v>
      </c>
      <c r="J10" s="377" t="s">
        <v>472</v>
      </c>
      <c r="K10" s="377"/>
      <c r="L10" s="377"/>
      <c r="M10" s="289">
        <v>0.12</v>
      </c>
      <c r="N10" s="289">
        <v>0.12</v>
      </c>
      <c r="O10" s="223" t="s">
        <v>642</v>
      </c>
      <c r="P10" s="223" t="s">
        <v>578</v>
      </c>
      <c r="Q10" s="223" t="s">
        <v>642</v>
      </c>
      <c r="R10" s="234" t="s">
        <v>475</v>
      </c>
      <c r="S10" s="234" t="s">
        <v>476</v>
      </c>
      <c r="T10" s="234" t="s">
        <v>468</v>
      </c>
      <c r="U10" s="377" t="s">
        <v>1305</v>
      </c>
      <c r="V10" s="655"/>
      <c r="W10" s="655"/>
      <c r="X10" s="655"/>
      <c r="Y10" s="223" t="s">
        <v>1314</v>
      </c>
    </row>
    <row r="11" spans="2:25" ht="15.95" customHeight="1" x14ac:dyDescent="0.15">
      <c r="B11" s="654"/>
      <c r="C11" s="450" t="s">
        <v>774</v>
      </c>
      <c r="D11" s="450"/>
      <c r="E11" s="171">
        <v>6</v>
      </c>
      <c r="F11" s="288">
        <v>191.6</v>
      </c>
      <c r="G11" s="223" t="s">
        <v>461</v>
      </c>
      <c r="H11" s="223" t="s">
        <v>462</v>
      </c>
      <c r="I11" s="223" t="s">
        <v>471</v>
      </c>
      <c r="J11" s="377" t="s">
        <v>464</v>
      </c>
      <c r="K11" s="377"/>
      <c r="L11" s="377"/>
      <c r="M11" s="289">
        <v>0.54</v>
      </c>
      <c r="N11" s="289">
        <v>0.51</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774</v>
      </c>
      <c r="D12" s="450"/>
      <c r="E12" s="171">
        <v>7</v>
      </c>
      <c r="F12" s="288">
        <v>195.2</v>
      </c>
      <c r="G12" s="223" t="s">
        <v>461</v>
      </c>
      <c r="H12" s="223" t="s">
        <v>462</v>
      </c>
      <c r="I12" s="223" t="s">
        <v>471</v>
      </c>
      <c r="J12" s="377" t="s">
        <v>472</v>
      </c>
      <c r="K12" s="377"/>
      <c r="L12" s="377"/>
      <c r="M12" s="289">
        <v>1.0000000000000002E-2</v>
      </c>
      <c r="N12" s="289">
        <v>1.0000000000000002E-2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774</v>
      </c>
      <c r="D13" s="450"/>
      <c r="E13" s="171">
        <v>8</v>
      </c>
      <c r="F13" s="288">
        <v>190.7</v>
      </c>
      <c r="G13" s="223" t="s">
        <v>461</v>
      </c>
      <c r="H13" s="223" t="s">
        <v>503</v>
      </c>
      <c r="I13" s="223" t="s">
        <v>471</v>
      </c>
      <c r="J13" s="377" t="s">
        <v>472</v>
      </c>
      <c r="K13" s="377"/>
      <c r="L13" s="377"/>
      <c r="M13" s="289">
        <v>0.6</v>
      </c>
      <c r="N13" s="289">
        <v>0.06</v>
      </c>
      <c r="O13" s="223" t="s">
        <v>579</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774</v>
      </c>
      <c r="D14" s="450"/>
      <c r="E14" s="171">
        <v>9</v>
      </c>
      <c r="F14" s="288">
        <v>191.3</v>
      </c>
      <c r="G14" s="223" t="s">
        <v>461</v>
      </c>
      <c r="H14" s="223" t="s">
        <v>490</v>
      </c>
      <c r="I14" s="223" t="s">
        <v>471</v>
      </c>
      <c r="J14" s="377" t="s">
        <v>464</v>
      </c>
      <c r="K14" s="377"/>
      <c r="L14" s="377"/>
      <c r="M14" s="289">
        <v>0.22999999999999998</v>
      </c>
      <c r="N14" s="289">
        <v>0.19</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774</v>
      </c>
      <c r="D15" s="450"/>
      <c r="E15" s="171">
        <v>10</v>
      </c>
      <c r="F15" s="288">
        <v>196.2</v>
      </c>
      <c r="G15" s="223" t="s">
        <v>461</v>
      </c>
      <c r="H15" s="223" t="s">
        <v>497</v>
      </c>
      <c r="I15" s="223" t="s">
        <v>480</v>
      </c>
      <c r="J15" s="377" t="s">
        <v>498</v>
      </c>
      <c r="K15" s="377"/>
      <c r="L15" s="377"/>
      <c r="M15" s="289">
        <v>4.0000000000000008E-2</v>
      </c>
      <c r="N15" s="272" t="s">
        <v>1308</v>
      </c>
      <c r="O15" s="223" t="s">
        <v>578</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774</v>
      </c>
      <c r="D16" s="450"/>
      <c r="E16" s="171">
        <v>11</v>
      </c>
      <c r="F16" s="288">
        <v>187.4</v>
      </c>
      <c r="G16" s="223" t="s">
        <v>461</v>
      </c>
      <c r="H16" s="223" t="s">
        <v>503</v>
      </c>
      <c r="I16" s="223" t="s">
        <v>471</v>
      </c>
      <c r="J16" s="377" t="s">
        <v>472</v>
      </c>
      <c r="K16" s="377"/>
      <c r="L16" s="377"/>
      <c r="M16" s="289">
        <v>0.03</v>
      </c>
      <c r="N16" s="272" t="s">
        <v>1308</v>
      </c>
      <c r="O16" s="223" t="s">
        <v>578</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774</v>
      </c>
      <c r="D17" s="450"/>
      <c r="E17" s="171">
        <v>12</v>
      </c>
      <c r="F17" s="288">
        <v>196.2</v>
      </c>
      <c r="G17" s="223" t="s">
        <v>461</v>
      </c>
      <c r="H17" s="223" t="s">
        <v>495</v>
      </c>
      <c r="I17" s="223" t="s">
        <v>480</v>
      </c>
      <c r="J17" s="377" t="s">
        <v>498</v>
      </c>
      <c r="K17" s="377"/>
      <c r="L17" s="377"/>
      <c r="M17" s="289">
        <v>0.13999999999999999</v>
      </c>
      <c r="N17" s="272" t="s">
        <v>1308</v>
      </c>
      <c r="O17" s="223" t="s">
        <v>578</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786</v>
      </c>
      <c r="D18" s="450"/>
      <c r="E18" s="171">
        <v>1</v>
      </c>
      <c r="F18" s="288">
        <v>201.3</v>
      </c>
      <c r="G18" s="223" t="s">
        <v>461</v>
      </c>
      <c r="H18" s="223" t="s">
        <v>493</v>
      </c>
      <c r="I18" s="223" t="s">
        <v>471</v>
      </c>
      <c r="J18" s="377" t="s">
        <v>464</v>
      </c>
      <c r="K18" s="377"/>
      <c r="L18" s="377"/>
      <c r="M18" s="289">
        <v>0.22999999999999998</v>
      </c>
      <c r="N18" s="289">
        <v>0.24</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786</v>
      </c>
      <c r="D19" s="450"/>
      <c r="E19" s="171">
        <v>2</v>
      </c>
      <c r="F19" s="288">
        <v>200</v>
      </c>
      <c r="G19" s="223" t="s">
        <v>461</v>
      </c>
      <c r="H19" s="223" t="s">
        <v>479</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786</v>
      </c>
      <c r="D20" s="450"/>
      <c r="E20" s="171">
        <v>3</v>
      </c>
      <c r="F20" s="288">
        <v>198.7</v>
      </c>
      <c r="G20" s="223" t="s">
        <v>461</v>
      </c>
      <c r="H20" s="223" t="s">
        <v>486</v>
      </c>
      <c r="I20" s="223" t="s">
        <v>471</v>
      </c>
      <c r="J20" s="377" t="s">
        <v>464</v>
      </c>
      <c r="K20" s="377"/>
      <c r="L20" s="377"/>
      <c r="M20" s="289">
        <v>0.9</v>
      </c>
      <c r="N20" s="289">
        <v>0.86</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786</v>
      </c>
      <c r="D21" s="450"/>
      <c r="E21" s="171">
        <v>4</v>
      </c>
      <c r="F21" s="288">
        <v>197.9</v>
      </c>
      <c r="G21" s="223" t="s">
        <v>461</v>
      </c>
      <c r="H21" s="223" t="s">
        <v>503</v>
      </c>
      <c r="I21" s="223" t="s">
        <v>471</v>
      </c>
      <c r="J21" s="377" t="s">
        <v>472</v>
      </c>
      <c r="K21" s="377"/>
      <c r="L21" s="377"/>
      <c r="M21" s="289">
        <v>1.4000000000000001</v>
      </c>
      <c r="N21" s="289">
        <v>6.5000000000000002E-2</v>
      </c>
      <c r="O21" s="223" t="s">
        <v>579</v>
      </c>
      <c r="P21" s="223" t="s">
        <v>578</v>
      </c>
      <c r="Q21" s="223" t="s">
        <v>660</v>
      </c>
      <c r="R21" s="234" t="s">
        <v>475</v>
      </c>
      <c r="S21" s="234" t="s">
        <v>476</v>
      </c>
      <c r="T21" s="234" t="s">
        <v>468</v>
      </c>
      <c r="U21" s="377" t="s">
        <v>1305</v>
      </c>
      <c r="V21" s="655"/>
      <c r="W21" s="655"/>
      <c r="X21" s="655"/>
      <c r="Y21" s="223" t="s">
        <v>1314</v>
      </c>
    </row>
    <row r="22" spans="2:25" ht="15.95" customHeight="1" x14ac:dyDescent="0.15">
      <c r="B22" s="654"/>
      <c r="C22" s="450" t="s">
        <v>786</v>
      </c>
      <c r="D22" s="450"/>
      <c r="E22" s="171">
        <v>5</v>
      </c>
      <c r="F22" s="288">
        <v>201.8</v>
      </c>
      <c r="G22" s="223" t="s">
        <v>461</v>
      </c>
      <c r="H22" s="223" t="s">
        <v>490</v>
      </c>
      <c r="I22" s="223" t="s">
        <v>471</v>
      </c>
      <c r="J22" s="377" t="s">
        <v>464</v>
      </c>
      <c r="K22" s="377"/>
      <c r="L22" s="377"/>
      <c r="M22" s="289">
        <v>0.24</v>
      </c>
      <c r="N22" s="289">
        <v>0.22000000000000003</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786</v>
      </c>
      <c r="D23" s="450"/>
      <c r="E23" s="171">
        <v>6</v>
      </c>
      <c r="F23" s="288">
        <v>197.8</v>
      </c>
      <c r="G23" s="223" t="s">
        <v>461</v>
      </c>
      <c r="H23" s="223" t="s">
        <v>505</v>
      </c>
      <c r="I23" s="223" t="s">
        <v>471</v>
      </c>
      <c r="J23" s="377" t="s">
        <v>472</v>
      </c>
      <c r="K23" s="377"/>
      <c r="L23" s="377"/>
      <c r="M23" s="289">
        <v>2.2200000000000002</v>
      </c>
      <c r="N23" s="272" t="s">
        <v>1308</v>
      </c>
      <c r="O23" s="223" t="s">
        <v>578</v>
      </c>
      <c r="P23" s="223" t="s">
        <v>578</v>
      </c>
      <c r="Q23" s="223" t="s">
        <v>660</v>
      </c>
      <c r="R23" s="234" t="s">
        <v>475</v>
      </c>
      <c r="S23" s="234" t="s">
        <v>476</v>
      </c>
      <c r="T23" s="234" t="s">
        <v>468</v>
      </c>
      <c r="U23" s="377" t="s">
        <v>1305</v>
      </c>
      <c r="V23" s="655"/>
      <c r="W23" s="655"/>
      <c r="X23" s="655"/>
      <c r="Y23" s="223" t="s">
        <v>1314</v>
      </c>
    </row>
    <row r="24" spans="2:25" ht="15.95" customHeight="1" x14ac:dyDescent="0.15">
      <c r="B24" s="654"/>
      <c r="C24" s="450" t="s">
        <v>786</v>
      </c>
      <c r="D24" s="450"/>
      <c r="E24" s="171">
        <v>7</v>
      </c>
      <c r="F24" s="288">
        <v>206.7</v>
      </c>
      <c r="G24" s="223" t="s">
        <v>461</v>
      </c>
      <c r="H24" s="223" t="s">
        <v>495</v>
      </c>
      <c r="I24" s="223" t="s">
        <v>480</v>
      </c>
      <c r="J24" s="377" t="s">
        <v>498</v>
      </c>
      <c r="K24" s="377"/>
      <c r="L24" s="377"/>
      <c r="M24" s="289">
        <v>4.0000000000000008E-2</v>
      </c>
      <c r="N24" s="272" t="s">
        <v>1308</v>
      </c>
      <c r="O24" s="223" t="s">
        <v>578</v>
      </c>
      <c r="P24" s="223" t="s">
        <v>578</v>
      </c>
      <c r="Q24" s="223" t="s">
        <v>579</v>
      </c>
      <c r="R24" s="234" t="s">
        <v>475</v>
      </c>
      <c r="S24" s="234" t="s">
        <v>467</v>
      </c>
      <c r="T24" s="234" t="s">
        <v>468</v>
      </c>
      <c r="U24" s="377" t="s">
        <v>1305</v>
      </c>
      <c r="V24" s="655"/>
      <c r="W24" s="655"/>
      <c r="X24" s="655"/>
      <c r="Y24" s="249" t="s">
        <v>1315</v>
      </c>
    </row>
    <row r="25" spans="2:25" ht="15.95" customHeight="1" x14ac:dyDescent="0.15">
      <c r="B25" s="654"/>
      <c r="C25" s="450" t="s">
        <v>795</v>
      </c>
      <c r="D25" s="450"/>
      <c r="E25" s="171">
        <v>1</v>
      </c>
      <c r="F25" s="288">
        <v>210.5</v>
      </c>
      <c r="G25" s="223" t="s">
        <v>461</v>
      </c>
      <c r="H25" s="223" t="s">
        <v>493</v>
      </c>
      <c r="I25" s="223" t="s">
        <v>471</v>
      </c>
      <c r="J25" s="377" t="s">
        <v>464</v>
      </c>
      <c r="K25" s="377"/>
      <c r="L25" s="377"/>
      <c r="M25" s="289">
        <v>0.22999999999999998</v>
      </c>
      <c r="N25" s="289">
        <v>0.24</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795</v>
      </c>
      <c r="D26" s="450"/>
      <c r="E26" s="171">
        <v>2</v>
      </c>
      <c r="F26" s="288">
        <v>210.6</v>
      </c>
      <c r="G26" s="223" t="s">
        <v>461</v>
      </c>
      <c r="H26" s="223" t="s">
        <v>493</v>
      </c>
      <c r="I26" s="223" t="s">
        <v>471</v>
      </c>
      <c r="J26" s="377" t="s">
        <v>472</v>
      </c>
      <c r="K26" s="377"/>
      <c r="L26" s="377"/>
      <c r="M26" s="289">
        <v>2.0000000000000004E-2</v>
      </c>
      <c r="N26" s="289">
        <v>2.0000000000000004E-2</v>
      </c>
      <c r="O26" s="223" t="s">
        <v>579</v>
      </c>
      <c r="P26" s="223" t="s">
        <v>578</v>
      </c>
      <c r="Q26" s="223" t="s">
        <v>589</v>
      </c>
      <c r="R26" s="234" t="s">
        <v>475</v>
      </c>
      <c r="S26" s="234" t="s">
        <v>475</v>
      </c>
      <c r="T26" s="234" t="s">
        <v>468</v>
      </c>
      <c r="U26" s="377" t="s">
        <v>1305</v>
      </c>
      <c r="V26" s="655"/>
      <c r="W26" s="655"/>
      <c r="X26" s="655"/>
      <c r="Y26" s="223" t="s">
        <v>1312</v>
      </c>
    </row>
    <row r="27" spans="2:25" ht="15.95" customHeight="1" x14ac:dyDescent="0.15">
      <c r="B27" s="654"/>
      <c r="C27" s="450" t="s">
        <v>795</v>
      </c>
      <c r="D27" s="450"/>
      <c r="E27" s="171">
        <v>3</v>
      </c>
      <c r="F27" s="288">
        <v>208.4</v>
      </c>
      <c r="G27" s="223" t="s">
        <v>461</v>
      </c>
      <c r="H27" s="223" t="s">
        <v>505</v>
      </c>
      <c r="I27" s="223" t="s">
        <v>471</v>
      </c>
      <c r="J27" s="377" t="s">
        <v>472</v>
      </c>
      <c r="K27" s="377"/>
      <c r="L27" s="377"/>
      <c r="M27" s="289">
        <v>2.2200000000000002</v>
      </c>
      <c r="N27" s="289">
        <v>0.11000000000000001</v>
      </c>
      <c r="O27" s="223" t="s">
        <v>579</v>
      </c>
      <c r="P27" s="223" t="s">
        <v>578</v>
      </c>
      <c r="Q27" s="223" t="s">
        <v>660</v>
      </c>
      <c r="R27" s="234" t="s">
        <v>475</v>
      </c>
      <c r="S27" s="234" t="s">
        <v>476</v>
      </c>
      <c r="T27" s="234" t="s">
        <v>468</v>
      </c>
      <c r="U27" s="377" t="s">
        <v>1305</v>
      </c>
      <c r="V27" s="655"/>
      <c r="W27" s="655"/>
      <c r="X27" s="655"/>
      <c r="Y27" s="223" t="s">
        <v>1314</v>
      </c>
    </row>
    <row r="28" spans="2:25" ht="15.95" customHeight="1" x14ac:dyDescent="0.15">
      <c r="B28" s="654"/>
      <c r="C28" s="450" t="s">
        <v>795</v>
      </c>
      <c r="D28" s="450"/>
      <c r="E28" s="171">
        <v>4</v>
      </c>
      <c r="F28" s="288">
        <v>206.9</v>
      </c>
      <c r="G28" s="223" t="s">
        <v>461</v>
      </c>
      <c r="H28" s="223" t="s">
        <v>486</v>
      </c>
      <c r="I28" s="223" t="s">
        <v>471</v>
      </c>
      <c r="J28" s="377" t="s">
        <v>464</v>
      </c>
      <c r="K28" s="377"/>
      <c r="L28" s="377"/>
      <c r="M28" s="289">
        <v>0.8</v>
      </c>
      <c r="N28" s="289">
        <v>0.78</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795</v>
      </c>
      <c r="D29" s="450"/>
      <c r="E29" s="171">
        <v>5</v>
      </c>
      <c r="F29" s="288">
        <v>208.5</v>
      </c>
      <c r="G29" s="223" t="s">
        <v>461</v>
      </c>
      <c r="H29" s="223" t="s">
        <v>499</v>
      </c>
      <c r="I29" s="223" t="s">
        <v>471</v>
      </c>
      <c r="J29" s="377" t="s">
        <v>472</v>
      </c>
      <c r="K29" s="377"/>
      <c r="L29" s="377"/>
      <c r="M29" s="289">
        <v>1.0000000000000002E-2</v>
      </c>
      <c r="N29" s="289">
        <v>1.0000000000000002E-2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795</v>
      </c>
      <c r="D30" s="450"/>
      <c r="E30" s="171">
        <v>6</v>
      </c>
      <c r="F30" s="288">
        <v>216.3</v>
      </c>
      <c r="G30" s="223" t="s">
        <v>461</v>
      </c>
      <c r="H30" s="223" t="s">
        <v>462</v>
      </c>
      <c r="I30" s="223" t="s">
        <v>471</v>
      </c>
      <c r="J30" s="377" t="s">
        <v>472</v>
      </c>
      <c r="K30" s="377"/>
      <c r="L30" s="377"/>
      <c r="M30" s="289">
        <v>1.0000000000000002E-2</v>
      </c>
      <c r="N30" s="289">
        <v>1.0000000000000002E-2</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795</v>
      </c>
      <c r="D31" s="450"/>
      <c r="E31" s="171">
        <v>7</v>
      </c>
      <c r="F31" s="288">
        <v>208.4</v>
      </c>
      <c r="G31" s="223" t="s">
        <v>461</v>
      </c>
      <c r="H31" s="223" t="s">
        <v>503</v>
      </c>
      <c r="I31" s="223" t="s">
        <v>471</v>
      </c>
      <c r="J31" s="377" t="s">
        <v>472</v>
      </c>
      <c r="K31" s="377"/>
      <c r="L31" s="377"/>
      <c r="M31" s="289">
        <v>2.2200000000000002</v>
      </c>
      <c r="N31" s="289">
        <v>2.5000000000000001E-2</v>
      </c>
      <c r="O31" s="223" t="s">
        <v>579</v>
      </c>
      <c r="P31" s="223" t="s">
        <v>578</v>
      </c>
      <c r="Q31" s="223" t="s">
        <v>660</v>
      </c>
      <c r="R31" s="234" t="s">
        <v>475</v>
      </c>
      <c r="S31" s="234" t="s">
        <v>476</v>
      </c>
      <c r="T31" s="234" t="s">
        <v>468</v>
      </c>
      <c r="U31" s="377" t="s">
        <v>1305</v>
      </c>
      <c r="V31" s="655"/>
      <c r="W31" s="655"/>
      <c r="X31" s="655"/>
      <c r="Y31" s="223" t="s">
        <v>1314</v>
      </c>
    </row>
    <row r="32" spans="2:25" ht="15.95" customHeight="1" x14ac:dyDescent="0.15">
      <c r="B32" s="654"/>
      <c r="C32" s="450" t="s">
        <v>801</v>
      </c>
      <c r="D32" s="450"/>
      <c r="E32" s="171">
        <v>1</v>
      </c>
      <c r="F32" s="288">
        <v>221.6</v>
      </c>
      <c r="G32" s="223" t="s">
        <v>461</v>
      </c>
      <c r="H32" s="223" t="s">
        <v>493</v>
      </c>
      <c r="I32" s="223" t="s">
        <v>471</v>
      </c>
      <c r="J32" s="377" t="s">
        <v>464</v>
      </c>
      <c r="K32" s="377"/>
      <c r="L32" s="377"/>
      <c r="M32" s="289">
        <v>0.22000000000000003</v>
      </c>
      <c r="N32" s="289">
        <v>0.22999999999999998</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801</v>
      </c>
      <c r="D33" s="450"/>
      <c r="E33" s="171">
        <v>2</v>
      </c>
      <c r="F33" s="288">
        <v>223.5</v>
      </c>
      <c r="G33" s="223" t="s">
        <v>461</v>
      </c>
      <c r="H33" s="223" t="s">
        <v>470</v>
      </c>
      <c r="I33" s="223" t="s">
        <v>471</v>
      </c>
      <c r="J33" s="377" t="s">
        <v>464</v>
      </c>
      <c r="K33" s="377"/>
      <c r="L33" s="377"/>
      <c r="M33" s="289">
        <v>0.62000000000000011</v>
      </c>
      <c r="N33" s="289">
        <v>0.62000000000000011</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801</v>
      </c>
      <c r="D34" s="450"/>
      <c r="E34" s="171">
        <v>3</v>
      </c>
      <c r="F34" s="288">
        <v>217.5</v>
      </c>
      <c r="G34" s="223" t="s">
        <v>461</v>
      </c>
      <c r="H34" s="223" t="s">
        <v>462</v>
      </c>
      <c r="I34" s="223" t="s">
        <v>471</v>
      </c>
      <c r="J34" s="377" t="s">
        <v>472</v>
      </c>
      <c r="K34" s="377"/>
      <c r="L34" s="377"/>
      <c r="M34" s="289">
        <v>0.05</v>
      </c>
      <c r="N34" s="289">
        <v>4.5000000000000005E-2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801</v>
      </c>
      <c r="D35" s="450"/>
      <c r="E35" s="171">
        <v>4</v>
      </c>
      <c r="F35" s="288">
        <v>219.3</v>
      </c>
      <c r="G35" s="223" t="s">
        <v>461</v>
      </c>
      <c r="H35" s="223" t="s">
        <v>462</v>
      </c>
      <c r="I35" s="223" t="s">
        <v>471</v>
      </c>
      <c r="J35" s="377" t="s">
        <v>472</v>
      </c>
      <c r="K35" s="377"/>
      <c r="L35" s="377"/>
      <c r="M35" s="289">
        <v>1.7499999999999998E-2</v>
      </c>
      <c r="N35" s="289">
        <v>1.7499999999999998E-2</v>
      </c>
      <c r="O35" s="223" t="s">
        <v>579</v>
      </c>
      <c r="P35" s="223" t="s">
        <v>578</v>
      </c>
      <c r="Q35" s="223" t="s">
        <v>589</v>
      </c>
      <c r="R35" s="234" t="s">
        <v>475</v>
      </c>
      <c r="S35" s="234" t="s">
        <v>475</v>
      </c>
      <c r="T35" s="234" t="s">
        <v>468</v>
      </c>
      <c r="U35" s="377" t="s">
        <v>1305</v>
      </c>
      <c r="V35" s="655"/>
      <c r="W35" s="655"/>
      <c r="X35" s="655"/>
      <c r="Y35" s="223" t="s">
        <v>1311</v>
      </c>
    </row>
    <row r="36" spans="2:25" ht="15.95" customHeight="1" x14ac:dyDescent="0.15">
      <c r="B36" s="654"/>
      <c r="C36" s="450" t="s">
        <v>801</v>
      </c>
      <c r="D36" s="450"/>
      <c r="E36" s="171">
        <v>5</v>
      </c>
      <c r="F36" s="288">
        <v>224.2</v>
      </c>
      <c r="G36" s="223" t="s">
        <v>461</v>
      </c>
      <c r="H36" s="223" t="s">
        <v>462</v>
      </c>
      <c r="I36" s="223" t="s">
        <v>471</v>
      </c>
      <c r="J36" s="377" t="s">
        <v>464</v>
      </c>
      <c r="K36" s="377"/>
      <c r="L36" s="377"/>
      <c r="M36" s="289">
        <v>0.31000000000000005</v>
      </c>
      <c r="N36" s="289">
        <v>0.34</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801</v>
      </c>
      <c r="D37" s="450"/>
      <c r="E37" s="171">
        <v>6</v>
      </c>
      <c r="F37" s="288">
        <v>226.8</v>
      </c>
      <c r="G37" s="223" t="s">
        <v>461</v>
      </c>
      <c r="H37" s="223" t="s">
        <v>462</v>
      </c>
      <c r="I37" s="223" t="s">
        <v>471</v>
      </c>
      <c r="J37" s="377" t="s">
        <v>472</v>
      </c>
      <c r="K37" s="377"/>
      <c r="L37" s="377"/>
      <c r="M37" s="289">
        <v>1.0000000000000002E-2</v>
      </c>
      <c r="N37" s="289">
        <v>1.0000000000000002E-2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801</v>
      </c>
      <c r="D38" s="450"/>
      <c r="E38" s="171">
        <v>7</v>
      </c>
      <c r="F38" s="288">
        <v>222.8</v>
      </c>
      <c r="G38" s="223" t="s">
        <v>461</v>
      </c>
      <c r="H38" s="223" t="s">
        <v>490</v>
      </c>
      <c r="I38" s="223" t="s">
        <v>471</v>
      </c>
      <c r="J38" s="377" t="s">
        <v>464</v>
      </c>
      <c r="K38" s="377"/>
      <c r="L38" s="377"/>
      <c r="M38" s="289">
        <v>0.22000000000000003</v>
      </c>
      <c r="N38" s="289">
        <v>0.22000000000000003</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801</v>
      </c>
      <c r="D39" s="450"/>
      <c r="E39" s="171">
        <v>8</v>
      </c>
      <c r="F39" s="288">
        <v>218.9</v>
      </c>
      <c r="G39" s="223" t="s">
        <v>461</v>
      </c>
      <c r="H39" s="223" t="s">
        <v>505</v>
      </c>
      <c r="I39" s="223" t="s">
        <v>471</v>
      </c>
      <c r="J39" s="377" t="s">
        <v>472</v>
      </c>
      <c r="K39" s="377"/>
      <c r="L39" s="377"/>
      <c r="M39" s="289">
        <v>1.1100000000000001</v>
      </c>
      <c r="N39" s="272" t="s">
        <v>1308</v>
      </c>
      <c r="O39" s="223" t="s">
        <v>578</v>
      </c>
      <c r="P39" s="223" t="s">
        <v>578</v>
      </c>
      <c r="Q39" s="223" t="s">
        <v>660</v>
      </c>
      <c r="R39" s="234" t="s">
        <v>475</v>
      </c>
      <c r="S39" s="234" t="s">
        <v>476</v>
      </c>
      <c r="T39" s="234" t="s">
        <v>468</v>
      </c>
      <c r="U39" s="377" t="s">
        <v>1305</v>
      </c>
      <c r="V39" s="655"/>
      <c r="W39" s="655"/>
      <c r="X39" s="655"/>
      <c r="Y39" s="223" t="s">
        <v>1314</v>
      </c>
    </row>
    <row r="40" spans="2:25" ht="15.95" customHeight="1" x14ac:dyDescent="0.15">
      <c r="B40" s="654"/>
      <c r="C40" s="450" t="s">
        <v>801</v>
      </c>
      <c r="D40" s="450"/>
      <c r="E40" s="171">
        <v>9</v>
      </c>
      <c r="F40" s="288">
        <v>218.9</v>
      </c>
      <c r="G40" s="223" t="s">
        <v>461</v>
      </c>
      <c r="H40" s="223" t="s">
        <v>503</v>
      </c>
      <c r="I40" s="223" t="s">
        <v>471</v>
      </c>
      <c r="J40" s="377" t="s">
        <v>472</v>
      </c>
      <c r="K40" s="377"/>
      <c r="L40" s="377"/>
      <c r="M40" s="289">
        <v>1.4800000000000002</v>
      </c>
      <c r="N40" s="272" t="s">
        <v>1308</v>
      </c>
      <c r="O40" s="223" t="s">
        <v>578</v>
      </c>
      <c r="P40" s="223" t="s">
        <v>578</v>
      </c>
      <c r="Q40" s="223" t="s">
        <v>660</v>
      </c>
      <c r="R40" s="234" t="s">
        <v>475</v>
      </c>
      <c r="S40" s="234" t="s">
        <v>476</v>
      </c>
      <c r="T40" s="234" t="s">
        <v>468</v>
      </c>
      <c r="U40" s="377" t="s">
        <v>1305</v>
      </c>
      <c r="V40" s="655"/>
      <c r="W40" s="655"/>
      <c r="X40" s="655"/>
      <c r="Y40" s="223" t="s">
        <v>1314</v>
      </c>
    </row>
    <row r="41" spans="2:25" ht="15.95" customHeight="1" x14ac:dyDescent="0.15">
      <c r="B41" s="654"/>
      <c r="C41" s="450" t="s">
        <v>813</v>
      </c>
      <c r="D41" s="450"/>
      <c r="E41" s="171">
        <v>1</v>
      </c>
      <c r="F41" s="288">
        <v>232.5</v>
      </c>
      <c r="G41" s="223" t="s">
        <v>461</v>
      </c>
      <c r="H41" s="223" t="s">
        <v>493</v>
      </c>
      <c r="I41" s="223" t="s">
        <v>471</v>
      </c>
      <c r="J41" s="377" t="s">
        <v>464</v>
      </c>
      <c r="K41" s="377"/>
      <c r="L41" s="377"/>
      <c r="M41" s="289">
        <v>0.18000000000000002</v>
      </c>
      <c r="N41" s="289">
        <v>0.2</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B9E2F872-3CBA-4D8A-817C-9B27E4BB01AA}">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C37:D37"/>
    <mergeCell ref="J37:L37"/>
    <mergeCell ref="U37:X37"/>
    <mergeCell ref="C38:D38"/>
    <mergeCell ref="J38:L38"/>
    <mergeCell ref="U38:X38"/>
    <mergeCell ref="C35:D35"/>
    <mergeCell ref="J35:L35"/>
    <mergeCell ref="U35:X35"/>
    <mergeCell ref="C36:D36"/>
    <mergeCell ref="J36:L36"/>
    <mergeCell ref="U36:X36"/>
    <mergeCell ref="C32:D32"/>
    <mergeCell ref="J32:L32"/>
    <mergeCell ref="U32:X32"/>
    <mergeCell ref="C33:D33"/>
    <mergeCell ref="J33:L33"/>
    <mergeCell ref="U33:X33"/>
    <mergeCell ref="C34:D34"/>
    <mergeCell ref="J34:L34"/>
    <mergeCell ref="U34:X34"/>
    <mergeCell ref="C30:D30"/>
    <mergeCell ref="J30:L30"/>
    <mergeCell ref="U30:X30"/>
    <mergeCell ref="C31:D31"/>
    <mergeCell ref="J31:L31"/>
    <mergeCell ref="U31:X31"/>
    <mergeCell ref="C28:D28"/>
    <mergeCell ref="J28:L28"/>
    <mergeCell ref="U28:X28"/>
    <mergeCell ref="C29:D29"/>
    <mergeCell ref="J29:L29"/>
    <mergeCell ref="U29:X29"/>
    <mergeCell ref="C25:D25"/>
    <mergeCell ref="J25:L25"/>
    <mergeCell ref="U25:X25"/>
    <mergeCell ref="C26:D26"/>
    <mergeCell ref="J26:L26"/>
    <mergeCell ref="U26:X26"/>
    <mergeCell ref="C27:D27"/>
    <mergeCell ref="J27:L27"/>
    <mergeCell ref="U27:X27"/>
    <mergeCell ref="C20:D20"/>
    <mergeCell ref="J20:L20"/>
    <mergeCell ref="U20:X20"/>
    <mergeCell ref="C23:D23"/>
    <mergeCell ref="J23:L23"/>
    <mergeCell ref="U23:X23"/>
    <mergeCell ref="C24:D24"/>
    <mergeCell ref="J24:L24"/>
    <mergeCell ref="U24:X24"/>
    <mergeCell ref="C21:D21"/>
    <mergeCell ref="J21:L21"/>
    <mergeCell ref="U21:X21"/>
    <mergeCell ref="C22:D22"/>
    <mergeCell ref="J22:L22"/>
    <mergeCell ref="U22:X22"/>
    <mergeCell ref="U14:X14"/>
    <mergeCell ref="C15:D15"/>
    <mergeCell ref="J15:L15"/>
    <mergeCell ref="U15:X15"/>
    <mergeCell ref="C18:D18"/>
    <mergeCell ref="J18:L18"/>
    <mergeCell ref="U18:X18"/>
    <mergeCell ref="C19:D19"/>
    <mergeCell ref="J19:L19"/>
    <mergeCell ref="U19:X19"/>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C16:D16"/>
    <mergeCell ref="J16:L16"/>
    <mergeCell ref="U16:X16"/>
    <mergeCell ref="C17:D17"/>
    <mergeCell ref="J17:L17"/>
    <mergeCell ref="U17:X17"/>
    <mergeCell ref="C14:D14"/>
    <mergeCell ref="J14:L14"/>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0C6CB16B-01ED-4982-A4C5-D59ADF8B5FCC}"/>
    <dataValidation type="list" errorStyle="warning" allowBlank="1" showInputMessage="1" showErrorMessage="1" error="選択出来ません" sqref="H9:H41" xr:uid="{B4383BE4-50A3-42C9-B338-FF7817B56DD5}">
      <formula1>INDIRECT(G9)</formula1>
    </dataValidation>
    <dataValidation allowBlank="1" showInputMessage="1" showErrorMessage="1" prompt="覆工スパン毎に連番を記入。_x000a_数値で入力する。" sqref="E9:E41" xr:uid="{2CCA1A9B-7AFB-4828-BD50-B304AD8F1D31}"/>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EC962D57-4846-4A5F-9696-831175A333A3}">
          <x14:formula1>
            <xm:f>'(参考)リスト'!$D$16:$D$18</xm:f>
          </x14:formula1>
          <xm:sqref>I9:I41</xm:sqref>
        </x14:dataValidation>
        <x14:dataValidation type="list" allowBlank="1" showInputMessage="1" showErrorMessage="1" xr:uid="{6AF8E27A-A874-4663-B2EB-8B5797D385E8}">
          <x14:formula1>
            <xm:f>'(参考)リスト'!$J$16:$J$18</xm:f>
          </x14:formula1>
          <xm:sqref>T9:T41</xm:sqref>
        </x14:dataValidation>
        <x14:dataValidation type="list" allowBlank="1" showInputMessage="1" showErrorMessage="1" xr:uid="{8DFA216E-E03D-4092-B4DF-B4513AE4A2D9}">
          <x14:formula1>
            <xm:f>'(参考)リスト'!$H$16:$H$17</xm:f>
          </x14:formula1>
          <xm:sqref>R9:R41</xm:sqref>
        </x14:dataValidation>
        <x14:dataValidation type="list" allowBlank="1" showInputMessage="1" showErrorMessage="1" xr:uid="{DDFFAA29-0DD6-44CE-BA73-603CAEC407DF}">
          <x14:formula1>
            <xm:f>'(参考)リスト'!$I$16:$I$18</xm:f>
          </x14:formula1>
          <xm:sqref>S9:S41</xm:sqref>
        </x14:dataValidation>
        <x14:dataValidation type="list" allowBlank="1" showInputMessage="1" showErrorMessage="1" xr:uid="{471DD551-85E9-45ED-BB70-3C58A50A68DB}">
          <x14:formula1>
            <xm:f>'(参考)リスト'!$F$16:$F$21</xm:f>
          </x14:formula1>
          <xm:sqref>O9:Q41</xm:sqref>
        </x14:dataValidation>
        <x14:dataValidation type="list" showInputMessage="1" showErrorMessage="1" xr:uid="{B640F63A-9000-4DD9-948E-D7275B5F4FAF}">
          <x14:formula1>
            <xm:f>'(参考)リスト'!$B$16:$B$21</xm:f>
          </x14:formula1>
          <xm:sqref>G9:G41</xm:sqref>
        </x14:dataValidation>
        <x14:dataValidation type="list" allowBlank="1" showInputMessage="1" showErrorMessage="1" xr:uid="{DCDA1F30-A086-41E4-97F2-B6D021D5AE16}">
          <x14:formula1>
            <xm:f>'(参考)リスト'!$E$16:$E$27</xm:f>
          </x14:formula1>
          <xm:sqref>J9:L41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DD31-905E-4DE6-BA5C-D6A2681F7699}">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813</v>
      </c>
      <c r="D9" s="450"/>
      <c r="E9" s="171">
        <v>2</v>
      </c>
      <c r="F9" s="288">
        <v>233.2</v>
      </c>
      <c r="G9" s="223" t="s">
        <v>461</v>
      </c>
      <c r="H9" s="223" t="s">
        <v>505</v>
      </c>
      <c r="I9" s="223" t="s">
        <v>471</v>
      </c>
      <c r="J9" s="377" t="s">
        <v>472</v>
      </c>
      <c r="K9" s="377"/>
      <c r="L9" s="377"/>
      <c r="M9" s="289">
        <v>0.03</v>
      </c>
      <c r="N9" s="289">
        <v>0.03</v>
      </c>
      <c r="O9" s="223" t="s">
        <v>579</v>
      </c>
      <c r="P9" s="223" t="s">
        <v>578</v>
      </c>
      <c r="Q9" s="223" t="s">
        <v>589</v>
      </c>
      <c r="R9" s="234" t="s">
        <v>475</v>
      </c>
      <c r="S9" s="234" t="s">
        <v>475</v>
      </c>
      <c r="T9" s="234" t="s">
        <v>468</v>
      </c>
      <c r="U9" s="377" t="s">
        <v>1305</v>
      </c>
      <c r="V9" s="655"/>
      <c r="W9" s="655"/>
      <c r="X9" s="655"/>
      <c r="Y9" s="223" t="s">
        <v>1312</v>
      </c>
    </row>
    <row r="10" spans="2:25" ht="15.95" customHeight="1" x14ac:dyDescent="0.15">
      <c r="B10" s="654"/>
      <c r="C10" s="450" t="s">
        <v>813</v>
      </c>
      <c r="D10" s="450"/>
      <c r="E10" s="171">
        <v>3</v>
      </c>
      <c r="F10" s="288">
        <v>228</v>
      </c>
      <c r="G10" s="223" t="s">
        <v>461</v>
      </c>
      <c r="H10" s="223" t="s">
        <v>470</v>
      </c>
      <c r="I10" s="223" t="s">
        <v>471</v>
      </c>
      <c r="J10" s="377" t="s">
        <v>464</v>
      </c>
      <c r="K10" s="377"/>
      <c r="L10" s="377"/>
      <c r="M10" s="289">
        <v>0.27</v>
      </c>
      <c r="N10" s="289">
        <v>0.24</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813</v>
      </c>
      <c r="D11" s="450"/>
      <c r="E11" s="171">
        <v>4</v>
      </c>
      <c r="F11" s="288">
        <v>238.3</v>
      </c>
      <c r="G11" s="223" t="s">
        <v>461</v>
      </c>
      <c r="H11" s="223" t="s">
        <v>497</v>
      </c>
      <c r="I11" s="223" t="s">
        <v>480</v>
      </c>
      <c r="J11" s="377" t="s">
        <v>498</v>
      </c>
      <c r="K11" s="377"/>
      <c r="L11" s="377"/>
      <c r="M11" s="289">
        <v>2.2499999999999999E-2</v>
      </c>
      <c r="N11" s="289">
        <v>4.0000000000000008E-2</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813</v>
      </c>
      <c r="D12" s="450"/>
      <c r="E12" s="171">
        <v>5</v>
      </c>
      <c r="F12" s="288">
        <v>227.9</v>
      </c>
      <c r="G12" s="223" t="s">
        <v>461</v>
      </c>
      <c r="H12" s="223" t="s">
        <v>462</v>
      </c>
      <c r="I12" s="223" t="s">
        <v>471</v>
      </c>
      <c r="J12" s="377" t="s">
        <v>464</v>
      </c>
      <c r="K12" s="377"/>
      <c r="L12" s="377"/>
      <c r="M12" s="289">
        <v>0.42000000000000004</v>
      </c>
      <c r="N12" s="289">
        <v>0.39</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813</v>
      </c>
      <c r="D13" s="450"/>
      <c r="E13" s="171">
        <v>6</v>
      </c>
      <c r="F13" s="288">
        <v>232</v>
      </c>
      <c r="G13" s="223" t="s">
        <v>461</v>
      </c>
      <c r="H13" s="223" t="s">
        <v>462</v>
      </c>
      <c r="I13" s="223" t="s">
        <v>471</v>
      </c>
      <c r="J13" s="377" t="s">
        <v>472</v>
      </c>
      <c r="K13" s="377"/>
      <c r="L13" s="377"/>
      <c r="M13" s="289">
        <v>1.0000000000000002E-2</v>
      </c>
      <c r="N13" s="289">
        <v>1.0000000000000002E-2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813</v>
      </c>
      <c r="D14" s="450"/>
      <c r="E14" s="171">
        <v>7</v>
      </c>
      <c r="F14" s="288">
        <v>237.3</v>
      </c>
      <c r="G14" s="223" t="s">
        <v>461</v>
      </c>
      <c r="H14" s="223" t="s">
        <v>462</v>
      </c>
      <c r="I14" s="223" t="s">
        <v>471</v>
      </c>
      <c r="J14" s="377" t="s">
        <v>472</v>
      </c>
      <c r="K14" s="377"/>
      <c r="L14" s="377"/>
      <c r="M14" s="289">
        <v>1.0000000000000002E-2</v>
      </c>
      <c r="N14" s="289">
        <v>1.0000000000000002E-2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813</v>
      </c>
      <c r="D15" s="450"/>
      <c r="E15" s="171">
        <v>8</v>
      </c>
      <c r="F15" s="288">
        <v>232.5</v>
      </c>
      <c r="G15" s="223" t="s">
        <v>461</v>
      </c>
      <c r="H15" s="223" t="s">
        <v>490</v>
      </c>
      <c r="I15" s="223" t="s">
        <v>471</v>
      </c>
      <c r="J15" s="377" t="s">
        <v>464</v>
      </c>
      <c r="K15" s="377"/>
      <c r="L15" s="377"/>
      <c r="M15" s="289">
        <v>0.24</v>
      </c>
      <c r="N15" s="289">
        <v>0.22000000000000003</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813</v>
      </c>
      <c r="D16" s="450"/>
      <c r="E16" s="171">
        <v>9</v>
      </c>
      <c r="F16" s="288">
        <v>233.8</v>
      </c>
      <c r="G16" s="223" t="s">
        <v>461</v>
      </c>
      <c r="H16" s="223" t="s">
        <v>505</v>
      </c>
      <c r="I16" s="223" t="s">
        <v>471</v>
      </c>
      <c r="J16" s="377" t="s">
        <v>472</v>
      </c>
      <c r="K16" s="377"/>
      <c r="L16" s="377"/>
      <c r="M16" s="289">
        <v>0.17</v>
      </c>
      <c r="N16" s="272" t="s">
        <v>1308</v>
      </c>
      <c r="O16" s="223" t="s">
        <v>578</v>
      </c>
      <c r="P16" s="223" t="s">
        <v>578</v>
      </c>
      <c r="Q16" s="223" t="s">
        <v>579</v>
      </c>
      <c r="R16" s="234" t="s">
        <v>475</v>
      </c>
      <c r="S16" s="234" t="s">
        <v>467</v>
      </c>
      <c r="T16" s="234" t="s">
        <v>468</v>
      </c>
      <c r="U16" s="377" t="s">
        <v>1305</v>
      </c>
      <c r="V16" s="655"/>
      <c r="W16" s="655"/>
      <c r="X16" s="655"/>
      <c r="Y16" s="249" t="s">
        <v>1315</v>
      </c>
    </row>
    <row r="17" spans="2:25" ht="15.95" customHeight="1" x14ac:dyDescent="0.15">
      <c r="B17" s="654"/>
      <c r="C17" s="450" t="s">
        <v>813</v>
      </c>
      <c r="D17" s="450"/>
      <c r="E17" s="171">
        <v>10</v>
      </c>
      <c r="F17" s="288">
        <v>238.3</v>
      </c>
      <c r="G17" s="223" t="s">
        <v>461</v>
      </c>
      <c r="H17" s="223" t="s">
        <v>495</v>
      </c>
      <c r="I17" s="223" t="s">
        <v>480</v>
      </c>
      <c r="J17" s="377" t="s">
        <v>498</v>
      </c>
      <c r="K17" s="377"/>
      <c r="L17" s="377"/>
      <c r="M17" s="289">
        <v>4.0000000000000008E-2</v>
      </c>
      <c r="N17" s="272" t="s">
        <v>1308</v>
      </c>
      <c r="O17" s="223" t="s">
        <v>578</v>
      </c>
      <c r="P17" s="223" t="s">
        <v>578</v>
      </c>
      <c r="Q17" s="223" t="s">
        <v>579</v>
      </c>
      <c r="R17" s="234" t="s">
        <v>475</v>
      </c>
      <c r="S17" s="234" t="s">
        <v>467</v>
      </c>
      <c r="T17" s="234" t="s">
        <v>468</v>
      </c>
      <c r="U17" s="377" t="s">
        <v>1305</v>
      </c>
      <c r="V17" s="655"/>
      <c r="W17" s="655"/>
      <c r="X17" s="655"/>
      <c r="Y17" s="249" t="s">
        <v>1315</v>
      </c>
    </row>
    <row r="18" spans="2:25" ht="15.95" customHeight="1" x14ac:dyDescent="0.15">
      <c r="B18" s="654"/>
      <c r="C18" s="450" t="s">
        <v>824</v>
      </c>
      <c r="D18" s="450"/>
      <c r="E18" s="171">
        <v>1</v>
      </c>
      <c r="F18" s="288">
        <v>243.5</v>
      </c>
      <c r="G18" s="223" t="s">
        <v>461</v>
      </c>
      <c r="H18" s="223" t="s">
        <v>493</v>
      </c>
      <c r="I18" s="223" t="s">
        <v>471</v>
      </c>
      <c r="J18" s="377" t="s">
        <v>464</v>
      </c>
      <c r="K18" s="377"/>
      <c r="L18" s="377"/>
      <c r="M18" s="289">
        <v>0.13</v>
      </c>
      <c r="N18" s="289">
        <v>0.12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824</v>
      </c>
      <c r="D19" s="450"/>
      <c r="E19" s="171">
        <v>2</v>
      </c>
      <c r="F19" s="288">
        <v>238.4</v>
      </c>
      <c r="G19" s="223" t="s">
        <v>461</v>
      </c>
      <c r="H19" s="223" t="s">
        <v>486</v>
      </c>
      <c r="I19" s="223" t="s">
        <v>471</v>
      </c>
      <c r="J19" s="377" t="s">
        <v>464</v>
      </c>
      <c r="K19" s="377"/>
      <c r="L19" s="377"/>
      <c r="M19" s="289">
        <v>0.43</v>
      </c>
      <c r="N19" s="289">
        <v>0.4</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824</v>
      </c>
      <c r="D20" s="450"/>
      <c r="E20" s="171">
        <v>3</v>
      </c>
      <c r="F20" s="288">
        <v>238.4</v>
      </c>
      <c r="G20" s="223" t="s">
        <v>461</v>
      </c>
      <c r="H20" s="223" t="s">
        <v>462</v>
      </c>
      <c r="I20" s="223" t="s">
        <v>471</v>
      </c>
      <c r="J20" s="377" t="s">
        <v>464</v>
      </c>
      <c r="K20" s="377"/>
      <c r="L20" s="377"/>
      <c r="M20" s="289">
        <v>0.31000000000000005</v>
      </c>
      <c r="N20" s="289">
        <v>0.27</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824</v>
      </c>
      <c r="D21" s="450"/>
      <c r="E21" s="171">
        <v>4</v>
      </c>
      <c r="F21" s="288">
        <v>241</v>
      </c>
      <c r="G21" s="223" t="s">
        <v>461</v>
      </c>
      <c r="H21" s="223" t="s">
        <v>462</v>
      </c>
      <c r="I21" s="223" t="s">
        <v>471</v>
      </c>
      <c r="J21" s="377" t="s">
        <v>472</v>
      </c>
      <c r="K21" s="377"/>
      <c r="L21" s="377"/>
      <c r="M21" s="289">
        <v>3.7499999999999999E-2</v>
      </c>
      <c r="N21" s="289">
        <v>3.7499999999999999E-2</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824</v>
      </c>
      <c r="D22" s="450"/>
      <c r="E22" s="171">
        <v>5</v>
      </c>
      <c r="F22" s="288">
        <v>242.5</v>
      </c>
      <c r="G22" s="223" t="s">
        <v>461</v>
      </c>
      <c r="H22" s="223" t="s">
        <v>462</v>
      </c>
      <c r="I22" s="223" t="s">
        <v>471</v>
      </c>
      <c r="J22" s="377" t="s">
        <v>472</v>
      </c>
      <c r="K22" s="377"/>
      <c r="L22" s="377"/>
      <c r="M22" s="289">
        <v>1.0000000000000002E-2</v>
      </c>
      <c r="N22" s="289">
        <v>1.0000000000000002E-2</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824</v>
      </c>
      <c r="D23" s="450"/>
      <c r="E23" s="171">
        <v>6</v>
      </c>
      <c r="F23" s="288">
        <v>247.8</v>
      </c>
      <c r="G23" s="223" t="s">
        <v>461</v>
      </c>
      <c r="H23" s="223" t="s">
        <v>462</v>
      </c>
      <c r="I23" s="223" t="s">
        <v>471</v>
      </c>
      <c r="J23" s="377" t="s">
        <v>472</v>
      </c>
      <c r="K23" s="377"/>
      <c r="L23" s="377"/>
      <c r="M23" s="289">
        <v>1.0000000000000002E-2</v>
      </c>
      <c r="N23" s="289">
        <v>1.0000000000000002E-2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824</v>
      </c>
      <c r="D24" s="450"/>
      <c r="E24" s="171">
        <v>7</v>
      </c>
      <c r="F24" s="288">
        <v>243</v>
      </c>
      <c r="G24" s="223" t="s">
        <v>461</v>
      </c>
      <c r="H24" s="223" t="s">
        <v>490</v>
      </c>
      <c r="I24" s="223" t="s">
        <v>471</v>
      </c>
      <c r="J24" s="377" t="s">
        <v>464</v>
      </c>
      <c r="K24" s="377"/>
      <c r="L24" s="377"/>
      <c r="M24" s="289">
        <v>0.13999999999999999</v>
      </c>
      <c r="N24" s="289">
        <v>0.11000000000000001</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824</v>
      </c>
      <c r="D25" s="450"/>
      <c r="E25" s="171">
        <v>8</v>
      </c>
      <c r="F25" s="288">
        <v>240.2</v>
      </c>
      <c r="G25" s="223" t="s">
        <v>461</v>
      </c>
      <c r="H25" s="223" t="s">
        <v>503</v>
      </c>
      <c r="I25" s="223" t="s">
        <v>471</v>
      </c>
      <c r="J25" s="377" t="s">
        <v>472</v>
      </c>
      <c r="K25" s="377"/>
      <c r="L25" s="377"/>
      <c r="M25" s="289">
        <v>1.4800000000000002</v>
      </c>
      <c r="N25" s="272" t="s">
        <v>1308</v>
      </c>
      <c r="O25" s="223" t="s">
        <v>578</v>
      </c>
      <c r="P25" s="223" t="s">
        <v>578</v>
      </c>
      <c r="Q25" s="223" t="s">
        <v>660</v>
      </c>
      <c r="R25" s="234" t="s">
        <v>475</v>
      </c>
      <c r="S25" s="234" t="s">
        <v>476</v>
      </c>
      <c r="T25" s="234" t="s">
        <v>468</v>
      </c>
      <c r="U25" s="377" t="s">
        <v>1305</v>
      </c>
      <c r="V25" s="655"/>
      <c r="W25" s="655"/>
      <c r="X25" s="655"/>
      <c r="Y25" s="223" t="s">
        <v>1314</v>
      </c>
    </row>
    <row r="26" spans="2:25" ht="15.95" customHeight="1" x14ac:dyDescent="0.15">
      <c r="B26" s="654"/>
      <c r="C26" s="450" t="s">
        <v>833</v>
      </c>
      <c r="D26" s="450"/>
      <c r="E26" s="171">
        <v>1</v>
      </c>
      <c r="F26" s="288">
        <v>249.9</v>
      </c>
      <c r="G26" s="223" t="s">
        <v>461</v>
      </c>
      <c r="H26" s="223" t="s">
        <v>505</v>
      </c>
      <c r="I26" s="223" t="s">
        <v>480</v>
      </c>
      <c r="J26" s="377" t="s">
        <v>498</v>
      </c>
      <c r="K26" s="377"/>
      <c r="L26" s="377"/>
      <c r="M26" s="289">
        <v>0.1</v>
      </c>
      <c r="N26" s="289">
        <v>4.4999999999999998E-2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833</v>
      </c>
      <c r="D27" s="450"/>
      <c r="E27" s="171">
        <v>2</v>
      </c>
      <c r="F27" s="288">
        <v>250.4</v>
      </c>
      <c r="G27" s="223" t="s">
        <v>461</v>
      </c>
      <c r="H27" s="223" t="s">
        <v>505</v>
      </c>
      <c r="I27" s="223" t="s">
        <v>471</v>
      </c>
      <c r="J27" s="377" t="s">
        <v>472</v>
      </c>
      <c r="K27" s="377"/>
      <c r="L27" s="377"/>
      <c r="M27" s="289">
        <v>8.0000000000000016E-2</v>
      </c>
      <c r="N27" s="289">
        <v>0.06</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833</v>
      </c>
      <c r="D28" s="450"/>
      <c r="E28" s="171">
        <v>3</v>
      </c>
      <c r="F28" s="288">
        <v>254.1</v>
      </c>
      <c r="G28" s="223" t="s">
        <v>461</v>
      </c>
      <c r="H28" s="223" t="s">
        <v>493</v>
      </c>
      <c r="I28" s="223" t="s">
        <v>471</v>
      </c>
      <c r="J28" s="377" t="s">
        <v>464</v>
      </c>
      <c r="K28" s="377"/>
      <c r="L28" s="377"/>
      <c r="M28" s="289">
        <v>0.22999999999999998</v>
      </c>
      <c r="N28" s="289">
        <v>0.24</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833</v>
      </c>
      <c r="D29" s="450"/>
      <c r="E29" s="171">
        <v>4</v>
      </c>
      <c r="F29" s="288">
        <v>257.39999999999998</v>
      </c>
      <c r="G29" s="223" t="s">
        <v>461</v>
      </c>
      <c r="H29" s="223" t="s">
        <v>505</v>
      </c>
      <c r="I29" s="223" t="s">
        <v>471</v>
      </c>
      <c r="J29" s="377" t="s">
        <v>472</v>
      </c>
      <c r="K29" s="377"/>
      <c r="L29" s="377"/>
      <c r="M29" s="289">
        <v>7.4999999999999997E-2</v>
      </c>
      <c r="N29" s="289">
        <v>4.0000000000000008E-2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833</v>
      </c>
      <c r="D30" s="450"/>
      <c r="E30" s="171">
        <v>5</v>
      </c>
      <c r="F30" s="288">
        <v>258</v>
      </c>
      <c r="G30" s="223" t="s">
        <v>461</v>
      </c>
      <c r="H30" s="223" t="s">
        <v>505</v>
      </c>
      <c r="I30" s="223" t="s">
        <v>480</v>
      </c>
      <c r="J30" s="377" t="s">
        <v>498</v>
      </c>
      <c r="K30" s="377"/>
      <c r="L30" s="377"/>
      <c r="M30" s="289">
        <v>0.06</v>
      </c>
      <c r="N30" s="289">
        <v>0.06</v>
      </c>
      <c r="O30" s="223" t="s">
        <v>660</v>
      </c>
      <c r="P30" s="223" t="s">
        <v>578</v>
      </c>
      <c r="Q30" s="223" t="s">
        <v>660</v>
      </c>
      <c r="R30" s="234" t="s">
        <v>475</v>
      </c>
      <c r="S30" s="234" t="s">
        <v>476</v>
      </c>
      <c r="T30" s="234" t="s">
        <v>468</v>
      </c>
      <c r="U30" s="377" t="s">
        <v>1305</v>
      </c>
      <c r="V30" s="655"/>
      <c r="W30" s="655"/>
      <c r="X30" s="655"/>
      <c r="Y30" s="223" t="s">
        <v>1316</v>
      </c>
    </row>
    <row r="31" spans="2:25" ht="15.95" customHeight="1" x14ac:dyDescent="0.15">
      <c r="B31" s="654"/>
      <c r="C31" s="450" t="s">
        <v>833</v>
      </c>
      <c r="D31" s="450"/>
      <c r="E31" s="171">
        <v>6</v>
      </c>
      <c r="F31" s="288">
        <v>249</v>
      </c>
      <c r="G31" s="223" t="s">
        <v>461</v>
      </c>
      <c r="H31" s="223" t="s">
        <v>486</v>
      </c>
      <c r="I31" s="223" t="s">
        <v>471</v>
      </c>
      <c r="J31" s="377" t="s">
        <v>464</v>
      </c>
      <c r="K31" s="377"/>
      <c r="L31" s="377"/>
      <c r="M31" s="289">
        <v>0.57000000000000006</v>
      </c>
      <c r="N31" s="289">
        <v>0.57999999999999996</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833</v>
      </c>
      <c r="D32" s="450"/>
      <c r="E32" s="171">
        <v>7</v>
      </c>
      <c r="F32" s="288">
        <v>249</v>
      </c>
      <c r="G32" s="223" t="s">
        <v>461</v>
      </c>
      <c r="H32" s="223" t="s">
        <v>462</v>
      </c>
      <c r="I32" s="223" t="s">
        <v>471</v>
      </c>
      <c r="J32" s="377" t="s">
        <v>472</v>
      </c>
      <c r="K32" s="377"/>
      <c r="L32" s="377"/>
      <c r="M32" s="289">
        <v>6.25E-2</v>
      </c>
      <c r="N32" s="289">
        <v>6.25E-2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833</v>
      </c>
      <c r="D33" s="450"/>
      <c r="E33" s="171">
        <v>8</v>
      </c>
      <c r="F33" s="288">
        <v>253.4</v>
      </c>
      <c r="G33" s="223" t="s">
        <v>461</v>
      </c>
      <c r="H33" s="223" t="s">
        <v>490</v>
      </c>
      <c r="I33" s="223" t="s">
        <v>471</v>
      </c>
      <c r="J33" s="377" t="s">
        <v>464</v>
      </c>
      <c r="K33" s="377"/>
      <c r="L33" s="377"/>
      <c r="M33" s="289">
        <v>0.22000000000000003</v>
      </c>
      <c r="N33" s="289">
        <v>0.21000000000000002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833</v>
      </c>
      <c r="D34" s="450"/>
      <c r="E34" s="171">
        <v>9</v>
      </c>
      <c r="F34" s="288">
        <v>251.6</v>
      </c>
      <c r="G34" s="223" t="s">
        <v>461</v>
      </c>
      <c r="H34" s="223" t="s">
        <v>505</v>
      </c>
      <c r="I34" s="223" t="s">
        <v>471</v>
      </c>
      <c r="J34" s="377" t="s">
        <v>472</v>
      </c>
      <c r="K34" s="377"/>
      <c r="L34" s="377"/>
      <c r="M34" s="289">
        <v>0.06</v>
      </c>
      <c r="N34" s="272" t="s">
        <v>1308</v>
      </c>
      <c r="O34" s="223" t="s">
        <v>578</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833</v>
      </c>
      <c r="D35" s="450"/>
      <c r="E35" s="171">
        <v>10</v>
      </c>
      <c r="F35" s="288">
        <v>250.4</v>
      </c>
      <c r="G35" s="223" t="s">
        <v>461</v>
      </c>
      <c r="H35" s="223" t="s">
        <v>503</v>
      </c>
      <c r="I35" s="223" t="s">
        <v>471</v>
      </c>
      <c r="J35" s="377" t="s">
        <v>472</v>
      </c>
      <c r="K35" s="377"/>
      <c r="L35" s="377"/>
      <c r="M35" s="289">
        <v>1.4800000000000002</v>
      </c>
      <c r="N35" s="272" t="s">
        <v>1308</v>
      </c>
      <c r="O35" s="223" t="s">
        <v>578</v>
      </c>
      <c r="P35" s="223" t="s">
        <v>578</v>
      </c>
      <c r="Q35" s="223" t="s">
        <v>660</v>
      </c>
      <c r="R35" s="234" t="s">
        <v>475</v>
      </c>
      <c r="S35" s="234" t="s">
        <v>476</v>
      </c>
      <c r="T35" s="234" t="s">
        <v>468</v>
      </c>
      <c r="U35" s="377" t="s">
        <v>1305</v>
      </c>
      <c r="V35" s="655"/>
      <c r="W35" s="655"/>
      <c r="X35" s="655"/>
      <c r="Y35" s="223" t="s">
        <v>1314</v>
      </c>
    </row>
    <row r="36" spans="2:25" ht="15.95" customHeight="1" x14ac:dyDescent="0.15">
      <c r="B36" s="654"/>
      <c r="C36" s="450" t="s">
        <v>840</v>
      </c>
      <c r="D36" s="450"/>
      <c r="E36" s="171">
        <v>1</v>
      </c>
      <c r="F36" s="288">
        <v>265.10000000000002</v>
      </c>
      <c r="G36" s="223" t="s">
        <v>461</v>
      </c>
      <c r="H36" s="223" t="s">
        <v>493</v>
      </c>
      <c r="I36" s="223" t="s">
        <v>471</v>
      </c>
      <c r="J36" s="377" t="s">
        <v>464</v>
      </c>
      <c r="K36" s="377"/>
      <c r="L36" s="377"/>
      <c r="M36" s="289">
        <v>0.22000000000000003</v>
      </c>
      <c r="N36" s="289">
        <v>0.22000000000000003</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840</v>
      </c>
      <c r="D37" s="450"/>
      <c r="E37" s="171">
        <v>2</v>
      </c>
      <c r="F37" s="288">
        <v>263.2</v>
      </c>
      <c r="G37" s="223" t="s">
        <v>461</v>
      </c>
      <c r="H37" s="223" t="s">
        <v>470</v>
      </c>
      <c r="I37" s="223" t="s">
        <v>480</v>
      </c>
      <c r="J37" s="377" t="s">
        <v>500</v>
      </c>
      <c r="K37" s="377"/>
      <c r="L37" s="377"/>
      <c r="M37" s="289">
        <v>2.2999999999999998</v>
      </c>
      <c r="N37" s="223" t="s">
        <v>1310</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840</v>
      </c>
      <c r="D38" s="450"/>
      <c r="E38" s="171">
        <v>3</v>
      </c>
      <c r="F38" s="288">
        <v>268.60000000000002</v>
      </c>
      <c r="G38" s="223" t="s">
        <v>461</v>
      </c>
      <c r="H38" s="223" t="s">
        <v>470</v>
      </c>
      <c r="I38" s="223" t="s">
        <v>471</v>
      </c>
      <c r="J38" s="377" t="s">
        <v>472</v>
      </c>
      <c r="K38" s="377"/>
      <c r="L38" s="377"/>
      <c r="M38" s="289">
        <v>1.0000000000000002E-2</v>
      </c>
      <c r="N38" s="289">
        <v>1.0000000000000002E-2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840</v>
      </c>
      <c r="D39" s="450"/>
      <c r="E39" s="171">
        <v>4</v>
      </c>
      <c r="F39" s="288">
        <v>259.5</v>
      </c>
      <c r="G39" s="223" t="s">
        <v>461</v>
      </c>
      <c r="H39" s="223" t="s">
        <v>486</v>
      </c>
      <c r="I39" s="223" t="s">
        <v>471</v>
      </c>
      <c r="J39" s="377" t="s">
        <v>464</v>
      </c>
      <c r="K39" s="377"/>
      <c r="L39" s="377"/>
      <c r="M39" s="289">
        <v>0.38</v>
      </c>
      <c r="N39" s="289">
        <v>0.39</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840</v>
      </c>
      <c r="D40" s="450"/>
      <c r="E40" s="171">
        <v>5</v>
      </c>
      <c r="F40" s="288">
        <v>264.7</v>
      </c>
      <c r="G40" s="223" t="s">
        <v>461</v>
      </c>
      <c r="H40" s="223" t="s">
        <v>503</v>
      </c>
      <c r="I40" s="223" t="s">
        <v>471</v>
      </c>
      <c r="J40" s="377" t="s">
        <v>472</v>
      </c>
      <c r="K40" s="377"/>
      <c r="L40" s="377"/>
      <c r="M40" s="289">
        <v>0.54</v>
      </c>
      <c r="N40" s="289">
        <v>7.4999999999999997E-2</v>
      </c>
      <c r="O40" s="223" t="s">
        <v>579</v>
      </c>
      <c r="P40" s="223" t="s">
        <v>578</v>
      </c>
      <c r="Q40" s="223" t="s">
        <v>660</v>
      </c>
      <c r="R40" s="234" t="s">
        <v>475</v>
      </c>
      <c r="S40" s="234" t="s">
        <v>476</v>
      </c>
      <c r="T40" s="234" t="s">
        <v>468</v>
      </c>
      <c r="U40" s="377" t="s">
        <v>1305</v>
      </c>
      <c r="V40" s="655"/>
      <c r="W40" s="655"/>
      <c r="X40" s="655"/>
      <c r="Y40" s="223" t="s">
        <v>1314</v>
      </c>
    </row>
    <row r="41" spans="2:25" ht="15.95" customHeight="1" x14ac:dyDescent="0.15">
      <c r="B41" s="654"/>
      <c r="C41" s="450" t="s">
        <v>840</v>
      </c>
      <c r="D41" s="450"/>
      <c r="E41" s="171">
        <v>6</v>
      </c>
      <c r="F41" s="288">
        <v>269.8</v>
      </c>
      <c r="G41" s="223" t="s">
        <v>461</v>
      </c>
      <c r="H41" s="223" t="s">
        <v>495</v>
      </c>
      <c r="I41" s="223" t="s">
        <v>480</v>
      </c>
      <c r="J41" s="377" t="s">
        <v>498</v>
      </c>
      <c r="K41" s="377"/>
      <c r="L41" s="377"/>
      <c r="M41" s="289">
        <v>4.4999999999999998E-2</v>
      </c>
      <c r="N41" s="289">
        <v>0.03</v>
      </c>
      <c r="O41" s="223" t="s">
        <v>660</v>
      </c>
      <c r="P41" s="223" t="s">
        <v>578</v>
      </c>
      <c r="Q41" s="223" t="s">
        <v>660</v>
      </c>
      <c r="R41" s="234" t="s">
        <v>475</v>
      </c>
      <c r="S41" s="234" t="s">
        <v>476</v>
      </c>
      <c r="T41" s="234" t="s">
        <v>468</v>
      </c>
      <c r="U41" s="377" t="s">
        <v>1305</v>
      </c>
      <c r="V41" s="655"/>
      <c r="W41" s="655"/>
      <c r="X41" s="655"/>
      <c r="Y41" s="223" t="s">
        <v>1316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3679DD31-905E-4DE6-BA5C-D6A2681F7699}">
    <filterColumn colId="1" showButton="0"/>
    <filterColumn colId="2"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9:D29"/>
    <mergeCell ref="J29:L29"/>
    <mergeCell ref="U29:X29"/>
    <mergeCell ref="C30:D30"/>
    <mergeCell ref="J30:L30"/>
    <mergeCell ref="U30:X30"/>
    <mergeCell ref="C26:D26"/>
    <mergeCell ref="J26:L26"/>
    <mergeCell ref="U26:X26"/>
    <mergeCell ref="C27:D27"/>
    <mergeCell ref="J27:L27"/>
    <mergeCell ref="U27:X27"/>
    <mergeCell ref="C28:D28"/>
    <mergeCell ref="J28:L28"/>
    <mergeCell ref="U28:X28"/>
    <mergeCell ref="C24:D24"/>
    <mergeCell ref="J24:L24"/>
    <mergeCell ref="U24:X24"/>
    <mergeCell ref="C25:D25"/>
    <mergeCell ref="J25:L25"/>
    <mergeCell ref="U25:X25"/>
    <mergeCell ref="C22:D22"/>
    <mergeCell ref="J22:L22"/>
    <mergeCell ref="U22:X22"/>
    <mergeCell ref="C23:D23"/>
    <mergeCell ref="J23:L23"/>
    <mergeCell ref="U23:X23"/>
    <mergeCell ref="C19:D19"/>
    <mergeCell ref="J19:L19"/>
    <mergeCell ref="U19:X19"/>
    <mergeCell ref="C20:D20"/>
    <mergeCell ref="J20:L20"/>
    <mergeCell ref="U20:X20"/>
    <mergeCell ref="C21:D21"/>
    <mergeCell ref="J21:L21"/>
    <mergeCell ref="U21:X21"/>
    <mergeCell ref="J17:L17"/>
    <mergeCell ref="U17:X17"/>
    <mergeCell ref="C18:D18"/>
    <mergeCell ref="J18:L18"/>
    <mergeCell ref="U18:X18"/>
    <mergeCell ref="C15:D15"/>
    <mergeCell ref="J15:L15"/>
    <mergeCell ref="U15:X15"/>
    <mergeCell ref="C16:D16"/>
    <mergeCell ref="J16:L16"/>
    <mergeCell ref="U16:X16"/>
    <mergeCell ref="B9:B41"/>
    <mergeCell ref="C9:D9"/>
    <mergeCell ref="J9:L9"/>
    <mergeCell ref="U9:X9"/>
    <mergeCell ref="C10:D10"/>
    <mergeCell ref="J10:L10"/>
    <mergeCell ref="R7:R8"/>
    <mergeCell ref="S7:S8"/>
    <mergeCell ref="T7:T8"/>
    <mergeCell ref="U7:X8"/>
    <mergeCell ref="C13:D13"/>
    <mergeCell ref="J13:L13"/>
    <mergeCell ref="U13:X13"/>
    <mergeCell ref="C14:D14"/>
    <mergeCell ref="J14:L14"/>
    <mergeCell ref="U14:X14"/>
    <mergeCell ref="U10:X10"/>
    <mergeCell ref="C11:D11"/>
    <mergeCell ref="J11:L11"/>
    <mergeCell ref="U11:X11"/>
    <mergeCell ref="C12:D12"/>
    <mergeCell ref="J12:L12"/>
    <mergeCell ref="U12:X12"/>
    <mergeCell ref="C17:D1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43870138-EB21-48D8-AF68-43DFCF7E9955}"/>
    <dataValidation type="list" errorStyle="warning" allowBlank="1" showInputMessage="1" showErrorMessage="1" error="選択出来ません" sqref="H9:H41" xr:uid="{F4EA4FB0-0FAE-4FE9-9CDE-9CFBFCA11F6F}">
      <formula1>INDIRECT(G9)</formula1>
    </dataValidation>
    <dataValidation allowBlank="1" showInputMessage="1" showErrorMessage="1" prompt="前回の定期点検年月日を入力" sqref="O6" xr:uid="{851FE7F4-5684-4FC4-A845-3511C23B15BF}"/>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6D1E74B9-F03E-4EE7-B199-267A254DA4D8}">
          <x14:formula1>
            <xm:f>'(参考)リスト'!$E$16:$E$27</xm:f>
          </x14:formula1>
          <xm:sqref>J9:L41</xm:sqref>
        </x14:dataValidation>
        <x14:dataValidation type="list" showInputMessage="1" showErrorMessage="1" xr:uid="{853E6E19-420B-4FCB-88A5-B29DCF3EC7B8}">
          <x14:formula1>
            <xm:f>'(参考)リスト'!$B$16:$B$21</xm:f>
          </x14:formula1>
          <xm:sqref>G9:G41</xm:sqref>
        </x14:dataValidation>
        <x14:dataValidation type="list" allowBlank="1" showInputMessage="1" showErrorMessage="1" xr:uid="{1E38AF5A-FE16-4C12-9211-6A9065D5C1CF}">
          <x14:formula1>
            <xm:f>'(参考)リスト'!$F$16:$F$21</xm:f>
          </x14:formula1>
          <xm:sqref>O9:Q41</xm:sqref>
        </x14:dataValidation>
        <x14:dataValidation type="list" allowBlank="1" showInputMessage="1" showErrorMessage="1" xr:uid="{10F04602-2CAA-4A1E-A5FF-3D61229AB8CF}">
          <x14:formula1>
            <xm:f>'(参考)リスト'!$I$16:$I$18</xm:f>
          </x14:formula1>
          <xm:sqref>S9:S41</xm:sqref>
        </x14:dataValidation>
        <x14:dataValidation type="list" allowBlank="1" showInputMessage="1" showErrorMessage="1" xr:uid="{00AAC7A7-546F-413C-8081-529464B0FE11}">
          <x14:formula1>
            <xm:f>'(参考)リスト'!$H$16:$H$17</xm:f>
          </x14:formula1>
          <xm:sqref>R9:R41</xm:sqref>
        </x14:dataValidation>
        <x14:dataValidation type="list" allowBlank="1" showInputMessage="1" showErrorMessage="1" xr:uid="{604787F5-68B3-4FF6-9417-00B2F5C16590}">
          <x14:formula1>
            <xm:f>'(参考)リスト'!$J$16:$J$18</xm:f>
          </x14:formula1>
          <xm:sqref>T9:T41</xm:sqref>
        </x14:dataValidation>
        <x14:dataValidation type="list" allowBlank="1" showInputMessage="1" showErrorMessage="1" xr:uid="{EA578117-5EAD-4D55-8776-5845E441F78C}">
          <x14:formula1>
            <xm:f>'(参考)リスト'!$D$16:$D$18</xm:f>
          </x14:formula1>
          <xm:sqref>I9:I41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E32D-32DE-485E-B8F8-A0BF035BC233}">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840</v>
      </c>
      <c r="D9" s="450"/>
      <c r="E9" s="171">
        <v>7</v>
      </c>
      <c r="F9" s="288">
        <v>263.60000000000002</v>
      </c>
      <c r="G9" s="223" t="s">
        <v>461</v>
      </c>
      <c r="H9" s="223" t="s">
        <v>490</v>
      </c>
      <c r="I9" s="223" t="s">
        <v>471</v>
      </c>
      <c r="J9" s="377" t="s">
        <v>464</v>
      </c>
      <c r="K9" s="377"/>
      <c r="L9" s="377"/>
      <c r="M9" s="289">
        <v>0.21000000000000002</v>
      </c>
      <c r="N9" s="289">
        <v>0.22000000000000003</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840</v>
      </c>
      <c r="D10" s="450"/>
      <c r="E10" s="171">
        <v>8</v>
      </c>
      <c r="F10" s="288">
        <v>267.8</v>
      </c>
      <c r="G10" s="223" t="s">
        <v>461</v>
      </c>
      <c r="H10" s="223" t="s">
        <v>493</v>
      </c>
      <c r="I10" s="223" t="s">
        <v>480</v>
      </c>
      <c r="J10" s="377" t="s">
        <v>500</v>
      </c>
      <c r="K10" s="377"/>
      <c r="L10" s="377"/>
      <c r="M10" s="289">
        <v>1.4</v>
      </c>
      <c r="N10" s="272" t="s">
        <v>1308</v>
      </c>
      <c r="O10" s="223" t="s">
        <v>578</v>
      </c>
      <c r="P10" s="223" t="s">
        <v>578</v>
      </c>
      <c r="Q10" s="223" t="s">
        <v>579</v>
      </c>
      <c r="R10" s="234" t="s">
        <v>475</v>
      </c>
      <c r="S10" s="234" t="s">
        <v>467</v>
      </c>
      <c r="T10" s="234" t="s">
        <v>468</v>
      </c>
      <c r="U10" s="377" t="s">
        <v>1305</v>
      </c>
      <c r="V10" s="655"/>
      <c r="W10" s="655"/>
      <c r="X10" s="655"/>
      <c r="Y10" s="249" t="s">
        <v>1315</v>
      </c>
    </row>
    <row r="11" spans="2:25" ht="15.95" customHeight="1" x14ac:dyDescent="0.15">
      <c r="B11" s="654"/>
      <c r="C11" s="450" t="s">
        <v>840</v>
      </c>
      <c r="D11" s="450"/>
      <c r="E11" s="171">
        <v>9</v>
      </c>
      <c r="F11" s="288">
        <v>269.7</v>
      </c>
      <c r="G11" s="223" t="s">
        <v>461</v>
      </c>
      <c r="H11" s="223" t="s">
        <v>495</v>
      </c>
      <c r="I11" s="223" t="s">
        <v>471</v>
      </c>
      <c r="J11" s="377" t="s">
        <v>472</v>
      </c>
      <c r="K11" s="377"/>
      <c r="L11" s="377"/>
      <c r="M11" s="289">
        <v>3.7499999999999999E-2</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840</v>
      </c>
      <c r="D12" s="450"/>
      <c r="E12" s="171">
        <v>10</v>
      </c>
      <c r="F12" s="288">
        <v>259.8</v>
      </c>
      <c r="G12" s="223" t="s">
        <v>461</v>
      </c>
      <c r="H12" s="223" t="s">
        <v>503</v>
      </c>
      <c r="I12" s="223" t="s">
        <v>471</v>
      </c>
      <c r="J12" s="377" t="s">
        <v>472</v>
      </c>
      <c r="K12" s="377"/>
      <c r="L12" s="377"/>
      <c r="M12" s="289">
        <v>0.45999999999999996</v>
      </c>
      <c r="N12" s="272" t="s">
        <v>1308</v>
      </c>
      <c r="O12" s="223" t="s">
        <v>578</v>
      </c>
      <c r="P12" s="223" t="s">
        <v>578</v>
      </c>
      <c r="Q12" s="223" t="s">
        <v>660</v>
      </c>
      <c r="R12" s="234" t="s">
        <v>475</v>
      </c>
      <c r="S12" s="234" t="s">
        <v>476</v>
      </c>
      <c r="T12" s="234" t="s">
        <v>468</v>
      </c>
      <c r="U12" s="377" t="s">
        <v>1305</v>
      </c>
      <c r="V12" s="655"/>
      <c r="W12" s="655"/>
      <c r="X12" s="655"/>
      <c r="Y12" s="223" t="s">
        <v>1314</v>
      </c>
    </row>
    <row r="13" spans="2:25" ht="15.95" customHeight="1" x14ac:dyDescent="0.15">
      <c r="B13" s="654"/>
      <c r="C13" s="450" t="s">
        <v>840</v>
      </c>
      <c r="D13" s="450"/>
      <c r="E13" s="171">
        <v>11</v>
      </c>
      <c r="F13" s="288">
        <v>262.60000000000002</v>
      </c>
      <c r="G13" s="223" t="s">
        <v>461</v>
      </c>
      <c r="H13" s="223" t="s">
        <v>503</v>
      </c>
      <c r="I13" s="223" t="s">
        <v>471</v>
      </c>
      <c r="J13" s="377" t="s">
        <v>472</v>
      </c>
      <c r="K13" s="377"/>
      <c r="L13" s="377"/>
      <c r="M13" s="289">
        <v>0.27999999999999997</v>
      </c>
      <c r="N13" s="272" t="s">
        <v>1308</v>
      </c>
      <c r="O13" s="223" t="s">
        <v>578</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851</v>
      </c>
      <c r="D14" s="450"/>
      <c r="E14" s="171">
        <v>1</v>
      </c>
      <c r="F14" s="288">
        <v>277.3</v>
      </c>
      <c r="G14" s="223" t="s">
        <v>461</v>
      </c>
      <c r="H14" s="223" t="s">
        <v>493</v>
      </c>
      <c r="I14" s="223" t="s">
        <v>471</v>
      </c>
      <c r="J14" s="377" t="s">
        <v>464</v>
      </c>
      <c r="K14" s="377"/>
      <c r="L14" s="377"/>
      <c r="M14" s="289">
        <v>0.12</v>
      </c>
      <c r="N14" s="289">
        <v>0.13</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851</v>
      </c>
      <c r="D15" s="450"/>
      <c r="E15" s="171">
        <v>2</v>
      </c>
      <c r="F15" s="288">
        <v>274.10000000000002</v>
      </c>
      <c r="G15" s="223" t="s">
        <v>461</v>
      </c>
      <c r="H15" s="223" t="s">
        <v>505</v>
      </c>
      <c r="I15" s="223" t="s">
        <v>480</v>
      </c>
      <c r="J15" s="377" t="s">
        <v>498</v>
      </c>
      <c r="K15" s="377"/>
      <c r="L15" s="377"/>
      <c r="M15" s="289">
        <v>0.67499999999999993</v>
      </c>
      <c r="N15" s="289">
        <v>0.45</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851</v>
      </c>
      <c r="D16" s="450"/>
      <c r="E16" s="171">
        <v>3</v>
      </c>
      <c r="F16" s="288">
        <v>273.89999999999998</v>
      </c>
      <c r="G16" s="223" t="s">
        <v>461</v>
      </c>
      <c r="H16" s="223" t="s">
        <v>470</v>
      </c>
      <c r="I16" s="223" t="s">
        <v>471</v>
      </c>
      <c r="J16" s="377" t="s">
        <v>472</v>
      </c>
      <c r="K16" s="377"/>
      <c r="L16" s="377"/>
      <c r="M16" s="289">
        <v>2.0000000000000004E-2</v>
      </c>
      <c r="N16" s="289">
        <v>2.0000000000000004E-2</v>
      </c>
      <c r="O16" s="223" t="s">
        <v>579</v>
      </c>
      <c r="P16" s="223" t="s">
        <v>578</v>
      </c>
      <c r="Q16" s="223" t="s">
        <v>589</v>
      </c>
      <c r="R16" s="234" t="s">
        <v>475</v>
      </c>
      <c r="S16" s="234" t="s">
        <v>475</v>
      </c>
      <c r="T16" s="234" t="s">
        <v>468</v>
      </c>
      <c r="U16" s="377" t="s">
        <v>1305</v>
      </c>
      <c r="V16" s="655"/>
      <c r="W16" s="655"/>
      <c r="X16" s="655"/>
      <c r="Y16" s="223" t="s">
        <v>1312</v>
      </c>
    </row>
    <row r="17" spans="2:25" ht="15.95" customHeight="1" x14ac:dyDescent="0.15">
      <c r="B17" s="654"/>
      <c r="C17" s="450" t="s">
        <v>851</v>
      </c>
      <c r="D17" s="450"/>
      <c r="E17" s="171">
        <v>4</v>
      </c>
      <c r="F17" s="288">
        <v>273.5</v>
      </c>
      <c r="G17" s="223" t="s">
        <v>461</v>
      </c>
      <c r="H17" s="223" t="s">
        <v>479</v>
      </c>
      <c r="I17" s="223" t="s">
        <v>480</v>
      </c>
      <c r="J17" s="377" t="s">
        <v>500</v>
      </c>
      <c r="K17" s="377"/>
      <c r="L17" s="377"/>
      <c r="M17" s="289">
        <v>4.45</v>
      </c>
      <c r="N17" s="223" t="s">
        <v>1310</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851</v>
      </c>
      <c r="D18" s="450"/>
      <c r="E18" s="171">
        <v>5</v>
      </c>
      <c r="F18" s="288">
        <v>272.5</v>
      </c>
      <c r="G18" s="223" t="s">
        <v>461</v>
      </c>
      <c r="H18" s="223" t="s">
        <v>486</v>
      </c>
      <c r="I18" s="223" t="s">
        <v>471</v>
      </c>
      <c r="J18" s="377" t="s">
        <v>464</v>
      </c>
      <c r="K18" s="377"/>
      <c r="L18" s="377"/>
      <c r="M18" s="289">
        <v>0.66</v>
      </c>
      <c r="N18" s="289">
        <v>0.62000000000000011</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851</v>
      </c>
      <c r="D19" s="450"/>
      <c r="E19" s="171">
        <v>6</v>
      </c>
      <c r="F19" s="288">
        <v>274.10000000000002</v>
      </c>
      <c r="G19" s="223" t="s">
        <v>461</v>
      </c>
      <c r="H19" s="223" t="s">
        <v>490</v>
      </c>
      <c r="I19" s="223" t="s">
        <v>471</v>
      </c>
      <c r="J19" s="377" t="s">
        <v>464</v>
      </c>
      <c r="K19" s="377"/>
      <c r="L19" s="377"/>
      <c r="M19" s="289">
        <v>0.22000000000000003</v>
      </c>
      <c r="N19" s="289">
        <v>0.22999999999999998</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851</v>
      </c>
      <c r="D20" s="450"/>
      <c r="E20" s="171">
        <v>7</v>
      </c>
      <c r="F20" s="288">
        <v>271.5</v>
      </c>
      <c r="G20" s="223" t="s">
        <v>461</v>
      </c>
      <c r="H20" s="223" t="s">
        <v>503</v>
      </c>
      <c r="I20" s="223" t="s">
        <v>471</v>
      </c>
      <c r="J20" s="377" t="s">
        <v>472</v>
      </c>
      <c r="K20" s="377"/>
      <c r="L20" s="377"/>
      <c r="M20" s="289">
        <v>2.5000000000000001E-2</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851</v>
      </c>
      <c r="D21" s="450"/>
      <c r="E21" s="171">
        <v>8</v>
      </c>
      <c r="F21" s="288">
        <v>271.3</v>
      </c>
      <c r="G21" s="223" t="s">
        <v>461</v>
      </c>
      <c r="H21" s="223" t="s">
        <v>490</v>
      </c>
      <c r="I21" s="223" t="s">
        <v>471</v>
      </c>
      <c r="J21" s="377" t="s">
        <v>472</v>
      </c>
      <c r="K21" s="377"/>
      <c r="L21" s="377"/>
      <c r="M21" s="289">
        <v>2.0000000000000004E-2</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858</v>
      </c>
      <c r="D22" s="450"/>
      <c r="E22" s="171">
        <v>1</v>
      </c>
      <c r="F22" s="288">
        <v>285.10000000000002</v>
      </c>
      <c r="G22" s="223" t="s">
        <v>461</v>
      </c>
      <c r="H22" s="223" t="s">
        <v>493</v>
      </c>
      <c r="I22" s="223" t="s">
        <v>471</v>
      </c>
      <c r="J22" s="377" t="s">
        <v>464</v>
      </c>
      <c r="K22" s="377"/>
      <c r="L22" s="377"/>
      <c r="M22" s="289">
        <v>0.22000000000000003</v>
      </c>
      <c r="N22" s="289">
        <v>0.21000000000000002</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858</v>
      </c>
      <c r="D23" s="450"/>
      <c r="E23" s="171">
        <v>2</v>
      </c>
      <c r="F23" s="288">
        <v>282.39999999999998</v>
      </c>
      <c r="G23" s="223" t="s">
        <v>461</v>
      </c>
      <c r="H23" s="223" t="s">
        <v>493</v>
      </c>
      <c r="I23" s="223" t="s">
        <v>471</v>
      </c>
      <c r="J23" s="377" t="s">
        <v>472</v>
      </c>
      <c r="K23" s="377"/>
      <c r="L23" s="377"/>
      <c r="M23" s="289">
        <v>0.06</v>
      </c>
      <c r="N23" s="289">
        <v>0.06</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858</v>
      </c>
      <c r="D24" s="450"/>
      <c r="E24" s="171">
        <v>3</v>
      </c>
      <c r="F24" s="288">
        <v>285.10000000000002</v>
      </c>
      <c r="G24" s="223" t="s">
        <v>461</v>
      </c>
      <c r="H24" s="223" t="s">
        <v>505</v>
      </c>
      <c r="I24" s="223" t="s">
        <v>471</v>
      </c>
      <c r="J24" s="377" t="s">
        <v>1057</v>
      </c>
      <c r="K24" s="377"/>
      <c r="L24" s="377"/>
      <c r="M24" s="289">
        <v>0.64499999999999991</v>
      </c>
      <c r="N24" s="289">
        <v>0.63</v>
      </c>
      <c r="O24" s="223" t="s">
        <v>579</v>
      </c>
      <c r="P24" s="223" t="s">
        <v>578</v>
      </c>
      <c r="Q24" s="223" t="s">
        <v>660</v>
      </c>
      <c r="R24" s="234" t="s">
        <v>475</v>
      </c>
      <c r="S24" s="234" t="s">
        <v>476</v>
      </c>
      <c r="T24" s="234" t="s">
        <v>468</v>
      </c>
      <c r="U24" s="377" t="s">
        <v>1305</v>
      </c>
      <c r="V24" s="655"/>
      <c r="W24" s="655"/>
      <c r="X24" s="655"/>
      <c r="Y24" s="223" t="s">
        <v>1314</v>
      </c>
    </row>
    <row r="25" spans="2:25" ht="15.95" customHeight="1" x14ac:dyDescent="0.15">
      <c r="B25" s="654"/>
      <c r="C25" s="450" t="s">
        <v>858</v>
      </c>
      <c r="D25" s="450"/>
      <c r="E25" s="171">
        <v>4</v>
      </c>
      <c r="F25" s="288">
        <v>284</v>
      </c>
      <c r="G25" s="223" t="s">
        <v>461</v>
      </c>
      <c r="H25" s="223" t="s">
        <v>470</v>
      </c>
      <c r="I25" s="223" t="s">
        <v>471</v>
      </c>
      <c r="J25" s="377" t="s">
        <v>472</v>
      </c>
      <c r="K25" s="377"/>
      <c r="L25" s="377"/>
      <c r="M25" s="289">
        <v>1.0000000000000002E-2</v>
      </c>
      <c r="N25" s="289">
        <v>6.0000000000000001E-3</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858</v>
      </c>
      <c r="D26" s="450"/>
      <c r="E26" s="171">
        <v>5</v>
      </c>
      <c r="F26" s="288">
        <v>287.2</v>
      </c>
      <c r="G26" s="223" t="s">
        <v>461</v>
      </c>
      <c r="H26" s="223" t="s">
        <v>486</v>
      </c>
      <c r="I26" s="223" t="s">
        <v>471</v>
      </c>
      <c r="J26" s="377" t="s">
        <v>464</v>
      </c>
      <c r="K26" s="377"/>
      <c r="L26" s="377"/>
      <c r="M26" s="289">
        <v>0.54</v>
      </c>
      <c r="N26" s="289">
        <v>0.57999999999999996</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858</v>
      </c>
      <c r="D27" s="450"/>
      <c r="E27" s="171">
        <v>6</v>
      </c>
      <c r="F27" s="288">
        <v>287.8</v>
      </c>
      <c r="G27" s="223" t="s">
        <v>461</v>
      </c>
      <c r="H27" s="223" t="s">
        <v>479</v>
      </c>
      <c r="I27" s="223" t="s">
        <v>480</v>
      </c>
      <c r="J27" s="377" t="s">
        <v>500</v>
      </c>
      <c r="K27" s="377"/>
      <c r="L27" s="377"/>
      <c r="M27" s="289">
        <v>4.4000000000000004</v>
      </c>
      <c r="N27" s="223" t="s">
        <v>1310</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858</v>
      </c>
      <c r="D28" s="450"/>
      <c r="E28" s="171">
        <v>7</v>
      </c>
      <c r="F28" s="288">
        <v>284.5</v>
      </c>
      <c r="G28" s="223" t="s">
        <v>461</v>
      </c>
      <c r="H28" s="223" t="s">
        <v>462</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858</v>
      </c>
      <c r="D29" s="450"/>
      <c r="E29" s="171">
        <v>8</v>
      </c>
      <c r="F29" s="288">
        <v>284.8</v>
      </c>
      <c r="G29" s="223" t="s">
        <v>461</v>
      </c>
      <c r="H29" s="223" t="s">
        <v>462</v>
      </c>
      <c r="I29" s="223" t="s">
        <v>471</v>
      </c>
      <c r="J29" s="377" t="s">
        <v>472</v>
      </c>
      <c r="K29" s="377"/>
      <c r="L29" s="377"/>
      <c r="M29" s="289">
        <v>1.4999999999999999E-2</v>
      </c>
      <c r="N29" s="289">
        <v>1.4999999999999999E-2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858</v>
      </c>
      <c r="D30" s="450"/>
      <c r="E30" s="171">
        <v>9</v>
      </c>
      <c r="F30" s="288">
        <v>289</v>
      </c>
      <c r="G30" s="223" t="s">
        <v>461</v>
      </c>
      <c r="H30" s="223" t="s">
        <v>462</v>
      </c>
      <c r="I30" s="223" t="s">
        <v>471</v>
      </c>
      <c r="J30" s="377" t="s">
        <v>472</v>
      </c>
      <c r="K30" s="377"/>
      <c r="L30" s="377"/>
      <c r="M30" s="289">
        <v>1.0000000000000002E-2</v>
      </c>
      <c r="N30" s="289">
        <v>1.0000000000000002E-2</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858</v>
      </c>
      <c r="D31" s="450"/>
      <c r="E31" s="171">
        <v>10</v>
      </c>
      <c r="F31" s="288">
        <v>282</v>
      </c>
      <c r="G31" s="223" t="s">
        <v>461</v>
      </c>
      <c r="H31" s="223" t="s">
        <v>503</v>
      </c>
      <c r="I31" s="223" t="s">
        <v>471</v>
      </c>
      <c r="J31" s="377" t="s">
        <v>472</v>
      </c>
      <c r="K31" s="377"/>
      <c r="L31" s="377"/>
      <c r="M31" s="289">
        <v>0.76</v>
      </c>
      <c r="N31" s="289">
        <v>0.03</v>
      </c>
      <c r="O31" s="223" t="s">
        <v>579</v>
      </c>
      <c r="P31" s="223" t="s">
        <v>578</v>
      </c>
      <c r="Q31" s="223" t="s">
        <v>660</v>
      </c>
      <c r="R31" s="234" t="s">
        <v>475</v>
      </c>
      <c r="S31" s="234" t="s">
        <v>476</v>
      </c>
      <c r="T31" s="234" t="s">
        <v>468</v>
      </c>
      <c r="U31" s="377" t="s">
        <v>1305</v>
      </c>
      <c r="V31" s="655"/>
      <c r="W31" s="655"/>
      <c r="X31" s="655"/>
      <c r="Y31" s="223" t="s">
        <v>1314</v>
      </c>
    </row>
    <row r="32" spans="2:25" ht="15.95" customHeight="1" x14ac:dyDescent="0.15">
      <c r="B32" s="654"/>
      <c r="C32" s="450" t="s">
        <v>858</v>
      </c>
      <c r="D32" s="450"/>
      <c r="E32" s="171">
        <v>11</v>
      </c>
      <c r="F32" s="288">
        <v>285.8</v>
      </c>
      <c r="G32" s="223" t="s">
        <v>461</v>
      </c>
      <c r="H32" s="223" t="s">
        <v>503</v>
      </c>
      <c r="I32" s="223" t="s">
        <v>471</v>
      </c>
      <c r="J32" s="377" t="s">
        <v>472</v>
      </c>
      <c r="K32" s="377"/>
      <c r="L32" s="377"/>
      <c r="M32" s="289">
        <v>0.70000000000000007</v>
      </c>
      <c r="N32" s="289">
        <v>0.12</v>
      </c>
      <c r="O32" s="223" t="s">
        <v>579</v>
      </c>
      <c r="P32" s="223" t="s">
        <v>578</v>
      </c>
      <c r="Q32" s="223" t="s">
        <v>660</v>
      </c>
      <c r="R32" s="234" t="s">
        <v>475</v>
      </c>
      <c r="S32" s="234" t="s">
        <v>476</v>
      </c>
      <c r="T32" s="234" t="s">
        <v>468</v>
      </c>
      <c r="U32" s="377" t="s">
        <v>1305</v>
      </c>
      <c r="V32" s="655"/>
      <c r="W32" s="655"/>
      <c r="X32" s="655"/>
      <c r="Y32" s="223" t="s">
        <v>1314</v>
      </c>
    </row>
    <row r="33" spans="2:25" ht="15.95" customHeight="1" x14ac:dyDescent="0.15">
      <c r="B33" s="654"/>
      <c r="C33" s="450" t="s">
        <v>858</v>
      </c>
      <c r="D33" s="450"/>
      <c r="E33" s="171">
        <v>12</v>
      </c>
      <c r="F33" s="288">
        <v>285.7</v>
      </c>
      <c r="G33" s="223" t="s">
        <v>461</v>
      </c>
      <c r="H33" s="223" t="s">
        <v>490</v>
      </c>
      <c r="I33" s="223" t="s">
        <v>471</v>
      </c>
      <c r="J33" s="377" t="s">
        <v>464</v>
      </c>
      <c r="K33" s="377"/>
      <c r="L33" s="377"/>
      <c r="M33" s="289">
        <v>0.22999999999999998</v>
      </c>
      <c r="N33" s="289">
        <v>0.21000000000000002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872</v>
      </c>
      <c r="D34" s="450"/>
      <c r="E34" s="171">
        <v>1</v>
      </c>
      <c r="F34" s="288">
        <v>300.3</v>
      </c>
      <c r="G34" s="223" t="s">
        <v>461</v>
      </c>
      <c r="H34" s="223" t="s">
        <v>470</v>
      </c>
      <c r="I34" s="223" t="s">
        <v>471</v>
      </c>
      <c r="J34" s="377" t="s">
        <v>472</v>
      </c>
      <c r="K34" s="377"/>
      <c r="L34" s="377"/>
      <c r="M34" s="289">
        <v>1.0000000000000002E-2</v>
      </c>
      <c r="N34" s="289">
        <v>1.0000000000000002E-2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872</v>
      </c>
      <c r="D35" s="450"/>
      <c r="E35" s="171">
        <v>2</v>
      </c>
      <c r="F35" s="288">
        <v>296.7</v>
      </c>
      <c r="G35" s="223" t="s">
        <v>461</v>
      </c>
      <c r="H35" s="223" t="s">
        <v>486</v>
      </c>
      <c r="I35" s="223" t="s">
        <v>471</v>
      </c>
      <c r="J35" s="377" t="s">
        <v>464</v>
      </c>
      <c r="K35" s="377"/>
      <c r="L35" s="377"/>
      <c r="M35" s="289">
        <v>0.83000000000000007</v>
      </c>
      <c r="N35" s="289">
        <v>1.26</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872</v>
      </c>
      <c r="D36" s="450"/>
      <c r="E36" s="171">
        <v>3</v>
      </c>
      <c r="F36" s="288">
        <v>292.39999999999998</v>
      </c>
      <c r="G36" s="223" t="s">
        <v>461</v>
      </c>
      <c r="H36" s="223" t="s">
        <v>462</v>
      </c>
      <c r="I36" s="223" t="s">
        <v>471</v>
      </c>
      <c r="J36" s="377" t="s">
        <v>472</v>
      </c>
      <c r="K36" s="377"/>
      <c r="L36" s="377"/>
      <c r="M36" s="289">
        <v>7.4999999999999997E-3</v>
      </c>
      <c r="N36" s="289">
        <v>7.4999999999999997E-3</v>
      </c>
      <c r="O36" s="223" t="s">
        <v>579</v>
      </c>
      <c r="P36" s="223" t="s">
        <v>578</v>
      </c>
      <c r="Q36" s="223" t="s">
        <v>589</v>
      </c>
      <c r="R36" s="234" t="s">
        <v>475</v>
      </c>
      <c r="S36" s="234" t="s">
        <v>475</v>
      </c>
      <c r="T36" s="234" t="s">
        <v>468</v>
      </c>
      <c r="U36" s="377" t="s">
        <v>1305</v>
      </c>
      <c r="V36" s="655"/>
      <c r="W36" s="655"/>
      <c r="X36" s="655"/>
      <c r="Y36" s="223" t="s">
        <v>1311</v>
      </c>
    </row>
    <row r="37" spans="2:25" ht="15.95" customHeight="1" x14ac:dyDescent="0.15">
      <c r="B37" s="654"/>
      <c r="C37" s="450" t="s">
        <v>872</v>
      </c>
      <c r="D37" s="450"/>
      <c r="E37" s="171">
        <v>4</v>
      </c>
      <c r="F37" s="288">
        <v>295</v>
      </c>
      <c r="G37" s="223" t="s">
        <v>461</v>
      </c>
      <c r="H37" s="223" t="s">
        <v>462</v>
      </c>
      <c r="I37" s="223" t="s">
        <v>471</v>
      </c>
      <c r="J37" s="377" t="s">
        <v>472</v>
      </c>
      <c r="K37" s="377"/>
      <c r="L37" s="377"/>
      <c r="M37" s="289">
        <v>1.0000000000000002E-2</v>
      </c>
      <c r="N37" s="289">
        <v>1.0000000000000002E-2</v>
      </c>
      <c r="O37" s="223" t="s">
        <v>579</v>
      </c>
      <c r="P37" s="223" t="s">
        <v>578</v>
      </c>
      <c r="Q37" s="223" t="s">
        <v>589</v>
      </c>
      <c r="R37" s="234" t="s">
        <v>475</v>
      </c>
      <c r="S37" s="234" t="s">
        <v>475</v>
      </c>
      <c r="T37" s="234" t="s">
        <v>468</v>
      </c>
      <c r="U37" s="377" t="s">
        <v>1305</v>
      </c>
      <c r="V37" s="655"/>
      <c r="W37" s="655"/>
      <c r="X37" s="655"/>
      <c r="Y37" s="223" t="s">
        <v>1311</v>
      </c>
    </row>
    <row r="38" spans="2:25" ht="15.95" customHeight="1" x14ac:dyDescent="0.15">
      <c r="B38" s="654"/>
      <c r="C38" s="450" t="s">
        <v>872</v>
      </c>
      <c r="D38" s="450"/>
      <c r="E38" s="171">
        <v>5</v>
      </c>
      <c r="F38" s="288">
        <v>300.39999999999998</v>
      </c>
      <c r="G38" s="223" t="s">
        <v>461</v>
      </c>
      <c r="H38" s="223" t="s">
        <v>462</v>
      </c>
      <c r="I38" s="223" t="s">
        <v>471</v>
      </c>
      <c r="J38" s="377" t="s">
        <v>472</v>
      </c>
      <c r="K38" s="377"/>
      <c r="L38" s="377"/>
      <c r="M38" s="289">
        <v>1.0000000000000002E-2</v>
      </c>
      <c r="N38" s="289">
        <v>1.0000000000000002E-2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872</v>
      </c>
      <c r="D39" s="450"/>
      <c r="E39" s="171">
        <v>6</v>
      </c>
      <c r="F39" s="288">
        <v>292.39999999999998</v>
      </c>
      <c r="G39" s="223" t="s">
        <v>461</v>
      </c>
      <c r="H39" s="223" t="s">
        <v>503</v>
      </c>
      <c r="I39" s="223" t="s">
        <v>471</v>
      </c>
      <c r="J39" s="377" t="s">
        <v>472</v>
      </c>
      <c r="K39" s="377"/>
      <c r="L39" s="377"/>
      <c r="M39" s="289">
        <v>2.2200000000000002</v>
      </c>
      <c r="N39" s="289">
        <v>0.15</v>
      </c>
      <c r="O39" s="223" t="s">
        <v>579</v>
      </c>
      <c r="P39" s="223" t="s">
        <v>578</v>
      </c>
      <c r="Q39" s="223" t="s">
        <v>660</v>
      </c>
      <c r="R39" s="234" t="s">
        <v>475</v>
      </c>
      <c r="S39" s="234" t="s">
        <v>476</v>
      </c>
      <c r="T39" s="234" t="s">
        <v>468</v>
      </c>
      <c r="U39" s="377" t="s">
        <v>1305</v>
      </c>
      <c r="V39" s="655"/>
      <c r="W39" s="655"/>
      <c r="X39" s="655"/>
      <c r="Y39" s="223" t="s">
        <v>1314</v>
      </c>
    </row>
    <row r="40" spans="2:25" ht="15.95" customHeight="1" x14ac:dyDescent="0.15">
      <c r="B40" s="654"/>
      <c r="C40" s="450" t="s">
        <v>872</v>
      </c>
      <c r="D40" s="450"/>
      <c r="E40" s="171">
        <v>7</v>
      </c>
      <c r="F40" s="288">
        <v>297.5</v>
      </c>
      <c r="G40" s="223" t="s">
        <v>461</v>
      </c>
      <c r="H40" s="223" t="s">
        <v>490</v>
      </c>
      <c r="I40" s="223" t="s">
        <v>471</v>
      </c>
      <c r="J40" s="377" t="s">
        <v>464</v>
      </c>
      <c r="K40" s="377"/>
      <c r="L40" s="377"/>
      <c r="M40" s="289">
        <v>0.17</v>
      </c>
      <c r="N40" s="289">
        <v>0.16000000000000003</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872</v>
      </c>
      <c r="D41" s="450"/>
      <c r="E41" s="171">
        <v>8</v>
      </c>
      <c r="F41" s="288">
        <v>297.60000000000002</v>
      </c>
      <c r="G41" s="223" t="s">
        <v>461</v>
      </c>
      <c r="H41" s="223" t="s">
        <v>490</v>
      </c>
      <c r="I41" s="223" t="s">
        <v>480</v>
      </c>
      <c r="J41" s="377" t="s">
        <v>500</v>
      </c>
      <c r="K41" s="377"/>
      <c r="L41" s="377"/>
      <c r="M41" s="289">
        <v>0.35</v>
      </c>
      <c r="N41" s="223" t="s">
        <v>1310</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9FEDE32D-32DE-485E-B8F8-A0BF035BC233}">
    <filterColumn colId="1" showButton="0"/>
    <filterColumn colId="2" showButton="0"/>
  </autoFilter>
  <dataConsolidate/>
  <mergeCells count="134">
    <mergeCell ref="C38:D38"/>
    <mergeCell ref="J38:L38"/>
    <mergeCell ref="U38:X38"/>
    <mergeCell ref="C34:D34"/>
    <mergeCell ref="J34:L34"/>
    <mergeCell ref="U34:X34"/>
    <mergeCell ref="C41:D41"/>
    <mergeCell ref="J41:L41"/>
    <mergeCell ref="U41:X41"/>
    <mergeCell ref="C39:D39"/>
    <mergeCell ref="J39:L39"/>
    <mergeCell ref="U39:X39"/>
    <mergeCell ref="C40:D40"/>
    <mergeCell ref="J40:L40"/>
    <mergeCell ref="U40:X40"/>
    <mergeCell ref="C37:D37"/>
    <mergeCell ref="J37:L37"/>
    <mergeCell ref="U37:X37"/>
    <mergeCell ref="C36:D36"/>
    <mergeCell ref="J36:L36"/>
    <mergeCell ref="U36:X36"/>
    <mergeCell ref="U24:X24"/>
    <mergeCell ref="C35:D35"/>
    <mergeCell ref="J35:L35"/>
    <mergeCell ref="U35:X35"/>
    <mergeCell ref="C32:D32"/>
    <mergeCell ref="J32:L32"/>
    <mergeCell ref="U32:X32"/>
    <mergeCell ref="C33:D33"/>
    <mergeCell ref="J33:L33"/>
    <mergeCell ref="U33:X33"/>
    <mergeCell ref="C21:D21"/>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C27:D27"/>
    <mergeCell ref="J27:L27"/>
    <mergeCell ref="U27:X27"/>
    <mergeCell ref="U29:X29"/>
    <mergeCell ref="C23:D23"/>
    <mergeCell ref="J23:L23"/>
    <mergeCell ref="U23:X23"/>
    <mergeCell ref="C24:D24"/>
    <mergeCell ref="J24:L24"/>
    <mergeCell ref="C17:D17"/>
    <mergeCell ref="J17:L17"/>
    <mergeCell ref="U17:X17"/>
    <mergeCell ref="C18:D18"/>
    <mergeCell ref="J18:L18"/>
    <mergeCell ref="U18:X18"/>
    <mergeCell ref="C14:D14"/>
    <mergeCell ref="J14:L14"/>
    <mergeCell ref="U14:X14"/>
    <mergeCell ref="C15:D15"/>
    <mergeCell ref="J15:L15"/>
    <mergeCell ref="U15:X15"/>
    <mergeCell ref="C16:D16"/>
    <mergeCell ref="J16:L16"/>
    <mergeCell ref="U16:X16"/>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J21:L21"/>
    <mergeCell ref="U21:X21"/>
    <mergeCell ref="C22:D22"/>
    <mergeCell ref="J22:L22"/>
    <mergeCell ref="U22:X22"/>
    <mergeCell ref="C19:D19"/>
    <mergeCell ref="J19:L19"/>
    <mergeCell ref="U19:X19"/>
    <mergeCell ref="C20:D20"/>
    <mergeCell ref="J20:L20"/>
    <mergeCell ref="U20:X20"/>
    <mergeCell ref="C26:D26"/>
    <mergeCell ref="J26:L26"/>
    <mergeCell ref="U26:X2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CBF2C7FD-D3E6-4FF3-AD16-5B1B629BC6A4}"/>
    <dataValidation type="list" errorStyle="warning" allowBlank="1" showInputMessage="1" showErrorMessage="1" error="選択出来ません" sqref="H9:H41" xr:uid="{A7BFF4D8-51A2-4016-8506-A5A83CA5ED28}">
      <formula1>INDIRECT(G9)</formula1>
    </dataValidation>
    <dataValidation allowBlank="1" showInputMessage="1" showErrorMessage="1" prompt="覆工スパン毎に連番を記入。_x000a_数値で入力する。" sqref="E9:E41" xr:uid="{A8A68815-C4C1-4D30-AFA2-09FE36B9D00B}"/>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6F823329-FEB2-4243-8132-4506957391A7}">
          <x14:formula1>
            <xm:f>'(参考)リスト'!$D$16:$D$18</xm:f>
          </x14:formula1>
          <xm:sqref>I9:I41</xm:sqref>
        </x14:dataValidation>
        <x14:dataValidation type="list" allowBlank="1" showInputMessage="1" showErrorMessage="1" xr:uid="{2DED7814-3E76-43E2-92E2-EF6234EC72A7}">
          <x14:formula1>
            <xm:f>'(参考)リスト'!$J$16:$J$18</xm:f>
          </x14:formula1>
          <xm:sqref>T9:T41</xm:sqref>
        </x14:dataValidation>
        <x14:dataValidation type="list" allowBlank="1" showInputMessage="1" showErrorMessage="1" xr:uid="{60CD2F66-E0D1-4A90-9C78-358346449D5E}">
          <x14:formula1>
            <xm:f>'(参考)リスト'!$H$16:$H$17</xm:f>
          </x14:formula1>
          <xm:sqref>R9:R41</xm:sqref>
        </x14:dataValidation>
        <x14:dataValidation type="list" allowBlank="1" showInputMessage="1" showErrorMessage="1" xr:uid="{2D1CCBF8-96B6-4AA9-97F4-B56193944D11}">
          <x14:formula1>
            <xm:f>'(参考)リスト'!$I$16:$I$18</xm:f>
          </x14:formula1>
          <xm:sqref>S9:S41</xm:sqref>
        </x14:dataValidation>
        <x14:dataValidation type="list" allowBlank="1" showInputMessage="1" showErrorMessage="1" xr:uid="{7BAC6F0B-BB3B-4FB9-A5EE-DCFF78A56E0A}">
          <x14:formula1>
            <xm:f>'(参考)リスト'!$F$16:$F$21</xm:f>
          </x14:formula1>
          <xm:sqref>O9:Q41</xm:sqref>
        </x14:dataValidation>
        <x14:dataValidation type="list" showInputMessage="1" showErrorMessage="1" xr:uid="{005DE03F-8D94-4999-A855-4D16CD835D9E}">
          <x14:formula1>
            <xm:f>'(参考)リスト'!$B$16:$B$21</xm:f>
          </x14:formula1>
          <xm:sqref>G9:G41</xm:sqref>
        </x14:dataValidation>
        <x14:dataValidation type="list" allowBlank="1" showInputMessage="1" showErrorMessage="1" xr:uid="{56446F65-5CCD-41FB-A868-61E8ABAAAD91}">
          <x14:formula1>
            <xm:f>'(参考)リスト'!$E$16:$E$27</xm:f>
          </x14:formula1>
          <xm:sqref>J9:L41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BD887-87A2-43B0-AB88-07755AEDB7EF}">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872</v>
      </c>
      <c r="D9" s="450"/>
      <c r="E9" s="171">
        <v>9</v>
      </c>
      <c r="F9" s="288">
        <v>296.8</v>
      </c>
      <c r="G9" s="223" t="s">
        <v>489</v>
      </c>
      <c r="H9" s="223" t="s">
        <v>512</v>
      </c>
      <c r="I9" s="223"/>
      <c r="J9" s="377" t="s">
        <v>506</v>
      </c>
      <c r="K9" s="377"/>
      <c r="L9" s="377"/>
      <c r="M9" s="263" t="s">
        <v>1310</v>
      </c>
      <c r="N9" s="223" t="s">
        <v>1310</v>
      </c>
      <c r="O9" s="223" t="s">
        <v>579</v>
      </c>
      <c r="P9" s="223"/>
      <c r="Q9" s="223"/>
      <c r="R9" s="234" t="s">
        <v>475</v>
      </c>
      <c r="S9" s="234" t="s">
        <v>475</v>
      </c>
      <c r="T9" s="234" t="s">
        <v>468</v>
      </c>
      <c r="U9" s="377" t="s">
        <v>1305</v>
      </c>
      <c r="V9" s="655"/>
      <c r="W9" s="655"/>
      <c r="X9" s="655"/>
      <c r="Y9" s="223"/>
    </row>
    <row r="10" spans="2:25" ht="15.95" customHeight="1" x14ac:dyDescent="0.15">
      <c r="B10" s="654"/>
      <c r="C10" s="450" t="s">
        <v>878</v>
      </c>
      <c r="D10" s="450"/>
      <c r="E10" s="171">
        <v>1</v>
      </c>
      <c r="F10" s="288">
        <v>309.7</v>
      </c>
      <c r="G10" s="223" t="s">
        <v>461</v>
      </c>
      <c r="H10" s="223" t="s">
        <v>486</v>
      </c>
      <c r="I10" s="223" t="s">
        <v>471</v>
      </c>
      <c r="J10" s="377" t="s">
        <v>464</v>
      </c>
      <c r="K10" s="377"/>
      <c r="L10" s="377"/>
      <c r="M10" s="289">
        <v>0.22999999999999998</v>
      </c>
      <c r="N10" s="289">
        <v>0.21000000000000002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878</v>
      </c>
      <c r="D11" s="450"/>
      <c r="E11" s="171">
        <v>2</v>
      </c>
      <c r="F11" s="288">
        <v>310.2</v>
      </c>
      <c r="G11" s="223" t="s">
        <v>461</v>
      </c>
      <c r="H11" s="223" t="s">
        <v>470</v>
      </c>
      <c r="I11" s="223" t="s">
        <v>471</v>
      </c>
      <c r="J11" s="377" t="s">
        <v>472</v>
      </c>
      <c r="K11" s="377"/>
      <c r="L11" s="377"/>
      <c r="M11" s="290">
        <v>2.5000000000000005E-3</v>
      </c>
      <c r="N11" s="290">
        <v>2.5000000000000005E-3</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878</v>
      </c>
      <c r="D12" s="450"/>
      <c r="E12" s="171">
        <v>3</v>
      </c>
      <c r="F12" s="288">
        <v>303.8</v>
      </c>
      <c r="G12" s="223" t="s">
        <v>461</v>
      </c>
      <c r="H12" s="223" t="s">
        <v>470</v>
      </c>
      <c r="I12" s="223" t="s">
        <v>471</v>
      </c>
      <c r="J12" s="377" t="s">
        <v>472</v>
      </c>
      <c r="K12" s="377"/>
      <c r="L12" s="377"/>
      <c r="M12" s="289">
        <v>5.000000000000001E-3</v>
      </c>
      <c r="N12" s="290">
        <v>2.5000000000000005E-3</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878</v>
      </c>
      <c r="D13" s="450"/>
      <c r="E13" s="171">
        <v>4</v>
      </c>
      <c r="F13" s="288">
        <v>308.2</v>
      </c>
      <c r="G13" s="223" t="s">
        <v>461</v>
      </c>
      <c r="H13" s="223" t="s">
        <v>479</v>
      </c>
      <c r="I13" s="223" t="s">
        <v>471</v>
      </c>
      <c r="J13" s="377" t="s">
        <v>472</v>
      </c>
      <c r="K13" s="377"/>
      <c r="L13" s="377"/>
      <c r="M13" s="289">
        <v>1.0000000000000002E-2</v>
      </c>
      <c r="N13" s="289">
        <v>1.0000000000000002E-2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878</v>
      </c>
      <c r="D14" s="450"/>
      <c r="E14" s="171">
        <v>5</v>
      </c>
      <c r="F14" s="288">
        <v>308.10000000000002</v>
      </c>
      <c r="G14" s="223" t="s">
        <v>461</v>
      </c>
      <c r="H14" s="223" t="s">
        <v>479</v>
      </c>
      <c r="I14" s="223" t="s">
        <v>480</v>
      </c>
      <c r="J14" s="377" t="s">
        <v>500</v>
      </c>
      <c r="K14" s="377"/>
      <c r="L14" s="377"/>
      <c r="M14" s="289">
        <v>3.65</v>
      </c>
      <c r="N14" s="223" t="s">
        <v>1310</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878</v>
      </c>
      <c r="D15" s="450"/>
      <c r="E15" s="171">
        <v>6</v>
      </c>
      <c r="F15" s="288">
        <v>308.10000000000002</v>
      </c>
      <c r="G15" s="223" t="s">
        <v>461</v>
      </c>
      <c r="H15" s="223" t="s">
        <v>462</v>
      </c>
      <c r="I15" s="223" t="s">
        <v>471</v>
      </c>
      <c r="J15" s="377" t="s">
        <v>472</v>
      </c>
      <c r="K15" s="377"/>
      <c r="L15" s="377"/>
      <c r="M15" s="289">
        <v>1.4999999999999999E-2</v>
      </c>
      <c r="N15" s="289">
        <v>1.4999999999999999E-2</v>
      </c>
      <c r="O15" s="223" t="s">
        <v>642</v>
      </c>
      <c r="P15" s="223" t="s">
        <v>578</v>
      </c>
      <c r="Q15" s="223" t="s">
        <v>642</v>
      </c>
      <c r="R15" s="234" t="s">
        <v>475</v>
      </c>
      <c r="S15" s="234" t="s">
        <v>476</v>
      </c>
      <c r="T15" s="234" t="s">
        <v>468</v>
      </c>
      <c r="U15" s="377" t="s">
        <v>1305</v>
      </c>
      <c r="V15" s="655"/>
      <c r="W15" s="655"/>
      <c r="X15" s="655"/>
      <c r="Y15" s="223" t="s">
        <v>1314</v>
      </c>
    </row>
    <row r="16" spans="2:25" ht="15.95" customHeight="1" x14ac:dyDescent="0.15">
      <c r="B16" s="654"/>
      <c r="C16" s="450" t="s">
        <v>878</v>
      </c>
      <c r="D16" s="450"/>
      <c r="E16" s="171">
        <v>7</v>
      </c>
      <c r="F16" s="288">
        <v>304.39999999999998</v>
      </c>
      <c r="G16" s="223" t="s">
        <v>461</v>
      </c>
      <c r="H16" s="223" t="s">
        <v>505</v>
      </c>
      <c r="I16" s="223" t="s">
        <v>471</v>
      </c>
      <c r="J16" s="377" t="s">
        <v>472</v>
      </c>
      <c r="K16" s="377"/>
      <c r="L16" s="377"/>
      <c r="M16" s="289">
        <v>1.0000000000000002E-2</v>
      </c>
      <c r="N16" s="272" t="s">
        <v>1308</v>
      </c>
      <c r="O16" s="223" t="s">
        <v>578</v>
      </c>
      <c r="P16" s="223" t="s">
        <v>578</v>
      </c>
      <c r="Q16" s="223" t="s">
        <v>579</v>
      </c>
      <c r="R16" s="234" t="s">
        <v>475</v>
      </c>
      <c r="S16" s="234" t="s">
        <v>467</v>
      </c>
      <c r="T16" s="234" t="s">
        <v>468</v>
      </c>
      <c r="U16" s="377" t="s">
        <v>1305</v>
      </c>
      <c r="V16" s="655"/>
      <c r="W16" s="655"/>
      <c r="X16" s="655"/>
      <c r="Y16" s="249" t="s">
        <v>1315</v>
      </c>
    </row>
    <row r="17" spans="2:25" ht="15.95" customHeight="1" x14ac:dyDescent="0.15">
      <c r="B17" s="654"/>
      <c r="C17" s="450" t="s">
        <v>878</v>
      </c>
      <c r="D17" s="450"/>
      <c r="E17" s="171">
        <v>8</v>
      </c>
      <c r="F17" s="288">
        <v>302.89999999999998</v>
      </c>
      <c r="G17" s="223" t="s">
        <v>461</v>
      </c>
      <c r="H17" s="223" t="s">
        <v>490</v>
      </c>
      <c r="I17" s="223" t="s">
        <v>480</v>
      </c>
      <c r="J17" s="377" t="s">
        <v>500</v>
      </c>
      <c r="K17" s="377"/>
      <c r="L17" s="377"/>
      <c r="M17" s="289">
        <v>0.95</v>
      </c>
      <c r="N17" s="272" t="s">
        <v>1308</v>
      </c>
      <c r="O17" s="223" t="s">
        <v>578</v>
      </c>
      <c r="P17" s="223" t="s">
        <v>578</v>
      </c>
      <c r="Q17" s="223" t="s">
        <v>579</v>
      </c>
      <c r="R17" s="234" t="s">
        <v>475</v>
      </c>
      <c r="S17" s="234" t="s">
        <v>467</v>
      </c>
      <c r="T17" s="234" t="s">
        <v>468</v>
      </c>
      <c r="U17" s="377" t="s">
        <v>1305</v>
      </c>
      <c r="V17" s="655"/>
      <c r="W17" s="655"/>
      <c r="X17" s="655"/>
      <c r="Y17" s="249" t="s">
        <v>1315</v>
      </c>
    </row>
    <row r="18" spans="2:25" ht="15.95" customHeight="1" x14ac:dyDescent="0.15">
      <c r="B18" s="654"/>
      <c r="C18" s="450" t="s">
        <v>878</v>
      </c>
      <c r="D18" s="450"/>
      <c r="E18" s="171">
        <v>9</v>
      </c>
      <c r="F18" s="288">
        <v>302.8</v>
      </c>
      <c r="G18" s="223" t="s">
        <v>461</v>
      </c>
      <c r="H18" s="223" t="s">
        <v>490</v>
      </c>
      <c r="I18" s="223" t="s">
        <v>471</v>
      </c>
      <c r="J18" s="377" t="s">
        <v>472</v>
      </c>
      <c r="K18" s="377"/>
      <c r="L18" s="377"/>
      <c r="M18" s="289">
        <v>2.5000000000000001E-2</v>
      </c>
      <c r="N18" s="272" t="s">
        <v>1308</v>
      </c>
      <c r="O18" s="223" t="s">
        <v>578</v>
      </c>
      <c r="P18" s="223" t="s">
        <v>578</v>
      </c>
      <c r="Q18" s="223" t="s">
        <v>579</v>
      </c>
      <c r="R18" s="234" t="s">
        <v>475</v>
      </c>
      <c r="S18" s="234" t="s">
        <v>467</v>
      </c>
      <c r="T18" s="234" t="s">
        <v>468</v>
      </c>
      <c r="U18" s="377" t="s">
        <v>1305</v>
      </c>
      <c r="V18" s="655"/>
      <c r="W18" s="655"/>
      <c r="X18" s="655"/>
      <c r="Y18" s="249" t="s">
        <v>1315</v>
      </c>
    </row>
    <row r="19" spans="2:25" ht="15.95" customHeight="1" x14ac:dyDescent="0.15">
      <c r="B19" s="654"/>
      <c r="C19" s="450" t="s">
        <v>878</v>
      </c>
      <c r="D19" s="450"/>
      <c r="E19" s="171">
        <v>10</v>
      </c>
      <c r="F19" s="288">
        <v>302.8</v>
      </c>
      <c r="G19" s="223" t="s">
        <v>461</v>
      </c>
      <c r="H19" s="223" t="s">
        <v>490</v>
      </c>
      <c r="I19" s="223" t="s">
        <v>471</v>
      </c>
      <c r="J19" s="377" t="s">
        <v>472</v>
      </c>
      <c r="K19" s="377"/>
      <c r="L19" s="377"/>
      <c r="M19" s="289">
        <v>0.03</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878</v>
      </c>
      <c r="D20" s="450"/>
      <c r="E20" s="171">
        <v>11</v>
      </c>
      <c r="F20" s="288">
        <v>311.8</v>
      </c>
      <c r="G20" s="223" t="s">
        <v>461</v>
      </c>
      <c r="H20" s="223" t="s">
        <v>495</v>
      </c>
      <c r="I20" s="223" t="s">
        <v>471</v>
      </c>
      <c r="J20" s="377" t="s">
        <v>472</v>
      </c>
      <c r="K20" s="377"/>
      <c r="L20" s="377"/>
      <c r="M20" s="289">
        <v>0.03</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883</v>
      </c>
      <c r="D21" s="450"/>
      <c r="E21" s="171">
        <v>1</v>
      </c>
      <c r="F21" s="288">
        <v>312.7</v>
      </c>
      <c r="G21" s="223" t="s">
        <v>461</v>
      </c>
      <c r="H21" s="223" t="s">
        <v>470</v>
      </c>
      <c r="I21" s="223" t="s">
        <v>463</v>
      </c>
      <c r="J21" s="377" t="s">
        <v>487</v>
      </c>
      <c r="K21" s="377"/>
      <c r="L21" s="377"/>
      <c r="M21" s="263" t="s">
        <v>885</v>
      </c>
      <c r="N21" s="223" t="s">
        <v>1424</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883</v>
      </c>
      <c r="D22" s="450"/>
      <c r="E22" s="171">
        <v>2</v>
      </c>
      <c r="F22" s="288">
        <v>315.10000000000002</v>
      </c>
      <c r="G22" s="223" t="s">
        <v>461</v>
      </c>
      <c r="H22" s="223" t="s">
        <v>470</v>
      </c>
      <c r="I22" s="223" t="s">
        <v>471</v>
      </c>
      <c r="J22" s="377" t="s">
        <v>472</v>
      </c>
      <c r="K22" s="377"/>
      <c r="L22" s="377"/>
      <c r="M22" s="289">
        <v>0.05</v>
      </c>
      <c r="N22" s="289">
        <v>2.0000000000000004E-2</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883</v>
      </c>
      <c r="D23" s="450"/>
      <c r="E23" s="171">
        <v>3</v>
      </c>
      <c r="F23" s="288">
        <v>317.3</v>
      </c>
      <c r="G23" s="223" t="s">
        <v>461</v>
      </c>
      <c r="H23" s="223" t="s">
        <v>470</v>
      </c>
      <c r="I23" s="223" t="s">
        <v>471</v>
      </c>
      <c r="J23" s="377" t="s">
        <v>464</v>
      </c>
      <c r="K23" s="377"/>
      <c r="L23" s="377"/>
      <c r="M23" s="289">
        <v>0.25</v>
      </c>
      <c r="N23" s="289">
        <v>0.25</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883</v>
      </c>
      <c r="D24" s="450"/>
      <c r="E24" s="171">
        <v>4</v>
      </c>
      <c r="F24" s="288">
        <v>317.2</v>
      </c>
      <c r="G24" s="223" t="s">
        <v>461</v>
      </c>
      <c r="H24" s="223" t="s">
        <v>462</v>
      </c>
      <c r="I24" s="223" t="s">
        <v>471</v>
      </c>
      <c r="J24" s="377" t="s">
        <v>464</v>
      </c>
      <c r="K24" s="377"/>
      <c r="L24" s="377"/>
      <c r="M24" s="289">
        <v>0.33</v>
      </c>
      <c r="N24" s="289">
        <v>0.27</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883</v>
      </c>
      <c r="D25" s="450"/>
      <c r="E25" s="171">
        <v>5</v>
      </c>
      <c r="F25" s="288">
        <v>316</v>
      </c>
      <c r="G25" s="223" t="s">
        <v>461</v>
      </c>
      <c r="H25" s="223" t="s">
        <v>462</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883</v>
      </c>
      <c r="D26" s="450"/>
      <c r="E26" s="171">
        <v>6</v>
      </c>
      <c r="F26" s="288">
        <v>313.60000000000002</v>
      </c>
      <c r="G26" s="223" t="s">
        <v>461</v>
      </c>
      <c r="H26" s="223" t="s">
        <v>462</v>
      </c>
      <c r="I26" s="223" t="s">
        <v>471</v>
      </c>
      <c r="J26" s="377" t="s">
        <v>472</v>
      </c>
      <c r="K26" s="377"/>
      <c r="L26" s="377"/>
      <c r="M26" s="289">
        <v>7.0000000000000007E-2</v>
      </c>
      <c r="N26" s="289">
        <v>7.0000000000000007E-2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883</v>
      </c>
      <c r="D27" s="450"/>
      <c r="E27" s="171">
        <v>7</v>
      </c>
      <c r="F27" s="288">
        <v>321.3</v>
      </c>
      <c r="G27" s="223" t="s">
        <v>461</v>
      </c>
      <c r="H27" s="223" t="s">
        <v>462</v>
      </c>
      <c r="I27" s="223" t="s">
        <v>471</v>
      </c>
      <c r="J27" s="377" t="s">
        <v>472</v>
      </c>
      <c r="K27" s="377"/>
      <c r="L27" s="377"/>
      <c r="M27" s="289">
        <v>1.0000000000000002E-2</v>
      </c>
      <c r="N27" s="289">
        <v>1.0000000000000002E-2</v>
      </c>
      <c r="O27" s="223" t="s">
        <v>579</v>
      </c>
      <c r="P27" s="223" t="s">
        <v>578</v>
      </c>
      <c r="Q27" s="223" t="s">
        <v>589</v>
      </c>
      <c r="R27" s="234" t="s">
        <v>475</v>
      </c>
      <c r="S27" s="234" t="s">
        <v>475</v>
      </c>
      <c r="T27" s="234" t="s">
        <v>468</v>
      </c>
      <c r="U27" s="377" t="s">
        <v>1305</v>
      </c>
      <c r="V27" s="655"/>
      <c r="W27" s="655"/>
      <c r="X27" s="655"/>
      <c r="Y27" s="223" t="s">
        <v>1311</v>
      </c>
    </row>
    <row r="28" spans="2:25" ht="15.95" customHeight="1" x14ac:dyDescent="0.15">
      <c r="B28" s="654"/>
      <c r="C28" s="450" t="s">
        <v>883</v>
      </c>
      <c r="D28" s="450"/>
      <c r="E28" s="171">
        <v>8</v>
      </c>
      <c r="F28" s="288">
        <v>316.89999999999998</v>
      </c>
      <c r="G28" s="223" t="s">
        <v>461</v>
      </c>
      <c r="H28" s="223" t="s">
        <v>490</v>
      </c>
      <c r="I28" s="223" t="s">
        <v>471</v>
      </c>
      <c r="J28" s="377" t="s">
        <v>464</v>
      </c>
      <c r="K28" s="377"/>
      <c r="L28" s="377"/>
      <c r="M28" s="289">
        <v>0.15000000000000002</v>
      </c>
      <c r="N28" s="289">
        <v>0.15000000000000002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883</v>
      </c>
      <c r="D29" s="450"/>
      <c r="E29" s="171">
        <v>9</v>
      </c>
      <c r="F29" s="288">
        <v>320.89999999999998</v>
      </c>
      <c r="G29" s="223" t="s">
        <v>461</v>
      </c>
      <c r="H29" s="223" t="s">
        <v>490</v>
      </c>
      <c r="I29" s="223" t="s">
        <v>480</v>
      </c>
      <c r="J29" s="377" t="s">
        <v>500</v>
      </c>
      <c r="K29" s="377"/>
      <c r="L29" s="377"/>
      <c r="M29" s="289">
        <v>1.1000000000000001</v>
      </c>
      <c r="N29" s="272" t="s">
        <v>1308</v>
      </c>
      <c r="O29" s="223" t="s">
        <v>578</v>
      </c>
      <c r="P29" s="223" t="s">
        <v>578</v>
      </c>
      <c r="Q29" s="223" t="s">
        <v>579</v>
      </c>
      <c r="R29" s="234" t="s">
        <v>475</v>
      </c>
      <c r="S29" s="234" t="s">
        <v>467</v>
      </c>
      <c r="T29" s="234" t="s">
        <v>468</v>
      </c>
      <c r="U29" s="377" t="s">
        <v>1305</v>
      </c>
      <c r="V29" s="655"/>
      <c r="W29" s="655"/>
      <c r="X29" s="655"/>
      <c r="Y29" s="249" t="s">
        <v>1315</v>
      </c>
    </row>
    <row r="30" spans="2:25" ht="15.95" customHeight="1" x14ac:dyDescent="0.15">
      <c r="B30" s="654"/>
      <c r="C30" s="450" t="s">
        <v>891</v>
      </c>
      <c r="D30" s="450"/>
      <c r="E30" s="171">
        <v>1</v>
      </c>
      <c r="F30" s="288">
        <v>328.4</v>
      </c>
      <c r="G30" s="223" t="s">
        <v>461</v>
      </c>
      <c r="H30" s="223" t="s">
        <v>470</v>
      </c>
      <c r="I30" s="223" t="s">
        <v>471</v>
      </c>
      <c r="J30" s="377" t="s">
        <v>464</v>
      </c>
      <c r="K30" s="377"/>
      <c r="L30" s="377"/>
      <c r="M30" s="289">
        <v>0.27</v>
      </c>
      <c r="N30" s="289">
        <v>0.26</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891</v>
      </c>
      <c r="D31" s="450"/>
      <c r="E31" s="171">
        <v>2</v>
      </c>
      <c r="F31" s="288">
        <v>332.7</v>
      </c>
      <c r="G31" s="223" t="s">
        <v>461</v>
      </c>
      <c r="H31" s="223" t="s">
        <v>497</v>
      </c>
      <c r="I31" s="223" t="s">
        <v>471</v>
      </c>
      <c r="J31" s="377" t="s">
        <v>472</v>
      </c>
      <c r="K31" s="377"/>
      <c r="L31" s="377"/>
      <c r="M31" s="289">
        <v>0.13</v>
      </c>
      <c r="N31" s="289">
        <v>0.13</v>
      </c>
      <c r="O31" s="223" t="s">
        <v>642</v>
      </c>
      <c r="P31" s="223" t="s">
        <v>578</v>
      </c>
      <c r="Q31" s="223" t="s">
        <v>589</v>
      </c>
      <c r="R31" s="234" t="s">
        <v>475</v>
      </c>
      <c r="S31" s="234" t="s">
        <v>475</v>
      </c>
      <c r="T31" s="234" t="s">
        <v>468</v>
      </c>
      <c r="U31" s="377" t="s">
        <v>1305</v>
      </c>
      <c r="V31" s="655"/>
      <c r="W31" s="655"/>
      <c r="X31" s="655"/>
      <c r="Y31" s="223" t="s">
        <v>1311</v>
      </c>
    </row>
    <row r="32" spans="2:25" ht="15.95" customHeight="1" x14ac:dyDescent="0.15">
      <c r="B32" s="654"/>
      <c r="C32" s="450" t="s">
        <v>891</v>
      </c>
      <c r="D32" s="450"/>
      <c r="E32" s="171">
        <v>3</v>
      </c>
      <c r="F32" s="288">
        <v>323.8</v>
      </c>
      <c r="G32" s="223" t="s">
        <v>461</v>
      </c>
      <c r="H32" s="223" t="s">
        <v>462</v>
      </c>
      <c r="I32" s="223" t="s">
        <v>471</v>
      </c>
      <c r="J32" s="377" t="s">
        <v>464</v>
      </c>
      <c r="K32" s="377"/>
      <c r="L32" s="377"/>
      <c r="M32" s="289">
        <v>0.22999999999999998</v>
      </c>
      <c r="N32" s="289">
        <v>0.26</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891</v>
      </c>
      <c r="D33" s="450"/>
      <c r="E33" s="171">
        <v>4</v>
      </c>
      <c r="F33" s="288">
        <v>326.5</v>
      </c>
      <c r="G33" s="223" t="s">
        <v>461</v>
      </c>
      <c r="H33" s="223" t="s">
        <v>462</v>
      </c>
      <c r="I33" s="223" t="s">
        <v>471</v>
      </c>
      <c r="J33" s="377" t="s">
        <v>472</v>
      </c>
      <c r="K33" s="377"/>
      <c r="L33" s="377"/>
      <c r="M33" s="289">
        <v>1.0000000000000002E-2</v>
      </c>
      <c r="N33" s="289">
        <v>1.0000000000000002E-2</v>
      </c>
      <c r="O33" s="223" t="s">
        <v>579</v>
      </c>
      <c r="P33" s="223" t="s">
        <v>578</v>
      </c>
      <c r="Q33" s="223" t="s">
        <v>589</v>
      </c>
      <c r="R33" s="234" t="s">
        <v>475</v>
      </c>
      <c r="S33" s="234" t="s">
        <v>475</v>
      </c>
      <c r="T33" s="234" t="s">
        <v>468</v>
      </c>
      <c r="U33" s="377" t="s">
        <v>1305</v>
      </c>
      <c r="V33" s="655"/>
      <c r="W33" s="655"/>
      <c r="X33" s="655"/>
      <c r="Y33" s="223" t="s">
        <v>1311</v>
      </c>
    </row>
    <row r="34" spans="2:25" ht="15.95" customHeight="1" x14ac:dyDescent="0.15">
      <c r="B34" s="654"/>
      <c r="C34" s="450" t="s">
        <v>891</v>
      </c>
      <c r="D34" s="450"/>
      <c r="E34" s="171">
        <v>5</v>
      </c>
      <c r="F34" s="288">
        <v>332.8</v>
      </c>
      <c r="G34" s="223" t="s">
        <v>461</v>
      </c>
      <c r="H34" s="223" t="s">
        <v>462</v>
      </c>
      <c r="I34" s="223" t="s">
        <v>471</v>
      </c>
      <c r="J34" s="377" t="s">
        <v>472</v>
      </c>
      <c r="K34" s="377"/>
      <c r="L34" s="377"/>
      <c r="M34" s="289">
        <v>4.0000000000000008E-2</v>
      </c>
      <c r="N34" s="289">
        <v>4.0000000000000008E-2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891</v>
      </c>
      <c r="D35" s="450"/>
      <c r="E35" s="171">
        <v>6</v>
      </c>
      <c r="F35" s="288">
        <v>332.7</v>
      </c>
      <c r="G35" s="223" t="s">
        <v>461</v>
      </c>
      <c r="H35" s="223" t="s">
        <v>462</v>
      </c>
      <c r="I35" s="223" t="s">
        <v>471</v>
      </c>
      <c r="J35" s="377" t="s">
        <v>472</v>
      </c>
      <c r="K35" s="377"/>
      <c r="L35" s="377"/>
      <c r="M35" s="289">
        <v>4.0000000000000008E-2</v>
      </c>
      <c r="N35" s="289">
        <v>4.0000000000000008E-2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891</v>
      </c>
      <c r="D36" s="450"/>
      <c r="E36" s="171">
        <v>7</v>
      </c>
      <c r="F36" s="288">
        <v>322.89999999999998</v>
      </c>
      <c r="G36" s="223" t="s">
        <v>461</v>
      </c>
      <c r="H36" s="223" t="s">
        <v>503</v>
      </c>
      <c r="I36" s="223" t="s">
        <v>471</v>
      </c>
      <c r="J36" s="377" t="s">
        <v>472</v>
      </c>
      <c r="K36" s="377"/>
      <c r="L36" s="377"/>
      <c r="M36" s="289">
        <v>0.06</v>
      </c>
      <c r="N36" s="289">
        <v>0.06</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891</v>
      </c>
      <c r="D37" s="450"/>
      <c r="E37" s="171">
        <v>8</v>
      </c>
      <c r="F37" s="288">
        <v>332.8</v>
      </c>
      <c r="G37" s="223" t="s">
        <v>461</v>
      </c>
      <c r="H37" s="223" t="s">
        <v>495</v>
      </c>
      <c r="I37" s="223" t="s">
        <v>480</v>
      </c>
      <c r="J37" s="377" t="s">
        <v>498</v>
      </c>
      <c r="K37" s="377"/>
      <c r="L37" s="377"/>
      <c r="M37" s="289">
        <v>0.06</v>
      </c>
      <c r="N37" s="272" t="s">
        <v>1308</v>
      </c>
      <c r="O37" s="223" t="s">
        <v>578</v>
      </c>
      <c r="P37" s="223" t="s">
        <v>578</v>
      </c>
      <c r="Q37" s="223" t="s">
        <v>579</v>
      </c>
      <c r="R37" s="234" t="s">
        <v>475</v>
      </c>
      <c r="S37" s="234" t="s">
        <v>467</v>
      </c>
      <c r="T37" s="234" t="s">
        <v>468</v>
      </c>
      <c r="U37" s="377" t="s">
        <v>1305</v>
      </c>
      <c r="V37" s="655"/>
      <c r="W37" s="655"/>
      <c r="X37" s="655"/>
      <c r="Y37" s="249" t="s">
        <v>1315</v>
      </c>
    </row>
    <row r="38" spans="2:25" ht="15.95" customHeight="1" x14ac:dyDescent="0.15">
      <c r="B38" s="654"/>
      <c r="C38" s="450" t="s">
        <v>891</v>
      </c>
      <c r="D38" s="450"/>
      <c r="E38" s="171">
        <v>9</v>
      </c>
      <c r="F38" s="288">
        <v>332.8</v>
      </c>
      <c r="G38" s="223" t="s">
        <v>461</v>
      </c>
      <c r="H38" s="223" t="s">
        <v>495</v>
      </c>
      <c r="I38" s="223" t="s">
        <v>480</v>
      </c>
      <c r="J38" s="377" t="s">
        <v>498</v>
      </c>
      <c r="K38" s="377"/>
      <c r="L38" s="377"/>
      <c r="M38" s="289">
        <v>0.06</v>
      </c>
      <c r="N38" s="272" t="s">
        <v>1308</v>
      </c>
      <c r="O38" s="223" t="s">
        <v>578</v>
      </c>
      <c r="P38" s="223" t="s">
        <v>578</v>
      </c>
      <c r="Q38" s="223" t="s">
        <v>579</v>
      </c>
      <c r="R38" s="234" t="s">
        <v>475</v>
      </c>
      <c r="S38" s="234" t="s">
        <v>467</v>
      </c>
      <c r="T38" s="234" t="s">
        <v>468</v>
      </c>
      <c r="U38" s="377" t="s">
        <v>1305</v>
      </c>
      <c r="V38" s="655"/>
      <c r="W38" s="655"/>
      <c r="X38" s="655"/>
      <c r="Y38" s="249" t="s">
        <v>1315</v>
      </c>
    </row>
    <row r="39" spans="2:25" ht="15.95" customHeight="1" x14ac:dyDescent="0.15">
      <c r="B39" s="654"/>
      <c r="C39" s="450" t="s">
        <v>891</v>
      </c>
      <c r="D39" s="450"/>
      <c r="E39" s="171">
        <v>10</v>
      </c>
      <c r="F39" s="288">
        <v>324.3</v>
      </c>
      <c r="G39" s="223" t="s">
        <v>461</v>
      </c>
      <c r="H39" s="223" t="s">
        <v>503</v>
      </c>
      <c r="I39" s="223" t="s">
        <v>471</v>
      </c>
      <c r="J39" s="377" t="s">
        <v>472</v>
      </c>
      <c r="K39" s="377"/>
      <c r="L39" s="377"/>
      <c r="M39" s="289">
        <v>2.5000000000000001E-2</v>
      </c>
      <c r="N39" s="272" t="s">
        <v>1308</v>
      </c>
      <c r="O39" s="223" t="s">
        <v>578</v>
      </c>
      <c r="P39" s="223" t="s">
        <v>578</v>
      </c>
      <c r="Q39" s="223" t="s">
        <v>579</v>
      </c>
      <c r="R39" s="234" t="s">
        <v>475</v>
      </c>
      <c r="S39" s="234" t="s">
        <v>467</v>
      </c>
      <c r="T39" s="234" t="s">
        <v>468</v>
      </c>
      <c r="U39" s="377" t="s">
        <v>1305</v>
      </c>
      <c r="V39" s="655"/>
      <c r="W39" s="655"/>
      <c r="X39" s="655"/>
      <c r="Y39" s="249" t="s">
        <v>1315</v>
      </c>
    </row>
    <row r="40" spans="2:25" ht="15.95" customHeight="1" x14ac:dyDescent="0.15">
      <c r="B40" s="654"/>
      <c r="C40" s="450" t="s">
        <v>895</v>
      </c>
      <c r="D40" s="450"/>
      <c r="E40" s="171">
        <v>1</v>
      </c>
      <c r="F40" s="288">
        <v>337.1</v>
      </c>
      <c r="G40" s="223" t="s">
        <v>461</v>
      </c>
      <c r="H40" s="223" t="s">
        <v>493</v>
      </c>
      <c r="I40" s="223" t="s">
        <v>471</v>
      </c>
      <c r="J40" s="377" t="s">
        <v>464</v>
      </c>
      <c r="K40" s="377"/>
      <c r="L40" s="377"/>
      <c r="M40" s="289">
        <v>0.2</v>
      </c>
      <c r="N40" s="289">
        <v>0.22999999999999998</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895</v>
      </c>
      <c r="D41" s="450"/>
      <c r="E41" s="171">
        <v>2</v>
      </c>
      <c r="F41" s="288">
        <v>334.4</v>
      </c>
      <c r="G41" s="223" t="s">
        <v>461</v>
      </c>
      <c r="H41" s="223" t="s">
        <v>470</v>
      </c>
      <c r="I41" s="223" t="s">
        <v>471</v>
      </c>
      <c r="J41" s="377" t="s">
        <v>472</v>
      </c>
      <c r="K41" s="377"/>
      <c r="L41" s="377"/>
      <c r="M41" s="289">
        <v>1.7500000000000002E-2</v>
      </c>
      <c r="N41" s="289">
        <v>1.7500000000000002E-2</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661BD887-87A2-43B0-AB88-07755AEDB7EF}">
    <filterColumn colId="1" showButton="0"/>
    <filterColumn colId="2" showButton="0"/>
  </autoFilter>
  <dataConsolidate/>
  <mergeCells count="134">
    <mergeCell ref="C31:D31"/>
    <mergeCell ref="J31:L31"/>
    <mergeCell ref="U31:X31"/>
    <mergeCell ref="C32:D32"/>
    <mergeCell ref="J32:L32"/>
    <mergeCell ref="U32:X32"/>
    <mergeCell ref="C33:D33"/>
    <mergeCell ref="J33:L33"/>
    <mergeCell ref="U33:X33"/>
    <mergeCell ref="C40:D40"/>
    <mergeCell ref="J40:L40"/>
    <mergeCell ref="U40:X40"/>
    <mergeCell ref="C41:D41"/>
    <mergeCell ref="J41:L41"/>
    <mergeCell ref="U41:X41"/>
    <mergeCell ref="C38:D38"/>
    <mergeCell ref="J38:L38"/>
    <mergeCell ref="U38:X38"/>
    <mergeCell ref="C39:D39"/>
    <mergeCell ref="J39:L39"/>
    <mergeCell ref="U39:X39"/>
    <mergeCell ref="J36:L36"/>
    <mergeCell ref="U36:X36"/>
    <mergeCell ref="C37:D37"/>
    <mergeCell ref="J37:L37"/>
    <mergeCell ref="U37:X37"/>
    <mergeCell ref="C34:D34"/>
    <mergeCell ref="J34:L34"/>
    <mergeCell ref="U34:X34"/>
    <mergeCell ref="C35:D35"/>
    <mergeCell ref="J35:L35"/>
    <mergeCell ref="U35:X35"/>
    <mergeCell ref="C36:D36"/>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2:D22"/>
    <mergeCell ref="J22:L22"/>
    <mergeCell ref="U22:X22"/>
    <mergeCell ref="C23:D23"/>
    <mergeCell ref="J23:L23"/>
    <mergeCell ref="U23:X23"/>
    <mergeCell ref="C24:D24"/>
    <mergeCell ref="J24:L24"/>
    <mergeCell ref="U24:X24"/>
    <mergeCell ref="C21:D21"/>
    <mergeCell ref="J21:L21"/>
    <mergeCell ref="U21:X21"/>
    <mergeCell ref="C18:D18"/>
    <mergeCell ref="J18:L18"/>
    <mergeCell ref="U18:X18"/>
    <mergeCell ref="C19:D19"/>
    <mergeCell ref="J19:L19"/>
    <mergeCell ref="U19:X19"/>
    <mergeCell ref="J17:L17"/>
    <mergeCell ref="U17:X17"/>
    <mergeCell ref="C14:D14"/>
    <mergeCell ref="J14:L14"/>
    <mergeCell ref="U14:X14"/>
    <mergeCell ref="C15:D15"/>
    <mergeCell ref="J15:L15"/>
    <mergeCell ref="U15:X15"/>
    <mergeCell ref="C20:D20"/>
    <mergeCell ref="J20:L20"/>
    <mergeCell ref="U20:X20"/>
    <mergeCell ref="B9:B41"/>
    <mergeCell ref="C9:D9"/>
    <mergeCell ref="J9:L9"/>
    <mergeCell ref="U9:X9"/>
    <mergeCell ref="C10:D10"/>
    <mergeCell ref="J10:L10"/>
    <mergeCell ref="U10:X10"/>
    <mergeCell ref="R7:R8"/>
    <mergeCell ref="S7:S8"/>
    <mergeCell ref="T7:T8"/>
    <mergeCell ref="U7:X8"/>
    <mergeCell ref="C11:D11"/>
    <mergeCell ref="J11:L11"/>
    <mergeCell ref="U11:X11"/>
    <mergeCell ref="C12:D12"/>
    <mergeCell ref="J12:L12"/>
    <mergeCell ref="U12:X12"/>
    <mergeCell ref="C13:D13"/>
    <mergeCell ref="J13:L13"/>
    <mergeCell ref="U13:X13"/>
    <mergeCell ref="C16:D16"/>
    <mergeCell ref="J16:L16"/>
    <mergeCell ref="U16:X16"/>
    <mergeCell ref="C17:D1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B8957041-0682-4F92-88B2-61C44930FC67}"/>
    <dataValidation type="list" errorStyle="warning" allowBlank="1" showInputMessage="1" showErrorMessage="1" error="選択出来ません" sqref="H9:H41" xr:uid="{3EA69109-8871-45A8-B6EF-27FACE1A33C9}">
      <formula1>INDIRECT(G9)</formula1>
    </dataValidation>
    <dataValidation allowBlank="1" showInputMessage="1" showErrorMessage="1" prompt="前回の定期点検年月日を入力" sqref="O6" xr:uid="{A4D7BB10-25FE-4662-878D-ED949F58C53A}"/>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FE1A5D7C-36DB-4716-95CA-F1AA4860A032}">
          <x14:formula1>
            <xm:f>'(参考)リスト'!$E$16:$E$27</xm:f>
          </x14:formula1>
          <xm:sqref>J9:L41</xm:sqref>
        </x14:dataValidation>
        <x14:dataValidation type="list" showInputMessage="1" showErrorMessage="1" xr:uid="{E1707323-384A-4965-97D1-991CD130BB28}">
          <x14:formula1>
            <xm:f>'(参考)リスト'!$B$16:$B$21</xm:f>
          </x14:formula1>
          <xm:sqref>G9:G41</xm:sqref>
        </x14:dataValidation>
        <x14:dataValidation type="list" allowBlank="1" showInputMessage="1" showErrorMessage="1" xr:uid="{A1ED14C2-0741-4057-B885-D543F8F946F8}">
          <x14:formula1>
            <xm:f>'(参考)リスト'!$F$16:$F$21</xm:f>
          </x14:formula1>
          <xm:sqref>O9:Q41</xm:sqref>
        </x14:dataValidation>
        <x14:dataValidation type="list" allowBlank="1" showInputMessage="1" showErrorMessage="1" xr:uid="{74BAEC0E-399C-42AA-B636-E9200300F57B}">
          <x14:formula1>
            <xm:f>'(参考)リスト'!$I$16:$I$18</xm:f>
          </x14:formula1>
          <xm:sqref>S9:S41</xm:sqref>
        </x14:dataValidation>
        <x14:dataValidation type="list" allowBlank="1" showInputMessage="1" showErrorMessage="1" xr:uid="{F6D8CBE5-F01D-4251-BFF9-8912DA292A52}">
          <x14:formula1>
            <xm:f>'(参考)リスト'!$H$16:$H$17</xm:f>
          </x14:formula1>
          <xm:sqref>R9:R41</xm:sqref>
        </x14:dataValidation>
        <x14:dataValidation type="list" allowBlank="1" showInputMessage="1" showErrorMessage="1" xr:uid="{91384612-5317-469A-AAA0-AFDA20730998}">
          <x14:formula1>
            <xm:f>'(参考)リスト'!$J$16:$J$18</xm:f>
          </x14:formula1>
          <xm:sqref>T9:T41</xm:sqref>
        </x14:dataValidation>
        <x14:dataValidation type="list" allowBlank="1" showInputMessage="1" showErrorMessage="1" xr:uid="{310564B5-CB44-4E19-961C-C56F554C0538}">
          <x14:formula1>
            <xm:f>'(参考)リスト'!$D$16:$D$18</xm:f>
          </x14:formula1>
          <xm:sqref>I9:I41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DB01-7077-45FE-BF6A-52C91E6A4BAF}">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895</v>
      </c>
      <c r="D9" s="450"/>
      <c r="E9" s="171">
        <v>3</v>
      </c>
      <c r="F9" s="288">
        <v>334.7</v>
      </c>
      <c r="G9" s="223" t="s">
        <v>461</v>
      </c>
      <c r="H9" s="223" t="s">
        <v>486</v>
      </c>
      <c r="I9" s="223" t="s">
        <v>471</v>
      </c>
      <c r="J9" s="377" t="s">
        <v>464</v>
      </c>
      <c r="K9" s="377"/>
      <c r="L9" s="377"/>
      <c r="M9" s="289">
        <v>0.19</v>
      </c>
      <c r="N9" s="289">
        <v>0.22999999999999998</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895</v>
      </c>
      <c r="D10" s="450"/>
      <c r="E10" s="171">
        <v>4</v>
      </c>
      <c r="F10" s="288">
        <v>337</v>
      </c>
      <c r="G10" s="223" t="s">
        <v>461</v>
      </c>
      <c r="H10" s="223" t="s">
        <v>470</v>
      </c>
      <c r="I10" s="223" t="s">
        <v>471</v>
      </c>
      <c r="J10" s="377" t="s">
        <v>472</v>
      </c>
      <c r="K10" s="377"/>
      <c r="L10" s="377"/>
      <c r="M10" s="289">
        <v>1.0000000000000002E-2</v>
      </c>
      <c r="N10" s="289">
        <v>1.0000000000000002E-2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895</v>
      </c>
      <c r="D11" s="450"/>
      <c r="E11" s="171">
        <v>5</v>
      </c>
      <c r="F11" s="288">
        <v>336.4</v>
      </c>
      <c r="G11" s="223" t="s">
        <v>461</v>
      </c>
      <c r="H11" s="223" t="s">
        <v>479</v>
      </c>
      <c r="I11" s="223" t="s">
        <v>480</v>
      </c>
      <c r="J11" s="377" t="s">
        <v>500</v>
      </c>
      <c r="K11" s="377"/>
      <c r="L11" s="377"/>
      <c r="M11" s="289">
        <v>4.3</v>
      </c>
      <c r="N11" s="223" t="s">
        <v>1310</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895</v>
      </c>
      <c r="D12" s="450"/>
      <c r="E12" s="171">
        <v>6</v>
      </c>
      <c r="F12" s="288">
        <v>337</v>
      </c>
      <c r="G12" s="223" t="s">
        <v>461</v>
      </c>
      <c r="H12" s="223" t="s">
        <v>462</v>
      </c>
      <c r="I12" s="223" t="s">
        <v>471</v>
      </c>
      <c r="J12" s="377" t="s">
        <v>472</v>
      </c>
      <c r="K12" s="377"/>
      <c r="L12" s="377"/>
      <c r="M12" s="289">
        <v>1.0000000000000002E-2</v>
      </c>
      <c r="N12" s="289">
        <v>1.0000000000000002E-2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895</v>
      </c>
      <c r="D13" s="450"/>
      <c r="E13" s="171">
        <v>7</v>
      </c>
      <c r="F13" s="288">
        <v>338.6</v>
      </c>
      <c r="G13" s="223" t="s">
        <v>461</v>
      </c>
      <c r="H13" s="223" t="s">
        <v>462</v>
      </c>
      <c r="I13" s="223" t="s">
        <v>471</v>
      </c>
      <c r="J13" s="377" t="s">
        <v>472</v>
      </c>
      <c r="K13" s="377"/>
      <c r="L13" s="377"/>
      <c r="M13" s="289">
        <v>5.000000000000001E-3</v>
      </c>
      <c r="N13" s="289">
        <v>5.000000000000001E-3</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895</v>
      </c>
      <c r="D14" s="450"/>
      <c r="E14" s="171">
        <v>8</v>
      </c>
      <c r="F14" s="288">
        <v>337.3</v>
      </c>
      <c r="G14" s="223" t="s">
        <v>461</v>
      </c>
      <c r="H14" s="223" t="s">
        <v>490</v>
      </c>
      <c r="I14" s="223" t="s">
        <v>471</v>
      </c>
      <c r="J14" s="377" t="s">
        <v>464</v>
      </c>
      <c r="K14" s="377"/>
      <c r="L14" s="377"/>
      <c r="M14" s="289">
        <v>0.22999999999999998</v>
      </c>
      <c r="N14" s="289">
        <v>0.16000000000000003</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902</v>
      </c>
      <c r="D15" s="450"/>
      <c r="E15" s="171">
        <v>1</v>
      </c>
      <c r="F15" s="288">
        <v>347.8</v>
      </c>
      <c r="G15" s="223" t="s">
        <v>461</v>
      </c>
      <c r="H15" s="223" t="s">
        <v>493</v>
      </c>
      <c r="I15" s="223" t="s">
        <v>471</v>
      </c>
      <c r="J15" s="377" t="s">
        <v>464</v>
      </c>
      <c r="K15" s="377"/>
      <c r="L15" s="377"/>
      <c r="M15" s="289">
        <v>0.22000000000000003</v>
      </c>
      <c r="N15" s="289">
        <v>0.22999999999999998</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902</v>
      </c>
      <c r="D16" s="450"/>
      <c r="E16" s="171">
        <v>2</v>
      </c>
      <c r="F16" s="288">
        <v>343.5</v>
      </c>
      <c r="G16" s="223" t="s">
        <v>461</v>
      </c>
      <c r="H16" s="223" t="s">
        <v>470</v>
      </c>
      <c r="I16" s="223" t="s">
        <v>471</v>
      </c>
      <c r="J16" s="377" t="s">
        <v>464</v>
      </c>
      <c r="K16" s="377"/>
      <c r="L16" s="377"/>
      <c r="M16" s="289">
        <v>0.12</v>
      </c>
      <c r="N16" s="289">
        <v>0.38</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902</v>
      </c>
      <c r="D17" s="450"/>
      <c r="E17" s="171">
        <v>3</v>
      </c>
      <c r="F17" s="288">
        <v>347.9</v>
      </c>
      <c r="G17" s="223" t="s">
        <v>461</v>
      </c>
      <c r="H17" s="223" t="s">
        <v>462</v>
      </c>
      <c r="I17" s="223" t="s">
        <v>471</v>
      </c>
      <c r="J17" s="377" t="s">
        <v>464</v>
      </c>
      <c r="K17" s="377"/>
      <c r="L17" s="377"/>
      <c r="M17" s="289">
        <v>0.64000000000000012</v>
      </c>
      <c r="N17" s="289">
        <v>0.62000000000000011</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902</v>
      </c>
      <c r="D18" s="450"/>
      <c r="E18" s="171">
        <v>4</v>
      </c>
      <c r="F18" s="288">
        <v>347.5</v>
      </c>
      <c r="G18" s="223" t="s">
        <v>461</v>
      </c>
      <c r="H18" s="223" t="s">
        <v>462</v>
      </c>
      <c r="I18" s="223" t="s">
        <v>471</v>
      </c>
      <c r="J18" s="377" t="s">
        <v>472</v>
      </c>
      <c r="K18" s="377"/>
      <c r="L18" s="377"/>
      <c r="M18" s="289">
        <v>1.0000000000000002E-2</v>
      </c>
      <c r="N18" s="289">
        <v>1.0000000000000002E-2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902</v>
      </c>
      <c r="D19" s="450"/>
      <c r="E19" s="171">
        <v>5</v>
      </c>
      <c r="F19" s="288">
        <v>351</v>
      </c>
      <c r="G19" s="223" t="s">
        <v>461</v>
      </c>
      <c r="H19" s="223" t="s">
        <v>462</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902</v>
      </c>
      <c r="D20" s="450"/>
      <c r="E20" s="171">
        <v>6</v>
      </c>
      <c r="F20" s="288">
        <v>344.8</v>
      </c>
      <c r="G20" s="223" t="s">
        <v>461</v>
      </c>
      <c r="H20" s="223" t="s">
        <v>503</v>
      </c>
      <c r="I20" s="223" t="s">
        <v>471</v>
      </c>
      <c r="J20" s="377" t="s">
        <v>472</v>
      </c>
      <c r="K20" s="377"/>
      <c r="L20" s="377"/>
      <c r="M20" s="290">
        <v>2.5000000000000005E-3</v>
      </c>
      <c r="N20" s="290">
        <v>2.5000000000000005E-3</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902</v>
      </c>
      <c r="D21" s="450"/>
      <c r="E21" s="171">
        <v>7</v>
      </c>
      <c r="F21" s="288">
        <v>353.8</v>
      </c>
      <c r="G21" s="223" t="s">
        <v>461</v>
      </c>
      <c r="H21" s="223" t="s">
        <v>497</v>
      </c>
      <c r="I21" s="223" t="s">
        <v>480</v>
      </c>
      <c r="J21" s="377" t="s">
        <v>498</v>
      </c>
      <c r="K21" s="377"/>
      <c r="L21" s="377"/>
      <c r="M21" s="289">
        <v>0.06</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902</v>
      </c>
      <c r="D22" s="450"/>
      <c r="E22" s="171">
        <v>8</v>
      </c>
      <c r="F22" s="288">
        <v>346.4</v>
      </c>
      <c r="G22" s="223" t="s">
        <v>461</v>
      </c>
      <c r="H22" s="223" t="s">
        <v>503</v>
      </c>
      <c r="I22" s="223" t="s">
        <v>471</v>
      </c>
      <c r="J22" s="377" t="s">
        <v>472</v>
      </c>
      <c r="K22" s="377"/>
      <c r="L22" s="377"/>
      <c r="M22" s="289">
        <v>2.5000000000000001E-2</v>
      </c>
      <c r="N22" s="272" t="s">
        <v>1308</v>
      </c>
      <c r="O22" s="223" t="s">
        <v>578</v>
      </c>
      <c r="P22" s="223" t="s">
        <v>578</v>
      </c>
      <c r="Q22" s="223" t="s">
        <v>579</v>
      </c>
      <c r="R22" s="234" t="s">
        <v>475</v>
      </c>
      <c r="S22" s="234" t="s">
        <v>467</v>
      </c>
      <c r="T22" s="234" t="s">
        <v>468</v>
      </c>
      <c r="U22" s="377" t="s">
        <v>1305</v>
      </c>
      <c r="V22" s="655"/>
      <c r="W22" s="655"/>
      <c r="X22" s="655"/>
      <c r="Y22" s="249" t="s">
        <v>1315</v>
      </c>
    </row>
    <row r="23" spans="2:25" ht="15.95" customHeight="1" x14ac:dyDescent="0.15">
      <c r="B23" s="654"/>
      <c r="C23" s="450" t="s">
        <v>902</v>
      </c>
      <c r="D23" s="450"/>
      <c r="E23" s="171">
        <v>9</v>
      </c>
      <c r="F23" s="288">
        <v>349.4</v>
      </c>
      <c r="G23" s="223" t="s">
        <v>461</v>
      </c>
      <c r="H23" s="223" t="s">
        <v>503</v>
      </c>
      <c r="I23" s="223" t="s">
        <v>471</v>
      </c>
      <c r="J23" s="377" t="s">
        <v>472</v>
      </c>
      <c r="K23" s="377"/>
      <c r="L23" s="377"/>
      <c r="M23" s="289">
        <v>1.0000000000000002E-2</v>
      </c>
      <c r="N23" s="272" t="s">
        <v>1308</v>
      </c>
      <c r="O23" s="223" t="s">
        <v>578</v>
      </c>
      <c r="P23" s="223" t="s">
        <v>578</v>
      </c>
      <c r="Q23" s="223" t="s">
        <v>579</v>
      </c>
      <c r="R23" s="234" t="s">
        <v>475</v>
      </c>
      <c r="S23" s="234" t="s">
        <v>467</v>
      </c>
      <c r="T23" s="234" t="s">
        <v>468</v>
      </c>
      <c r="U23" s="377" t="s">
        <v>1305</v>
      </c>
      <c r="V23" s="655"/>
      <c r="W23" s="655"/>
      <c r="X23" s="655"/>
      <c r="Y23" s="249" t="s">
        <v>1315</v>
      </c>
    </row>
    <row r="24" spans="2:25" ht="15.95" customHeight="1" x14ac:dyDescent="0.15">
      <c r="B24" s="654"/>
      <c r="C24" s="450" t="s">
        <v>902</v>
      </c>
      <c r="D24" s="450"/>
      <c r="E24" s="171">
        <v>10</v>
      </c>
      <c r="F24" s="288">
        <v>345</v>
      </c>
      <c r="G24" s="223" t="s">
        <v>461</v>
      </c>
      <c r="H24" s="223" t="s">
        <v>503</v>
      </c>
      <c r="I24" s="223" t="s">
        <v>471</v>
      </c>
      <c r="J24" s="377" t="s">
        <v>472</v>
      </c>
      <c r="K24" s="377"/>
      <c r="L24" s="377"/>
      <c r="M24" s="290">
        <v>2.5000000000000005E-3</v>
      </c>
      <c r="N24" s="272" t="s">
        <v>1308</v>
      </c>
      <c r="O24" s="223" t="s">
        <v>578</v>
      </c>
      <c r="P24" s="223" t="s">
        <v>578</v>
      </c>
      <c r="Q24" s="223" t="s">
        <v>579</v>
      </c>
      <c r="R24" s="234" t="s">
        <v>475</v>
      </c>
      <c r="S24" s="234" t="s">
        <v>467</v>
      </c>
      <c r="T24" s="234" t="s">
        <v>468</v>
      </c>
      <c r="U24" s="377" t="s">
        <v>1305</v>
      </c>
      <c r="V24" s="655"/>
      <c r="W24" s="655"/>
      <c r="X24" s="655"/>
      <c r="Y24" s="249" t="s">
        <v>1315</v>
      </c>
    </row>
    <row r="25" spans="2:25" ht="15.95" customHeight="1" x14ac:dyDescent="0.15">
      <c r="B25" s="654"/>
      <c r="C25" s="450" t="s">
        <v>907</v>
      </c>
      <c r="D25" s="450"/>
      <c r="E25" s="171">
        <v>1</v>
      </c>
      <c r="F25" s="288">
        <v>358.6</v>
      </c>
      <c r="G25" s="223" t="s">
        <v>461</v>
      </c>
      <c r="H25" s="223" t="s">
        <v>493</v>
      </c>
      <c r="I25" s="223" t="s">
        <v>471</v>
      </c>
      <c r="J25" s="377" t="s">
        <v>464</v>
      </c>
      <c r="K25" s="377"/>
      <c r="L25" s="377"/>
      <c r="M25" s="289">
        <v>0.15000000000000002</v>
      </c>
      <c r="N25" s="289">
        <v>0.16000000000000003</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907</v>
      </c>
      <c r="D26" s="450"/>
      <c r="E26" s="171">
        <v>2</v>
      </c>
      <c r="F26" s="288">
        <v>360.5</v>
      </c>
      <c r="G26" s="223" t="s">
        <v>461</v>
      </c>
      <c r="H26" s="223" t="s">
        <v>470</v>
      </c>
      <c r="I26" s="223" t="s">
        <v>471</v>
      </c>
      <c r="J26" s="377" t="s">
        <v>464</v>
      </c>
      <c r="K26" s="377"/>
      <c r="L26" s="377"/>
      <c r="M26" s="289">
        <v>0.45</v>
      </c>
      <c r="N26" s="289">
        <v>0.4</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907</v>
      </c>
      <c r="D27" s="450"/>
      <c r="E27" s="171">
        <v>3</v>
      </c>
      <c r="F27" s="288">
        <v>362</v>
      </c>
      <c r="G27" s="223" t="s">
        <v>461</v>
      </c>
      <c r="H27" s="223" t="s">
        <v>470</v>
      </c>
      <c r="I27" s="223" t="s">
        <v>471</v>
      </c>
      <c r="J27" s="377" t="s">
        <v>472</v>
      </c>
      <c r="K27" s="377"/>
      <c r="L27" s="377"/>
      <c r="M27" s="289">
        <v>1.0000000000000002E-2</v>
      </c>
      <c r="N27" s="289">
        <v>1.0000000000000002E-2</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907</v>
      </c>
      <c r="D28" s="450"/>
      <c r="E28" s="171">
        <v>4</v>
      </c>
      <c r="F28" s="288">
        <v>360.3</v>
      </c>
      <c r="G28" s="223" t="s">
        <v>461</v>
      </c>
      <c r="H28" s="223" t="s">
        <v>479</v>
      </c>
      <c r="I28" s="223" t="s">
        <v>471</v>
      </c>
      <c r="J28" s="377" t="s">
        <v>472</v>
      </c>
      <c r="K28" s="377"/>
      <c r="L28" s="377"/>
      <c r="M28" s="289">
        <v>1.0000000000000002E-2</v>
      </c>
      <c r="N28" s="289">
        <v>1.4999999999999999E-2</v>
      </c>
      <c r="O28" s="223" t="s">
        <v>642</v>
      </c>
      <c r="P28" s="223" t="s">
        <v>578</v>
      </c>
      <c r="Q28" s="223" t="s">
        <v>642</v>
      </c>
      <c r="R28" s="234" t="s">
        <v>475</v>
      </c>
      <c r="S28" s="234" t="s">
        <v>476</v>
      </c>
      <c r="T28" s="234" t="s">
        <v>468</v>
      </c>
      <c r="U28" s="377" t="s">
        <v>1305</v>
      </c>
      <c r="V28" s="655"/>
      <c r="W28" s="655"/>
      <c r="X28" s="655"/>
      <c r="Y28" s="223" t="s">
        <v>1314</v>
      </c>
    </row>
    <row r="29" spans="2:25" ht="15.95" customHeight="1" x14ac:dyDescent="0.15">
      <c r="B29" s="654"/>
      <c r="C29" s="450" t="s">
        <v>907</v>
      </c>
      <c r="D29" s="450"/>
      <c r="E29" s="171">
        <v>5</v>
      </c>
      <c r="F29" s="288">
        <v>353.9</v>
      </c>
      <c r="G29" s="223" t="s">
        <v>461</v>
      </c>
      <c r="H29" s="223" t="s">
        <v>499</v>
      </c>
      <c r="I29" s="223" t="s">
        <v>471</v>
      </c>
      <c r="J29" s="377" t="s">
        <v>472</v>
      </c>
      <c r="K29" s="377"/>
      <c r="L29" s="377"/>
      <c r="M29" s="289">
        <v>6.5000000000000002E-2</v>
      </c>
      <c r="N29" s="289">
        <v>6.5000000000000002E-2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907</v>
      </c>
      <c r="D30" s="450"/>
      <c r="E30" s="171">
        <v>6</v>
      </c>
      <c r="F30" s="288">
        <v>355.5</v>
      </c>
      <c r="G30" s="223" t="s">
        <v>461</v>
      </c>
      <c r="H30" s="223" t="s">
        <v>479</v>
      </c>
      <c r="I30" s="223" t="s">
        <v>471</v>
      </c>
      <c r="J30" s="377" t="s">
        <v>472</v>
      </c>
      <c r="K30" s="377"/>
      <c r="L30" s="377"/>
      <c r="M30" s="289">
        <v>1.0000000000000002E-2</v>
      </c>
      <c r="N30" s="289">
        <v>1.0000000000000002E-2</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907</v>
      </c>
      <c r="D31" s="450"/>
      <c r="E31" s="171">
        <v>7</v>
      </c>
      <c r="F31" s="288">
        <v>355.9</v>
      </c>
      <c r="G31" s="223" t="s">
        <v>461</v>
      </c>
      <c r="H31" s="223" t="s">
        <v>479</v>
      </c>
      <c r="I31" s="223" t="s">
        <v>480</v>
      </c>
      <c r="J31" s="377" t="s">
        <v>500</v>
      </c>
      <c r="K31" s="377"/>
      <c r="L31" s="377"/>
      <c r="M31" s="289">
        <v>9.75</v>
      </c>
      <c r="N31" s="223" t="s">
        <v>1310</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907</v>
      </c>
      <c r="D32" s="450"/>
      <c r="E32" s="171">
        <v>8</v>
      </c>
      <c r="F32" s="288">
        <v>359.2</v>
      </c>
      <c r="G32" s="223" t="s">
        <v>461</v>
      </c>
      <c r="H32" s="223" t="s">
        <v>462</v>
      </c>
      <c r="I32" s="223" t="s">
        <v>471</v>
      </c>
      <c r="J32" s="377" t="s">
        <v>464</v>
      </c>
      <c r="K32" s="377"/>
      <c r="L32" s="377"/>
      <c r="M32" s="289">
        <v>0.55000000000000004</v>
      </c>
      <c r="N32" s="289">
        <v>0.41</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907</v>
      </c>
      <c r="D33" s="450"/>
      <c r="E33" s="171">
        <v>9</v>
      </c>
      <c r="F33" s="288">
        <v>354</v>
      </c>
      <c r="G33" s="223" t="s">
        <v>461</v>
      </c>
      <c r="H33" s="223" t="s">
        <v>462</v>
      </c>
      <c r="I33" s="223" t="s">
        <v>471</v>
      </c>
      <c r="J33" s="377" t="s">
        <v>472</v>
      </c>
      <c r="K33" s="377"/>
      <c r="L33" s="377"/>
      <c r="M33" s="289">
        <v>2.0000000000000004E-2</v>
      </c>
      <c r="N33" s="289">
        <v>2.0000000000000004E-2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907</v>
      </c>
      <c r="D34" s="450"/>
      <c r="E34" s="171">
        <v>10</v>
      </c>
      <c r="F34" s="288">
        <v>354.7</v>
      </c>
      <c r="G34" s="223" t="s">
        <v>461</v>
      </c>
      <c r="H34" s="223" t="s">
        <v>462</v>
      </c>
      <c r="I34" s="223" t="s">
        <v>471</v>
      </c>
      <c r="J34" s="377" t="s">
        <v>472</v>
      </c>
      <c r="K34" s="377"/>
      <c r="L34" s="377"/>
      <c r="M34" s="289">
        <v>1.4999999999999999E-2</v>
      </c>
      <c r="N34" s="289">
        <v>1.5000000000000003E-2</v>
      </c>
      <c r="O34" s="223" t="s">
        <v>642</v>
      </c>
      <c r="P34" s="223" t="s">
        <v>578</v>
      </c>
      <c r="Q34" s="223" t="s">
        <v>642</v>
      </c>
      <c r="R34" s="234" t="s">
        <v>475</v>
      </c>
      <c r="S34" s="234" t="s">
        <v>476</v>
      </c>
      <c r="T34" s="234" t="s">
        <v>468</v>
      </c>
      <c r="U34" s="377" t="s">
        <v>1305</v>
      </c>
      <c r="V34" s="655"/>
      <c r="W34" s="655"/>
      <c r="X34" s="655"/>
      <c r="Y34" s="223" t="s">
        <v>1314</v>
      </c>
    </row>
    <row r="35" spans="2:25" ht="15.95" customHeight="1" x14ac:dyDescent="0.15">
      <c r="B35" s="654"/>
      <c r="C35" s="450" t="s">
        <v>907</v>
      </c>
      <c r="D35" s="450"/>
      <c r="E35" s="171">
        <v>11</v>
      </c>
      <c r="F35" s="288">
        <v>356.5</v>
      </c>
      <c r="G35" s="223" t="s">
        <v>461</v>
      </c>
      <c r="H35" s="223" t="s">
        <v>462</v>
      </c>
      <c r="I35" s="223" t="s">
        <v>471</v>
      </c>
      <c r="J35" s="377" t="s">
        <v>472</v>
      </c>
      <c r="K35" s="377"/>
      <c r="L35" s="377"/>
      <c r="M35" s="289">
        <v>1.5000000000000003E-2</v>
      </c>
      <c r="N35" s="289">
        <v>1.5000000000000003E-2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907</v>
      </c>
      <c r="D36" s="450"/>
      <c r="E36" s="171">
        <v>12</v>
      </c>
      <c r="F36" s="288">
        <v>358</v>
      </c>
      <c r="G36" s="223" t="s">
        <v>461</v>
      </c>
      <c r="H36" s="223" t="s">
        <v>462</v>
      </c>
      <c r="I36" s="223" t="s">
        <v>471</v>
      </c>
      <c r="J36" s="377" t="s">
        <v>472</v>
      </c>
      <c r="K36" s="377"/>
      <c r="L36" s="377"/>
      <c r="M36" s="289">
        <v>2.0000000000000004E-2</v>
      </c>
      <c r="N36" s="289">
        <v>2.0000000000000004E-2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907</v>
      </c>
      <c r="D37" s="450"/>
      <c r="E37" s="171">
        <v>13</v>
      </c>
      <c r="F37" s="288">
        <v>360.3</v>
      </c>
      <c r="G37" s="223" t="s">
        <v>461</v>
      </c>
      <c r="H37" s="223" t="s">
        <v>462</v>
      </c>
      <c r="I37" s="223" t="s">
        <v>471</v>
      </c>
      <c r="J37" s="377" t="s">
        <v>472</v>
      </c>
      <c r="K37" s="377"/>
      <c r="L37" s="377"/>
      <c r="M37" s="289">
        <v>6.25E-2</v>
      </c>
      <c r="N37" s="289">
        <v>6.7500000000000004E-2</v>
      </c>
      <c r="O37" s="223" t="s">
        <v>642</v>
      </c>
      <c r="P37" s="223" t="s">
        <v>578</v>
      </c>
      <c r="Q37" s="223" t="s">
        <v>642</v>
      </c>
      <c r="R37" s="234" t="s">
        <v>475</v>
      </c>
      <c r="S37" s="234" t="s">
        <v>476</v>
      </c>
      <c r="T37" s="234" t="s">
        <v>468</v>
      </c>
      <c r="U37" s="377" t="s">
        <v>1305</v>
      </c>
      <c r="V37" s="655"/>
      <c r="W37" s="655"/>
      <c r="X37" s="655"/>
      <c r="Y37" s="223" t="s">
        <v>1314</v>
      </c>
    </row>
    <row r="38" spans="2:25" ht="15.95" customHeight="1" x14ac:dyDescent="0.15">
      <c r="B38" s="654"/>
      <c r="C38" s="450" t="s">
        <v>907</v>
      </c>
      <c r="D38" s="450"/>
      <c r="E38" s="171">
        <v>14</v>
      </c>
      <c r="F38" s="288">
        <v>363.3</v>
      </c>
      <c r="G38" s="223" t="s">
        <v>461</v>
      </c>
      <c r="H38" s="223" t="s">
        <v>462</v>
      </c>
      <c r="I38" s="223" t="s">
        <v>471</v>
      </c>
      <c r="J38" s="377" t="s">
        <v>481</v>
      </c>
      <c r="K38" s="377"/>
      <c r="L38" s="377"/>
      <c r="M38" s="289">
        <v>1.0000000000000002E-2</v>
      </c>
      <c r="N38" s="289">
        <v>1.0000000000000002E-2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907</v>
      </c>
      <c r="D39" s="450"/>
      <c r="E39" s="171">
        <v>15</v>
      </c>
      <c r="F39" s="288">
        <v>362.4</v>
      </c>
      <c r="G39" s="223" t="s">
        <v>461</v>
      </c>
      <c r="H39" s="223" t="s">
        <v>462</v>
      </c>
      <c r="I39" s="223" t="s">
        <v>471</v>
      </c>
      <c r="J39" s="377" t="s">
        <v>472</v>
      </c>
      <c r="K39" s="377"/>
      <c r="L39" s="377"/>
      <c r="M39" s="289">
        <v>0.03</v>
      </c>
      <c r="N39" s="289">
        <v>0.03</v>
      </c>
      <c r="O39" s="223" t="s">
        <v>642</v>
      </c>
      <c r="P39" s="223" t="s">
        <v>578</v>
      </c>
      <c r="Q39" s="223" t="s">
        <v>642</v>
      </c>
      <c r="R39" s="234" t="s">
        <v>475</v>
      </c>
      <c r="S39" s="234" t="s">
        <v>476</v>
      </c>
      <c r="T39" s="234" t="s">
        <v>468</v>
      </c>
      <c r="U39" s="377" t="s">
        <v>1305</v>
      </c>
      <c r="V39" s="655"/>
      <c r="W39" s="655"/>
      <c r="X39" s="655"/>
      <c r="Y39" s="223" t="s">
        <v>1314</v>
      </c>
    </row>
    <row r="40" spans="2:25" ht="15.95" customHeight="1" x14ac:dyDescent="0.15">
      <c r="B40" s="654"/>
      <c r="C40" s="450" t="s">
        <v>907</v>
      </c>
      <c r="D40" s="450"/>
      <c r="E40" s="171">
        <v>16</v>
      </c>
      <c r="F40" s="288">
        <v>354.5</v>
      </c>
      <c r="G40" s="223" t="s">
        <v>461</v>
      </c>
      <c r="H40" s="223" t="s">
        <v>503</v>
      </c>
      <c r="I40" s="223" t="s">
        <v>471</v>
      </c>
      <c r="J40" s="377" t="s">
        <v>472</v>
      </c>
      <c r="K40" s="377"/>
      <c r="L40" s="377"/>
      <c r="M40" s="289">
        <v>0.22500000000000001</v>
      </c>
      <c r="N40" s="289">
        <v>0.2</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907</v>
      </c>
      <c r="D41" s="450"/>
      <c r="E41" s="171">
        <v>17</v>
      </c>
      <c r="F41" s="288">
        <v>358.7</v>
      </c>
      <c r="G41" s="223" t="s">
        <v>461</v>
      </c>
      <c r="H41" s="223" t="s">
        <v>490</v>
      </c>
      <c r="I41" s="223" t="s">
        <v>471</v>
      </c>
      <c r="J41" s="377" t="s">
        <v>464</v>
      </c>
      <c r="K41" s="377"/>
      <c r="L41" s="377"/>
      <c r="M41" s="289">
        <v>0.24</v>
      </c>
      <c r="N41" s="289">
        <v>0.22000000000000003</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5688DB01-7077-45FE-BF6A-52C91E6A4BAF}">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C37:D37"/>
    <mergeCell ref="J37:L37"/>
    <mergeCell ref="U37:X37"/>
    <mergeCell ref="C38:D38"/>
    <mergeCell ref="J38:L38"/>
    <mergeCell ref="U38:X38"/>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30:D30"/>
    <mergeCell ref="J30:L30"/>
    <mergeCell ref="U30:X30"/>
    <mergeCell ref="C26:D26"/>
    <mergeCell ref="J26:L26"/>
    <mergeCell ref="U26:X26"/>
    <mergeCell ref="C27:D27"/>
    <mergeCell ref="J27:L27"/>
    <mergeCell ref="U27:X27"/>
    <mergeCell ref="C28:D28"/>
    <mergeCell ref="J28:L28"/>
    <mergeCell ref="U28:X28"/>
    <mergeCell ref="C24:D24"/>
    <mergeCell ref="J24:L24"/>
    <mergeCell ref="U24:X24"/>
    <mergeCell ref="C22:D22"/>
    <mergeCell ref="J22:L22"/>
    <mergeCell ref="J23:L23"/>
    <mergeCell ref="U23:X23"/>
    <mergeCell ref="C29:D29"/>
    <mergeCell ref="J29:L29"/>
    <mergeCell ref="U29:X29"/>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20:D20"/>
    <mergeCell ref="J20:L20"/>
    <mergeCell ref="U20:X20"/>
    <mergeCell ref="C13:D13"/>
    <mergeCell ref="J13:L13"/>
    <mergeCell ref="U13:X13"/>
    <mergeCell ref="C14:D14"/>
    <mergeCell ref="J14:L14"/>
    <mergeCell ref="U14:X14"/>
    <mergeCell ref="B9:B41"/>
    <mergeCell ref="C9:D9"/>
    <mergeCell ref="J9:L9"/>
    <mergeCell ref="U9:X9"/>
    <mergeCell ref="C10:D10"/>
    <mergeCell ref="J10:L10"/>
    <mergeCell ref="U10:X10"/>
    <mergeCell ref="C11:D11"/>
    <mergeCell ref="J11:L11"/>
    <mergeCell ref="U11:X11"/>
    <mergeCell ref="C15:D15"/>
    <mergeCell ref="J15:L15"/>
    <mergeCell ref="U15:X15"/>
    <mergeCell ref="C25:D25"/>
    <mergeCell ref="J25:L25"/>
    <mergeCell ref="U25:X25"/>
    <mergeCell ref="U22:X22"/>
    <mergeCell ref="C23:D23"/>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C12:D12"/>
    <mergeCell ref="J12:L12"/>
    <mergeCell ref="U12:X12"/>
    <mergeCell ref="R7:R8"/>
    <mergeCell ref="S7:S8"/>
    <mergeCell ref="T7:T8"/>
    <mergeCell ref="U7:X8"/>
    <mergeCell ref="T5:X6"/>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61F1023A-757E-4569-A31C-2383136B2FB9}"/>
    <dataValidation type="list" errorStyle="warning" allowBlank="1" showInputMessage="1" showErrorMessage="1" error="選択出来ません" sqref="H9:H41" xr:uid="{026DF56D-18AE-4005-88F6-443BEB85FC13}">
      <formula1>INDIRECT(G9)</formula1>
    </dataValidation>
    <dataValidation allowBlank="1" showInputMessage="1" showErrorMessage="1" prompt="覆工スパン毎に連番を記入。_x000a_数値で入力する。" sqref="E9:E41" xr:uid="{E0FB4464-714D-4101-B891-B3B14B93FCDB}"/>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54DDE39-1BF4-4728-87DE-C636B43FC9B1}">
          <x14:formula1>
            <xm:f>'(参考)リスト'!$D$16:$D$18</xm:f>
          </x14:formula1>
          <xm:sqref>I9:I41</xm:sqref>
        </x14:dataValidation>
        <x14:dataValidation type="list" allowBlank="1" showInputMessage="1" showErrorMessage="1" xr:uid="{BD5C4632-5D36-4CA8-8F4F-717003E1DD61}">
          <x14:formula1>
            <xm:f>'(参考)リスト'!$J$16:$J$18</xm:f>
          </x14:formula1>
          <xm:sqref>T9:T41</xm:sqref>
        </x14:dataValidation>
        <x14:dataValidation type="list" allowBlank="1" showInputMessage="1" showErrorMessage="1" xr:uid="{3D966211-0557-4EB4-8AF0-79B5F99EE403}">
          <x14:formula1>
            <xm:f>'(参考)リスト'!$H$16:$H$17</xm:f>
          </x14:formula1>
          <xm:sqref>R9:R41</xm:sqref>
        </x14:dataValidation>
        <x14:dataValidation type="list" allowBlank="1" showInputMessage="1" showErrorMessage="1" xr:uid="{D1F7316D-7B4C-4E9F-BC5B-BCBF126BC37A}">
          <x14:formula1>
            <xm:f>'(参考)リスト'!$I$16:$I$18</xm:f>
          </x14:formula1>
          <xm:sqref>S9:S41</xm:sqref>
        </x14:dataValidation>
        <x14:dataValidation type="list" allowBlank="1" showInputMessage="1" showErrorMessage="1" xr:uid="{81586561-914B-4CD9-A68C-874215BD3794}">
          <x14:formula1>
            <xm:f>'(参考)リスト'!$F$16:$F$21</xm:f>
          </x14:formula1>
          <xm:sqref>O9:Q41</xm:sqref>
        </x14:dataValidation>
        <x14:dataValidation type="list" showInputMessage="1" showErrorMessage="1" xr:uid="{706842F2-F0D1-416D-805D-0B18408C855F}">
          <x14:formula1>
            <xm:f>'(参考)リスト'!$B$16:$B$21</xm:f>
          </x14:formula1>
          <xm:sqref>G9:G41</xm:sqref>
        </x14:dataValidation>
        <x14:dataValidation type="list" allowBlank="1" showInputMessage="1" showErrorMessage="1" xr:uid="{81FF72DF-10B4-4D95-89CA-CD20B969B4ED}">
          <x14:formula1>
            <xm:f>'(参考)リスト'!$E$16:$E$27</xm:f>
          </x14:formula1>
          <xm:sqref>J9:L41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310D4-8B29-455F-8398-FEE84CD6A684}">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907</v>
      </c>
      <c r="D9" s="450"/>
      <c r="E9" s="171">
        <v>18</v>
      </c>
      <c r="F9" s="288">
        <v>355.6</v>
      </c>
      <c r="G9" s="223" t="s">
        <v>461</v>
      </c>
      <c r="H9" s="223" t="s">
        <v>505</v>
      </c>
      <c r="I9" s="223" t="s">
        <v>471</v>
      </c>
      <c r="J9" s="377" t="s">
        <v>472</v>
      </c>
      <c r="K9" s="377"/>
      <c r="L9" s="377"/>
      <c r="M9" s="289">
        <v>4.4999999999999998E-2</v>
      </c>
      <c r="N9" s="272" t="s">
        <v>1308</v>
      </c>
      <c r="O9" s="223" t="s">
        <v>578</v>
      </c>
      <c r="P9" s="223" t="s">
        <v>578</v>
      </c>
      <c r="Q9" s="223" t="s">
        <v>579</v>
      </c>
      <c r="R9" s="234" t="s">
        <v>475</v>
      </c>
      <c r="S9" s="234" t="s">
        <v>467</v>
      </c>
      <c r="T9" s="234" t="s">
        <v>468</v>
      </c>
      <c r="U9" s="377" t="s">
        <v>1305</v>
      </c>
      <c r="V9" s="655"/>
      <c r="W9" s="655"/>
      <c r="X9" s="655"/>
      <c r="Y9" s="249" t="s">
        <v>1315</v>
      </c>
    </row>
    <row r="10" spans="2:25" ht="15.95" customHeight="1" x14ac:dyDescent="0.15">
      <c r="B10" s="654"/>
      <c r="C10" s="450" t="s">
        <v>907</v>
      </c>
      <c r="D10" s="450"/>
      <c r="E10" s="171">
        <v>19</v>
      </c>
      <c r="F10" s="288">
        <v>363</v>
      </c>
      <c r="G10" s="223" t="s">
        <v>461</v>
      </c>
      <c r="H10" s="223" t="s">
        <v>490</v>
      </c>
      <c r="I10" s="223" t="s">
        <v>471</v>
      </c>
      <c r="J10" s="377" t="s">
        <v>472</v>
      </c>
      <c r="K10" s="377"/>
      <c r="L10" s="377"/>
      <c r="M10" s="289">
        <v>2.0000000000000004E-2</v>
      </c>
      <c r="N10" s="272" t="s">
        <v>1308</v>
      </c>
      <c r="O10" s="223" t="s">
        <v>578</v>
      </c>
      <c r="P10" s="223" t="s">
        <v>578</v>
      </c>
      <c r="Q10" s="223" t="s">
        <v>579</v>
      </c>
      <c r="R10" s="234" t="s">
        <v>475</v>
      </c>
      <c r="S10" s="234" t="s">
        <v>467</v>
      </c>
      <c r="T10" s="234" t="s">
        <v>468</v>
      </c>
      <c r="U10" s="377" t="s">
        <v>1305</v>
      </c>
      <c r="V10" s="655"/>
      <c r="W10" s="655"/>
      <c r="X10" s="655"/>
      <c r="Y10" s="249" t="s">
        <v>1315</v>
      </c>
    </row>
    <row r="11" spans="2:25" ht="15.95" customHeight="1" x14ac:dyDescent="0.15">
      <c r="B11" s="654"/>
      <c r="C11" s="450" t="s">
        <v>923</v>
      </c>
      <c r="D11" s="450"/>
      <c r="E11" s="171">
        <v>1</v>
      </c>
      <c r="F11" s="288">
        <v>368.7</v>
      </c>
      <c r="G11" s="223" t="s">
        <v>461</v>
      </c>
      <c r="H11" s="223" t="s">
        <v>493</v>
      </c>
      <c r="I11" s="223" t="s">
        <v>471</v>
      </c>
      <c r="J11" s="377" t="s">
        <v>464</v>
      </c>
      <c r="K11" s="377"/>
      <c r="L11" s="377"/>
      <c r="M11" s="289">
        <v>0.13</v>
      </c>
      <c r="N11" s="289">
        <v>0.12</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923</v>
      </c>
      <c r="D12" s="450"/>
      <c r="E12" s="171">
        <v>2</v>
      </c>
      <c r="F12" s="288">
        <v>365.8</v>
      </c>
      <c r="G12" s="223" t="s">
        <v>461</v>
      </c>
      <c r="H12" s="223" t="s">
        <v>470</v>
      </c>
      <c r="I12" s="223" t="s">
        <v>471</v>
      </c>
      <c r="J12" s="377" t="s">
        <v>464</v>
      </c>
      <c r="K12" s="377"/>
      <c r="L12" s="377"/>
      <c r="M12" s="289">
        <v>0.44000000000000006</v>
      </c>
      <c r="N12" s="289">
        <v>0.59000000000000008</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923</v>
      </c>
      <c r="D13" s="450"/>
      <c r="E13" s="171">
        <v>3</v>
      </c>
      <c r="F13" s="288">
        <v>364.5</v>
      </c>
      <c r="G13" s="223" t="s">
        <v>461</v>
      </c>
      <c r="H13" s="223" t="s">
        <v>462</v>
      </c>
      <c r="I13" s="223" t="s">
        <v>471</v>
      </c>
      <c r="J13" s="377" t="s">
        <v>464</v>
      </c>
      <c r="K13" s="377"/>
      <c r="L13" s="377"/>
      <c r="M13" s="289">
        <v>0.13999999999999999</v>
      </c>
      <c r="N13" s="289">
        <v>0.12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923</v>
      </c>
      <c r="D14" s="450"/>
      <c r="E14" s="171">
        <v>4</v>
      </c>
      <c r="F14" s="288">
        <v>365.4</v>
      </c>
      <c r="G14" s="223" t="s">
        <v>461</v>
      </c>
      <c r="H14" s="223" t="s">
        <v>462</v>
      </c>
      <c r="I14" s="223" t="s">
        <v>471</v>
      </c>
      <c r="J14" s="377" t="s">
        <v>472</v>
      </c>
      <c r="K14" s="377"/>
      <c r="L14" s="377"/>
      <c r="M14" s="289">
        <v>1.0000000000000002E-2</v>
      </c>
      <c r="N14" s="289">
        <v>0.06</v>
      </c>
      <c r="O14" s="223" t="s">
        <v>642</v>
      </c>
      <c r="P14" s="223" t="s">
        <v>578</v>
      </c>
      <c r="Q14" s="223" t="s">
        <v>642</v>
      </c>
      <c r="R14" s="234" t="s">
        <v>475</v>
      </c>
      <c r="S14" s="234" t="s">
        <v>476</v>
      </c>
      <c r="T14" s="234" t="s">
        <v>468</v>
      </c>
      <c r="U14" s="377" t="s">
        <v>1305</v>
      </c>
      <c r="V14" s="655"/>
      <c r="W14" s="655"/>
      <c r="X14" s="655"/>
      <c r="Y14" s="223" t="s">
        <v>1314</v>
      </c>
    </row>
    <row r="15" spans="2:25" ht="15.95" customHeight="1" x14ac:dyDescent="0.15">
      <c r="B15" s="654"/>
      <c r="C15" s="450" t="s">
        <v>923</v>
      </c>
      <c r="D15" s="450"/>
      <c r="E15" s="171">
        <v>5</v>
      </c>
      <c r="F15" s="288">
        <v>372.2</v>
      </c>
      <c r="G15" s="223" t="s">
        <v>461</v>
      </c>
      <c r="H15" s="223" t="s">
        <v>462</v>
      </c>
      <c r="I15" s="223" t="s">
        <v>471</v>
      </c>
      <c r="J15" s="377" t="s">
        <v>472</v>
      </c>
      <c r="K15" s="377"/>
      <c r="L15" s="377"/>
      <c r="M15" s="289">
        <v>5.000000000000001E-3</v>
      </c>
      <c r="N15" s="289">
        <v>5.000000000000001E-3</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923</v>
      </c>
      <c r="D16" s="450"/>
      <c r="E16" s="171">
        <v>6</v>
      </c>
      <c r="F16" s="288">
        <v>373.8</v>
      </c>
      <c r="G16" s="223" t="s">
        <v>461</v>
      </c>
      <c r="H16" s="223" t="s">
        <v>462</v>
      </c>
      <c r="I16" s="223" t="s">
        <v>471</v>
      </c>
      <c r="J16" s="377" t="s">
        <v>472</v>
      </c>
      <c r="K16" s="377"/>
      <c r="L16" s="377"/>
      <c r="M16" s="289">
        <v>1.0000000000000002E-2</v>
      </c>
      <c r="N16" s="289">
        <v>1.0000000000000002E-2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923</v>
      </c>
      <c r="D17" s="450"/>
      <c r="E17" s="171">
        <v>7</v>
      </c>
      <c r="F17" s="288">
        <v>369.8</v>
      </c>
      <c r="G17" s="223" t="s">
        <v>461</v>
      </c>
      <c r="H17" s="223" t="s">
        <v>490</v>
      </c>
      <c r="I17" s="223" t="s">
        <v>471</v>
      </c>
      <c r="J17" s="377" t="s">
        <v>464</v>
      </c>
      <c r="K17" s="377"/>
      <c r="L17" s="377"/>
      <c r="M17" s="289">
        <v>0.25</v>
      </c>
      <c r="N17" s="289">
        <v>0.22999999999999998</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923</v>
      </c>
      <c r="D18" s="450"/>
      <c r="E18" s="171">
        <v>8</v>
      </c>
      <c r="F18" s="288">
        <v>374.7</v>
      </c>
      <c r="G18" s="223" t="s">
        <v>461</v>
      </c>
      <c r="H18" s="223" t="s">
        <v>495</v>
      </c>
      <c r="I18" s="223" t="s">
        <v>471</v>
      </c>
      <c r="J18" s="377" t="s">
        <v>472</v>
      </c>
      <c r="K18" s="377"/>
      <c r="L18" s="377"/>
      <c r="M18" s="289">
        <v>1.4999999999999999E-2</v>
      </c>
      <c r="N18" s="272" t="s">
        <v>1308</v>
      </c>
      <c r="O18" s="223" t="s">
        <v>578</v>
      </c>
      <c r="P18" s="223" t="s">
        <v>578</v>
      </c>
      <c r="Q18" s="223" t="s">
        <v>579</v>
      </c>
      <c r="R18" s="234" t="s">
        <v>475</v>
      </c>
      <c r="S18" s="234" t="s">
        <v>467</v>
      </c>
      <c r="T18" s="234" t="s">
        <v>468</v>
      </c>
      <c r="U18" s="377" t="s">
        <v>1305</v>
      </c>
      <c r="V18" s="655"/>
      <c r="W18" s="655"/>
      <c r="X18" s="655"/>
      <c r="Y18" s="249" t="s">
        <v>1315</v>
      </c>
    </row>
    <row r="19" spans="2:25" ht="15.95" customHeight="1" x14ac:dyDescent="0.15">
      <c r="B19" s="654"/>
      <c r="C19" s="450" t="s">
        <v>933</v>
      </c>
      <c r="D19" s="450"/>
      <c r="E19" s="171">
        <v>1</v>
      </c>
      <c r="F19" s="288">
        <v>383.9</v>
      </c>
      <c r="G19" s="223" t="s">
        <v>461</v>
      </c>
      <c r="H19" s="223" t="s">
        <v>493</v>
      </c>
      <c r="I19" s="223" t="s">
        <v>471</v>
      </c>
      <c r="J19" s="377" t="s">
        <v>472</v>
      </c>
      <c r="K19" s="377"/>
      <c r="L19" s="377"/>
      <c r="M19" s="289">
        <v>1.4999999999999999E-2</v>
      </c>
      <c r="N19" s="289">
        <v>1.4999999999999999E-2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933</v>
      </c>
      <c r="D20" s="450"/>
      <c r="E20" s="171">
        <v>2</v>
      </c>
      <c r="F20" s="288">
        <v>374.9</v>
      </c>
      <c r="G20" s="223" t="s">
        <v>461</v>
      </c>
      <c r="H20" s="223" t="s">
        <v>497</v>
      </c>
      <c r="I20" s="223" t="s">
        <v>471</v>
      </c>
      <c r="J20" s="377" t="s">
        <v>472</v>
      </c>
      <c r="K20" s="377"/>
      <c r="L20" s="377"/>
      <c r="M20" s="289">
        <v>2.0000000000000004E-2</v>
      </c>
      <c r="N20" s="289">
        <v>2.0000000000000004E-2</v>
      </c>
      <c r="O20" s="223" t="s">
        <v>642</v>
      </c>
      <c r="P20" s="223" t="s">
        <v>578</v>
      </c>
      <c r="Q20" s="223" t="s">
        <v>642</v>
      </c>
      <c r="R20" s="234" t="s">
        <v>475</v>
      </c>
      <c r="S20" s="234" t="s">
        <v>476</v>
      </c>
      <c r="T20" s="234" t="s">
        <v>468</v>
      </c>
      <c r="U20" s="377" t="s">
        <v>1305</v>
      </c>
      <c r="V20" s="655"/>
      <c r="W20" s="655"/>
      <c r="X20" s="655"/>
      <c r="Y20" s="223" t="s">
        <v>1314</v>
      </c>
    </row>
    <row r="21" spans="2:25" ht="15.95" customHeight="1" x14ac:dyDescent="0.15">
      <c r="B21" s="654"/>
      <c r="C21" s="450" t="s">
        <v>933</v>
      </c>
      <c r="D21" s="450"/>
      <c r="E21" s="171">
        <v>3</v>
      </c>
      <c r="F21" s="288">
        <v>381.2</v>
      </c>
      <c r="G21" s="223" t="s">
        <v>461</v>
      </c>
      <c r="H21" s="223" t="s">
        <v>479</v>
      </c>
      <c r="I21" s="223" t="s">
        <v>471</v>
      </c>
      <c r="J21" s="377" t="s">
        <v>472</v>
      </c>
      <c r="K21" s="377"/>
      <c r="L21" s="377"/>
      <c r="M21" s="289">
        <v>1.0000000000000002E-2</v>
      </c>
      <c r="N21" s="289">
        <v>1.0000000000000002E-2</v>
      </c>
      <c r="O21" s="223" t="s">
        <v>642</v>
      </c>
      <c r="P21" s="223" t="s">
        <v>578</v>
      </c>
      <c r="Q21" s="223" t="s">
        <v>642</v>
      </c>
      <c r="R21" s="234" t="s">
        <v>475</v>
      </c>
      <c r="S21" s="234" t="s">
        <v>476</v>
      </c>
      <c r="T21" s="234" t="s">
        <v>468</v>
      </c>
      <c r="U21" s="377" t="s">
        <v>1305</v>
      </c>
      <c r="V21" s="655"/>
      <c r="W21" s="655"/>
      <c r="X21" s="655"/>
      <c r="Y21" s="223" t="s">
        <v>1314</v>
      </c>
    </row>
    <row r="22" spans="2:25" ht="15.95" customHeight="1" x14ac:dyDescent="0.15">
      <c r="B22" s="654"/>
      <c r="C22" s="450" t="s">
        <v>933</v>
      </c>
      <c r="D22" s="450"/>
      <c r="E22" s="171">
        <v>4</v>
      </c>
      <c r="F22" s="288">
        <v>380.6</v>
      </c>
      <c r="G22" s="223" t="s">
        <v>461</v>
      </c>
      <c r="H22" s="223" t="s">
        <v>486</v>
      </c>
      <c r="I22" s="223" t="s">
        <v>471</v>
      </c>
      <c r="J22" s="377" t="s">
        <v>464</v>
      </c>
      <c r="K22" s="377"/>
      <c r="L22" s="377"/>
      <c r="M22" s="289">
        <v>6.9999999999999993E-2</v>
      </c>
      <c r="N22" s="289">
        <v>0.32000000000000006</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933</v>
      </c>
      <c r="D23" s="450"/>
      <c r="E23" s="171">
        <v>5</v>
      </c>
      <c r="F23" s="288">
        <v>375</v>
      </c>
      <c r="G23" s="223" t="s">
        <v>461</v>
      </c>
      <c r="H23" s="223" t="s">
        <v>462</v>
      </c>
      <c r="I23" s="223" t="s">
        <v>471</v>
      </c>
      <c r="J23" s="377" t="s">
        <v>472</v>
      </c>
      <c r="K23" s="377"/>
      <c r="L23" s="377"/>
      <c r="M23" s="289">
        <v>1.4999999999999999E-2</v>
      </c>
      <c r="N23" s="289">
        <v>1.4999999999999999E-2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933</v>
      </c>
      <c r="D24" s="450"/>
      <c r="E24" s="171">
        <v>6</v>
      </c>
      <c r="F24" s="288">
        <v>377.8</v>
      </c>
      <c r="G24" s="223" t="s">
        <v>461</v>
      </c>
      <c r="H24" s="223" t="s">
        <v>462</v>
      </c>
      <c r="I24" s="223" t="s">
        <v>471</v>
      </c>
      <c r="J24" s="377" t="s">
        <v>472</v>
      </c>
      <c r="K24" s="377"/>
      <c r="L24" s="377"/>
      <c r="M24" s="289">
        <v>5.000000000000001E-3</v>
      </c>
      <c r="N24" s="289">
        <v>5.000000000000001E-3</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933</v>
      </c>
      <c r="D25" s="450"/>
      <c r="E25" s="171">
        <v>7</v>
      </c>
      <c r="F25" s="288">
        <v>379.1</v>
      </c>
      <c r="G25" s="223" t="s">
        <v>461</v>
      </c>
      <c r="H25" s="223" t="s">
        <v>462</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933</v>
      </c>
      <c r="D26" s="450"/>
      <c r="E26" s="171">
        <v>8</v>
      </c>
      <c r="F26" s="288">
        <v>384.4</v>
      </c>
      <c r="G26" s="223" t="s">
        <v>461</v>
      </c>
      <c r="H26" s="223" t="s">
        <v>462</v>
      </c>
      <c r="I26" s="223" t="s">
        <v>471</v>
      </c>
      <c r="J26" s="377" t="s">
        <v>472</v>
      </c>
      <c r="K26" s="377"/>
      <c r="L26" s="377"/>
      <c r="M26" s="289">
        <v>1.0000000000000002E-2</v>
      </c>
      <c r="N26" s="289">
        <v>1.0000000000000002E-2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933</v>
      </c>
      <c r="D27" s="450"/>
      <c r="E27" s="171">
        <v>9</v>
      </c>
      <c r="F27" s="288">
        <v>379.8</v>
      </c>
      <c r="G27" s="223" t="s">
        <v>461</v>
      </c>
      <c r="H27" s="223" t="s">
        <v>490</v>
      </c>
      <c r="I27" s="223" t="s">
        <v>471</v>
      </c>
      <c r="J27" s="377" t="s">
        <v>464</v>
      </c>
      <c r="K27" s="377"/>
      <c r="L27" s="377"/>
      <c r="M27" s="289">
        <v>0.22999999999999998</v>
      </c>
      <c r="N27" s="289">
        <v>0.13</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933</v>
      </c>
      <c r="D28" s="450"/>
      <c r="E28" s="171">
        <v>10</v>
      </c>
      <c r="F28" s="288">
        <v>374.9</v>
      </c>
      <c r="G28" s="223" t="s">
        <v>461</v>
      </c>
      <c r="H28" s="223" t="s">
        <v>470</v>
      </c>
      <c r="I28" s="223" t="s">
        <v>471</v>
      </c>
      <c r="J28" s="377" t="s">
        <v>472</v>
      </c>
      <c r="K28" s="377"/>
      <c r="L28" s="377"/>
      <c r="M28" s="289">
        <v>0.39</v>
      </c>
      <c r="N28" s="272" t="s">
        <v>1308</v>
      </c>
      <c r="O28" s="223" t="s">
        <v>578</v>
      </c>
      <c r="P28" s="223" t="s">
        <v>578</v>
      </c>
      <c r="Q28" s="223" t="s">
        <v>579</v>
      </c>
      <c r="R28" s="234" t="s">
        <v>475</v>
      </c>
      <c r="S28" s="234" t="s">
        <v>467</v>
      </c>
      <c r="T28" s="234" t="s">
        <v>468</v>
      </c>
      <c r="U28" s="377" t="s">
        <v>1305</v>
      </c>
      <c r="V28" s="655"/>
      <c r="W28" s="655"/>
      <c r="X28" s="655"/>
      <c r="Y28" s="249" t="s">
        <v>1315</v>
      </c>
    </row>
    <row r="29" spans="2:25" ht="15.95" customHeight="1" x14ac:dyDescent="0.15">
      <c r="B29" s="654"/>
      <c r="C29" s="450" t="s">
        <v>933</v>
      </c>
      <c r="D29" s="450"/>
      <c r="E29" s="171">
        <v>11</v>
      </c>
      <c r="F29" s="288">
        <v>376.5</v>
      </c>
      <c r="G29" s="223" t="s">
        <v>461</v>
      </c>
      <c r="H29" s="223" t="s">
        <v>503</v>
      </c>
      <c r="I29" s="223" t="s">
        <v>471</v>
      </c>
      <c r="J29" s="377" t="s">
        <v>472</v>
      </c>
      <c r="K29" s="377"/>
      <c r="L29" s="377"/>
      <c r="M29" s="289">
        <v>1.0000000000000002E-2</v>
      </c>
      <c r="N29" s="272" t="s">
        <v>1308</v>
      </c>
      <c r="O29" s="223" t="s">
        <v>578</v>
      </c>
      <c r="P29" s="223" t="s">
        <v>578</v>
      </c>
      <c r="Q29" s="223" t="s">
        <v>579</v>
      </c>
      <c r="R29" s="234" t="s">
        <v>475</v>
      </c>
      <c r="S29" s="234" t="s">
        <v>467</v>
      </c>
      <c r="T29" s="234" t="s">
        <v>468</v>
      </c>
      <c r="U29" s="377" t="s">
        <v>1305</v>
      </c>
      <c r="V29" s="655"/>
      <c r="W29" s="655"/>
      <c r="X29" s="655"/>
      <c r="Y29" s="249" t="s">
        <v>1315</v>
      </c>
    </row>
    <row r="30" spans="2:25" ht="15.95" customHeight="1" x14ac:dyDescent="0.15">
      <c r="B30" s="654"/>
      <c r="C30" s="450" t="s">
        <v>936</v>
      </c>
      <c r="D30" s="450"/>
      <c r="E30" s="171">
        <v>1</v>
      </c>
      <c r="F30" s="288">
        <v>385.5</v>
      </c>
      <c r="G30" s="223" t="s">
        <v>461</v>
      </c>
      <c r="H30" s="223" t="s">
        <v>470</v>
      </c>
      <c r="I30" s="223" t="s">
        <v>471</v>
      </c>
      <c r="J30" s="377" t="s">
        <v>464</v>
      </c>
      <c r="K30" s="377"/>
      <c r="L30" s="377"/>
      <c r="M30" s="289">
        <v>0.88000000000000012</v>
      </c>
      <c r="N30" s="289">
        <v>0.91</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936</v>
      </c>
      <c r="D31" s="450"/>
      <c r="E31" s="171">
        <v>2</v>
      </c>
      <c r="F31" s="288">
        <v>387.8</v>
      </c>
      <c r="G31" s="223" t="s">
        <v>461</v>
      </c>
      <c r="H31" s="223" t="s">
        <v>470</v>
      </c>
      <c r="I31" s="223" t="s">
        <v>471</v>
      </c>
      <c r="J31" s="377" t="s">
        <v>472</v>
      </c>
      <c r="K31" s="377"/>
      <c r="L31" s="377"/>
      <c r="M31" s="289">
        <v>0.03</v>
      </c>
      <c r="N31" s="289">
        <v>0.03</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936</v>
      </c>
      <c r="D32" s="450"/>
      <c r="E32" s="171">
        <v>3</v>
      </c>
      <c r="F32" s="288">
        <v>389.4</v>
      </c>
      <c r="G32" s="223" t="s">
        <v>461</v>
      </c>
      <c r="H32" s="223" t="s">
        <v>462</v>
      </c>
      <c r="I32" s="223" t="s">
        <v>471</v>
      </c>
      <c r="J32" s="377" t="s">
        <v>464</v>
      </c>
      <c r="K32" s="377"/>
      <c r="L32" s="377"/>
      <c r="M32" s="289">
        <v>0.54</v>
      </c>
      <c r="N32" s="289">
        <v>0.52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936</v>
      </c>
      <c r="D33" s="450"/>
      <c r="E33" s="171">
        <v>4</v>
      </c>
      <c r="F33" s="288">
        <v>385.5</v>
      </c>
      <c r="G33" s="223" t="s">
        <v>461</v>
      </c>
      <c r="H33" s="223" t="s">
        <v>462</v>
      </c>
      <c r="I33" s="223" t="s">
        <v>480</v>
      </c>
      <c r="J33" s="377" t="s">
        <v>500</v>
      </c>
      <c r="K33" s="377"/>
      <c r="L33" s="377"/>
      <c r="M33" s="289">
        <v>14.2</v>
      </c>
      <c r="N33" s="223" t="s">
        <v>1310</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936</v>
      </c>
      <c r="D34" s="450"/>
      <c r="E34" s="171">
        <v>5</v>
      </c>
      <c r="F34" s="288">
        <v>391.2</v>
      </c>
      <c r="G34" s="223" t="s">
        <v>461</v>
      </c>
      <c r="H34" s="223" t="s">
        <v>490</v>
      </c>
      <c r="I34" s="223" t="s">
        <v>471</v>
      </c>
      <c r="J34" s="377" t="s">
        <v>464</v>
      </c>
      <c r="K34" s="377"/>
      <c r="L34" s="377"/>
      <c r="M34" s="289">
        <v>0.22999999999999998</v>
      </c>
      <c r="N34" s="289">
        <v>0.22999999999999998</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943</v>
      </c>
      <c r="D35" s="450"/>
      <c r="E35" s="171">
        <v>1</v>
      </c>
      <c r="F35" s="288">
        <v>402</v>
      </c>
      <c r="G35" s="223" t="s">
        <v>461</v>
      </c>
      <c r="H35" s="223" t="s">
        <v>493</v>
      </c>
      <c r="I35" s="223" t="s">
        <v>471</v>
      </c>
      <c r="J35" s="377" t="s">
        <v>464</v>
      </c>
      <c r="K35" s="377"/>
      <c r="L35" s="377"/>
      <c r="M35" s="289">
        <v>9.0000000000000011E-2</v>
      </c>
      <c r="N35" s="289">
        <v>0.15000000000000002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943</v>
      </c>
      <c r="D36" s="450"/>
      <c r="E36" s="171">
        <v>2</v>
      </c>
      <c r="F36" s="288">
        <v>396.1</v>
      </c>
      <c r="G36" s="223" t="s">
        <v>461</v>
      </c>
      <c r="H36" s="223" t="s">
        <v>499</v>
      </c>
      <c r="I36" s="223" t="s">
        <v>471</v>
      </c>
      <c r="J36" s="377" t="s">
        <v>472</v>
      </c>
      <c r="K36" s="377"/>
      <c r="L36" s="377"/>
      <c r="M36" s="289">
        <v>0.54</v>
      </c>
      <c r="N36" s="289">
        <v>0.54</v>
      </c>
      <c r="O36" s="223" t="s">
        <v>642</v>
      </c>
      <c r="P36" s="223" t="s">
        <v>578</v>
      </c>
      <c r="Q36" s="223" t="s">
        <v>642</v>
      </c>
      <c r="R36" s="234" t="s">
        <v>475</v>
      </c>
      <c r="S36" s="234" t="s">
        <v>476</v>
      </c>
      <c r="T36" s="234" t="s">
        <v>468</v>
      </c>
      <c r="U36" s="377" t="s">
        <v>1305</v>
      </c>
      <c r="V36" s="655"/>
      <c r="W36" s="655"/>
      <c r="X36" s="655"/>
      <c r="Y36" s="223" t="s">
        <v>1314</v>
      </c>
    </row>
    <row r="37" spans="2:25" ht="15.95" customHeight="1" x14ac:dyDescent="0.15">
      <c r="B37" s="654"/>
      <c r="C37" s="450" t="s">
        <v>943</v>
      </c>
      <c r="D37" s="450"/>
      <c r="E37" s="171">
        <v>3</v>
      </c>
      <c r="F37" s="288">
        <v>403.2</v>
      </c>
      <c r="G37" s="223" t="s">
        <v>461</v>
      </c>
      <c r="H37" s="223" t="s">
        <v>486</v>
      </c>
      <c r="I37" s="223" t="s">
        <v>471</v>
      </c>
      <c r="J37" s="377" t="s">
        <v>464</v>
      </c>
      <c r="K37" s="377"/>
      <c r="L37" s="377"/>
      <c r="M37" s="289">
        <v>0.36000000000000004</v>
      </c>
      <c r="N37" s="289">
        <v>0.31000000000000005</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943</v>
      </c>
      <c r="D38" s="450"/>
      <c r="E38" s="171">
        <v>4</v>
      </c>
      <c r="F38" s="288">
        <v>396.3</v>
      </c>
      <c r="G38" s="223" t="s">
        <v>461</v>
      </c>
      <c r="H38" s="223" t="s">
        <v>462</v>
      </c>
      <c r="I38" s="223" t="s">
        <v>471</v>
      </c>
      <c r="J38" s="377" t="s">
        <v>481</v>
      </c>
      <c r="K38" s="377"/>
      <c r="L38" s="377"/>
      <c r="M38" s="289">
        <v>5.000000000000001E-3</v>
      </c>
      <c r="N38" s="289">
        <v>5.000000000000001E-3</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943</v>
      </c>
      <c r="D39" s="450"/>
      <c r="E39" s="171">
        <v>5</v>
      </c>
      <c r="F39" s="288">
        <v>397.5</v>
      </c>
      <c r="G39" s="223" t="s">
        <v>461</v>
      </c>
      <c r="H39" s="223" t="s">
        <v>503</v>
      </c>
      <c r="I39" s="223" t="s">
        <v>480</v>
      </c>
      <c r="J39" s="377" t="s">
        <v>500</v>
      </c>
      <c r="K39" s="377"/>
      <c r="L39" s="377"/>
      <c r="M39" s="289">
        <v>2.2000000000000002</v>
      </c>
      <c r="N39" s="223" t="s">
        <v>1310</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943</v>
      </c>
      <c r="D40" s="450"/>
      <c r="E40" s="171">
        <v>6</v>
      </c>
      <c r="F40" s="288">
        <v>401.6</v>
      </c>
      <c r="G40" s="223" t="s">
        <v>461</v>
      </c>
      <c r="H40" s="223" t="s">
        <v>490</v>
      </c>
      <c r="I40" s="223" t="s">
        <v>471</v>
      </c>
      <c r="J40" s="377" t="s">
        <v>464</v>
      </c>
      <c r="K40" s="377"/>
      <c r="L40" s="377"/>
      <c r="M40" s="289">
        <v>0.24</v>
      </c>
      <c r="N40" s="289">
        <v>0.22999999999999998</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943</v>
      </c>
      <c r="D41" s="450"/>
      <c r="E41" s="171">
        <v>7</v>
      </c>
      <c r="F41" s="288">
        <v>399.1</v>
      </c>
      <c r="G41" s="223" t="s">
        <v>461</v>
      </c>
      <c r="H41" s="223" t="s">
        <v>503</v>
      </c>
      <c r="I41" s="223" t="s">
        <v>471</v>
      </c>
      <c r="J41" s="377" t="s">
        <v>472</v>
      </c>
      <c r="K41" s="377"/>
      <c r="L41" s="377"/>
      <c r="M41" s="289">
        <v>0.89999999999999991</v>
      </c>
      <c r="N41" s="272" t="s">
        <v>1308</v>
      </c>
      <c r="O41" s="223" t="s">
        <v>578</v>
      </c>
      <c r="P41" s="223" t="s">
        <v>578</v>
      </c>
      <c r="Q41" s="223" t="s">
        <v>660</v>
      </c>
      <c r="R41" s="234" t="s">
        <v>475</v>
      </c>
      <c r="S41" s="234" t="s">
        <v>476</v>
      </c>
      <c r="T41" s="234" t="s">
        <v>468</v>
      </c>
      <c r="U41" s="377" t="s">
        <v>1305</v>
      </c>
      <c r="V41" s="655"/>
      <c r="W41" s="655"/>
      <c r="X41" s="655"/>
      <c r="Y41" s="223" t="s">
        <v>1314</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979310D4-8B29-455F-8398-FEE84CD6A684}">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C36:D36"/>
    <mergeCell ref="J36:L36"/>
    <mergeCell ref="U36:X36"/>
    <mergeCell ref="C37:D37"/>
    <mergeCell ref="J37:L37"/>
    <mergeCell ref="U37:X37"/>
    <mergeCell ref="C38:D38"/>
    <mergeCell ref="J38:L38"/>
    <mergeCell ref="U38:X38"/>
    <mergeCell ref="C34:D34"/>
    <mergeCell ref="J34:L34"/>
    <mergeCell ref="U34:X34"/>
    <mergeCell ref="C35:D35"/>
    <mergeCell ref="J35:L35"/>
    <mergeCell ref="U35:X35"/>
    <mergeCell ref="C31:D31"/>
    <mergeCell ref="J31:L31"/>
    <mergeCell ref="U31:X31"/>
    <mergeCell ref="C32:D32"/>
    <mergeCell ref="J32:L32"/>
    <mergeCell ref="U32:X32"/>
    <mergeCell ref="C33:D33"/>
    <mergeCell ref="J33:L33"/>
    <mergeCell ref="U33:X33"/>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0:D20"/>
    <mergeCell ref="J20:L20"/>
    <mergeCell ref="U20:X20"/>
    <mergeCell ref="C21:D21"/>
    <mergeCell ref="J21:L21"/>
    <mergeCell ref="U21:X21"/>
    <mergeCell ref="C22:D22"/>
    <mergeCell ref="J22:L22"/>
    <mergeCell ref="U22:X22"/>
    <mergeCell ref="U18:X18"/>
    <mergeCell ref="C19:D19"/>
    <mergeCell ref="J19:L19"/>
    <mergeCell ref="U19:X19"/>
    <mergeCell ref="C16:D16"/>
    <mergeCell ref="J16:L16"/>
    <mergeCell ref="U16:X16"/>
    <mergeCell ref="C17:D17"/>
    <mergeCell ref="J17:L17"/>
    <mergeCell ref="U17:X17"/>
    <mergeCell ref="C12:D12"/>
    <mergeCell ref="J12:L12"/>
    <mergeCell ref="U12:X12"/>
    <mergeCell ref="C13:D13"/>
    <mergeCell ref="J13:L13"/>
    <mergeCell ref="U13:X13"/>
    <mergeCell ref="B9:B41"/>
    <mergeCell ref="C9:D9"/>
    <mergeCell ref="J9:L9"/>
    <mergeCell ref="U9:X9"/>
    <mergeCell ref="C10:D10"/>
    <mergeCell ref="J10:L10"/>
    <mergeCell ref="U10:X10"/>
    <mergeCell ref="C14:D14"/>
    <mergeCell ref="J14:L14"/>
    <mergeCell ref="U14:X14"/>
    <mergeCell ref="C15:D15"/>
    <mergeCell ref="J15:L15"/>
    <mergeCell ref="U15:X15"/>
    <mergeCell ref="C11:D11"/>
    <mergeCell ref="J11:L11"/>
    <mergeCell ref="U11:X11"/>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DE6ECC38-2116-45B3-BAD4-CD67F0981266}"/>
    <dataValidation type="list" errorStyle="warning" allowBlank="1" showInputMessage="1" showErrorMessage="1" error="選択出来ません" sqref="H9:H41" xr:uid="{2C8770A4-7154-4EBB-9C2D-EDA12A7AAB39}">
      <formula1>INDIRECT(G9)</formula1>
    </dataValidation>
    <dataValidation allowBlank="1" showInputMessage="1" showErrorMessage="1" prompt="前回の定期点検年月日を入力" sqref="O6" xr:uid="{B938348F-4B33-4277-9D8B-3C483C253295}"/>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A6F16A26-B49D-4B2B-87BB-3B97F9A04C05}">
          <x14:formula1>
            <xm:f>'(参考)リスト'!$E$16:$E$27</xm:f>
          </x14:formula1>
          <xm:sqref>J9:L41</xm:sqref>
        </x14:dataValidation>
        <x14:dataValidation type="list" showInputMessage="1" showErrorMessage="1" xr:uid="{95A90B59-8B5D-4449-B8E4-F947FE4A61E4}">
          <x14:formula1>
            <xm:f>'(参考)リスト'!$B$16:$B$21</xm:f>
          </x14:formula1>
          <xm:sqref>G9:G41</xm:sqref>
        </x14:dataValidation>
        <x14:dataValidation type="list" allowBlank="1" showInputMessage="1" showErrorMessage="1" xr:uid="{E187680D-89A6-4ECE-81CD-DF322D4F1E8E}">
          <x14:formula1>
            <xm:f>'(参考)リスト'!$F$16:$F$21</xm:f>
          </x14:formula1>
          <xm:sqref>O9:Q41</xm:sqref>
        </x14:dataValidation>
        <x14:dataValidation type="list" allowBlank="1" showInputMessage="1" showErrorMessage="1" xr:uid="{08AB4DDB-329E-4E49-8CF3-92D9AB5FB44F}">
          <x14:formula1>
            <xm:f>'(参考)リスト'!$I$16:$I$18</xm:f>
          </x14:formula1>
          <xm:sqref>S9:S41</xm:sqref>
        </x14:dataValidation>
        <x14:dataValidation type="list" allowBlank="1" showInputMessage="1" showErrorMessage="1" xr:uid="{2D180160-D834-4EE0-B3D4-58FD1BBE9089}">
          <x14:formula1>
            <xm:f>'(参考)リスト'!$H$16:$H$17</xm:f>
          </x14:formula1>
          <xm:sqref>R9:R41</xm:sqref>
        </x14:dataValidation>
        <x14:dataValidation type="list" allowBlank="1" showInputMessage="1" showErrorMessage="1" xr:uid="{F2F6C271-1972-487F-A55B-5252FE8A514E}">
          <x14:formula1>
            <xm:f>'(参考)リスト'!$J$16:$J$18</xm:f>
          </x14:formula1>
          <xm:sqref>T9:T41</xm:sqref>
        </x14:dataValidation>
        <x14:dataValidation type="list" allowBlank="1" showInputMessage="1" showErrorMessage="1" xr:uid="{241DD280-4BA0-4C34-BD46-872A60C91F50}">
          <x14:formula1>
            <xm:f>'(参考)リスト'!$D$16:$D$18</xm:f>
          </x14:formula1>
          <xm:sqref>I9:I41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3B59-0786-4111-B5CC-29734784328A}">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948</v>
      </c>
      <c r="D9" s="450"/>
      <c r="E9" s="171">
        <v>1</v>
      </c>
      <c r="F9" s="288">
        <v>412.8</v>
      </c>
      <c r="G9" s="223" t="s">
        <v>461</v>
      </c>
      <c r="H9" s="223" t="s">
        <v>493</v>
      </c>
      <c r="I9" s="223" t="s">
        <v>471</v>
      </c>
      <c r="J9" s="377" t="s">
        <v>464</v>
      </c>
      <c r="K9" s="377"/>
      <c r="L9" s="377"/>
      <c r="M9" s="289">
        <v>0.22000000000000003</v>
      </c>
      <c r="N9" s="289">
        <v>0.22999999999999998</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948</v>
      </c>
      <c r="D10" s="450"/>
      <c r="E10" s="171">
        <v>2</v>
      </c>
      <c r="F10" s="288">
        <v>410.9</v>
      </c>
      <c r="G10" s="223" t="s">
        <v>461</v>
      </c>
      <c r="H10" s="223" t="s">
        <v>470</v>
      </c>
      <c r="I10" s="223" t="s">
        <v>471</v>
      </c>
      <c r="J10" s="377" t="s">
        <v>472</v>
      </c>
      <c r="K10" s="377"/>
      <c r="L10" s="377"/>
      <c r="M10" s="289">
        <v>1.0000000000000002E-2</v>
      </c>
      <c r="N10" s="289">
        <v>1.0000000000000002E-2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948</v>
      </c>
      <c r="D11" s="450"/>
      <c r="E11" s="171">
        <v>3</v>
      </c>
      <c r="F11" s="288">
        <v>414.9</v>
      </c>
      <c r="G11" s="223" t="s">
        <v>461</v>
      </c>
      <c r="H11" s="223" t="s">
        <v>470</v>
      </c>
      <c r="I11" s="223" t="s">
        <v>471</v>
      </c>
      <c r="J11" s="377" t="s">
        <v>472</v>
      </c>
      <c r="K11" s="377"/>
      <c r="L11" s="377"/>
      <c r="M11" s="289">
        <v>4.0000000000000008E-2</v>
      </c>
      <c r="N11" s="289">
        <v>2.0000000000000004E-2</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948</v>
      </c>
      <c r="D12" s="450"/>
      <c r="E12" s="171">
        <v>4</v>
      </c>
      <c r="F12" s="288">
        <v>406.7</v>
      </c>
      <c r="G12" s="223" t="s">
        <v>461</v>
      </c>
      <c r="H12" s="223" t="s">
        <v>479</v>
      </c>
      <c r="I12" s="223" t="s">
        <v>471</v>
      </c>
      <c r="J12" s="377" t="s">
        <v>506</v>
      </c>
      <c r="K12" s="377"/>
      <c r="L12" s="377"/>
      <c r="M12" s="289">
        <v>1.7499999999999998E-2</v>
      </c>
      <c r="N12" s="289">
        <v>1.7499999999999998E-2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948</v>
      </c>
      <c r="D13" s="450"/>
      <c r="E13" s="171">
        <v>5</v>
      </c>
      <c r="F13" s="288">
        <v>414.1</v>
      </c>
      <c r="G13" s="223" t="s">
        <v>461</v>
      </c>
      <c r="H13" s="223" t="s">
        <v>479</v>
      </c>
      <c r="I13" s="223" t="s">
        <v>471</v>
      </c>
      <c r="J13" s="377" t="s">
        <v>472</v>
      </c>
      <c r="K13" s="377"/>
      <c r="L13" s="377"/>
      <c r="M13" s="289">
        <v>2.5000000000000001E-2</v>
      </c>
      <c r="N13" s="289">
        <v>2.5000000000000001E-2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948</v>
      </c>
      <c r="D14" s="450"/>
      <c r="E14" s="171">
        <v>6</v>
      </c>
      <c r="F14" s="288">
        <v>410.7</v>
      </c>
      <c r="G14" s="223" t="s">
        <v>461</v>
      </c>
      <c r="H14" s="223" t="s">
        <v>470</v>
      </c>
      <c r="I14" s="223" t="s">
        <v>480</v>
      </c>
      <c r="J14" s="377" t="s">
        <v>500</v>
      </c>
      <c r="K14" s="377"/>
      <c r="L14" s="377"/>
      <c r="M14" s="289">
        <v>8.5</v>
      </c>
      <c r="N14" s="223" t="s">
        <v>1310</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948</v>
      </c>
      <c r="D15" s="450"/>
      <c r="E15" s="171">
        <v>7</v>
      </c>
      <c r="F15" s="288">
        <v>414.8</v>
      </c>
      <c r="G15" s="223" t="s">
        <v>461</v>
      </c>
      <c r="H15" s="223" t="s">
        <v>486</v>
      </c>
      <c r="I15" s="223" t="s">
        <v>471</v>
      </c>
      <c r="J15" s="377" t="s">
        <v>464</v>
      </c>
      <c r="K15" s="377"/>
      <c r="L15" s="377"/>
      <c r="M15" s="289">
        <v>0.27999999999999997</v>
      </c>
      <c r="N15" s="289">
        <v>0.22000000000000003</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948</v>
      </c>
      <c r="D16" s="450"/>
      <c r="E16" s="171">
        <v>8</v>
      </c>
      <c r="F16" s="288">
        <v>409.8</v>
      </c>
      <c r="G16" s="223" t="s">
        <v>461</v>
      </c>
      <c r="H16" s="223" t="s">
        <v>462</v>
      </c>
      <c r="I16" s="223" t="s">
        <v>480</v>
      </c>
      <c r="J16" s="377" t="s">
        <v>500</v>
      </c>
      <c r="K16" s="377"/>
      <c r="L16" s="377"/>
      <c r="M16" s="289">
        <v>3.65</v>
      </c>
      <c r="N16" s="223" t="s">
        <v>1310</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948</v>
      </c>
      <c r="D17" s="450"/>
      <c r="E17" s="171">
        <v>9</v>
      </c>
      <c r="F17" s="288">
        <v>412.2</v>
      </c>
      <c r="G17" s="223" t="s">
        <v>461</v>
      </c>
      <c r="H17" s="223" t="s">
        <v>462</v>
      </c>
      <c r="I17" s="223" t="s">
        <v>471</v>
      </c>
      <c r="J17" s="377" t="s">
        <v>472</v>
      </c>
      <c r="K17" s="377"/>
      <c r="L17" s="377"/>
      <c r="M17" s="289">
        <v>1.0000000000000002E-2</v>
      </c>
      <c r="N17" s="289">
        <v>1.0000000000000002E-2</v>
      </c>
      <c r="O17" s="223" t="s">
        <v>642</v>
      </c>
      <c r="P17" s="223" t="s">
        <v>578</v>
      </c>
      <c r="Q17" s="223" t="s">
        <v>642</v>
      </c>
      <c r="R17" s="234" t="s">
        <v>475</v>
      </c>
      <c r="S17" s="234" t="s">
        <v>476</v>
      </c>
      <c r="T17" s="234" t="s">
        <v>468</v>
      </c>
      <c r="U17" s="377" t="s">
        <v>1305</v>
      </c>
      <c r="V17" s="655"/>
      <c r="W17" s="655"/>
      <c r="X17" s="655"/>
      <c r="Y17" s="223" t="s">
        <v>1314</v>
      </c>
    </row>
    <row r="18" spans="2:25" ht="15.95" customHeight="1" x14ac:dyDescent="0.15">
      <c r="B18" s="654"/>
      <c r="C18" s="450" t="s">
        <v>948</v>
      </c>
      <c r="D18" s="450"/>
      <c r="E18" s="171">
        <v>10</v>
      </c>
      <c r="F18" s="288">
        <v>406.8</v>
      </c>
      <c r="G18" s="223" t="s">
        <v>461</v>
      </c>
      <c r="H18" s="223" t="s">
        <v>503</v>
      </c>
      <c r="I18" s="223" t="s">
        <v>471</v>
      </c>
      <c r="J18" s="377" t="s">
        <v>472</v>
      </c>
      <c r="K18" s="377"/>
      <c r="L18" s="377"/>
      <c r="M18" s="289">
        <v>0.21</v>
      </c>
      <c r="N18" s="289">
        <v>0.22499999999999998</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948</v>
      </c>
      <c r="D19" s="450"/>
      <c r="E19" s="171">
        <v>11</v>
      </c>
      <c r="F19" s="288">
        <v>408.2</v>
      </c>
      <c r="G19" s="223" t="s">
        <v>461</v>
      </c>
      <c r="H19" s="223" t="s">
        <v>493</v>
      </c>
      <c r="I19" s="223" t="s">
        <v>480</v>
      </c>
      <c r="J19" s="377" t="s">
        <v>500</v>
      </c>
      <c r="K19" s="377"/>
      <c r="L19" s="377"/>
      <c r="M19" s="289">
        <v>1</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948</v>
      </c>
      <c r="D20" s="450"/>
      <c r="E20" s="171">
        <v>12</v>
      </c>
      <c r="F20" s="288">
        <v>408.3</v>
      </c>
      <c r="G20" s="223" t="s">
        <v>461</v>
      </c>
      <c r="H20" s="223" t="s">
        <v>503</v>
      </c>
      <c r="I20" s="223" t="s">
        <v>471</v>
      </c>
      <c r="J20" s="377" t="s">
        <v>472</v>
      </c>
      <c r="K20" s="377"/>
      <c r="L20" s="377"/>
      <c r="M20" s="289">
        <v>0.30000000000000004</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948</v>
      </c>
      <c r="D21" s="450"/>
      <c r="E21" s="171">
        <v>13</v>
      </c>
      <c r="F21" s="288">
        <v>412.2</v>
      </c>
      <c r="G21" s="223" t="s">
        <v>461</v>
      </c>
      <c r="H21" s="223" t="s">
        <v>503</v>
      </c>
      <c r="I21" s="223" t="s">
        <v>471</v>
      </c>
      <c r="J21" s="377" t="s">
        <v>472</v>
      </c>
      <c r="K21" s="377"/>
      <c r="L21" s="377"/>
      <c r="M21" s="289">
        <v>0.05</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948</v>
      </c>
      <c r="D22" s="450"/>
      <c r="E22" s="171">
        <v>14</v>
      </c>
      <c r="F22" s="288">
        <v>414.3</v>
      </c>
      <c r="G22" s="223" t="s">
        <v>461</v>
      </c>
      <c r="H22" s="223" t="s">
        <v>503</v>
      </c>
      <c r="I22" s="223" t="s">
        <v>471</v>
      </c>
      <c r="J22" s="377" t="s">
        <v>472</v>
      </c>
      <c r="K22" s="377"/>
      <c r="L22" s="377"/>
      <c r="M22" s="289">
        <v>0.13999999999999999</v>
      </c>
      <c r="N22" s="272" t="s">
        <v>1308</v>
      </c>
      <c r="O22" s="223" t="s">
        <v>578</v>
      </c>
      <c r="P22" s="223" t="s">
        <v>578</v>
      </c>
      <c r="Q22" s="223" t="s">
        <v>579</v>
      </c>
      <c r="R22" s="234" t="s">
        <v>475</v>
      </c>
      <c r="S22" s="234" t="s">
        <v>467</v>
      </c>
      <c r="T22" s="234" t="s">
        <v>468</v>
      </c>
      <c r="U22" s="377" t="s">
        <v>1305</v>
      </c>
      <c r="V22" s="655"/>
      <c r="W22" s="655"/>
      <c r="X22" s="655"/>
      <c r="Y22" s="249" t="s">
        <v>1315</v>
      </c>
    </row>
    <row r="23" spans="2:25" ht="15.95" customHeight="1" x14ac:dyDescent="0.15">
      <c r="B23" s="654"/>
      <c r="C23" s="450" t="s">
        <v>956</v>
      </c>
      <c r="D23" s="450"/>
      <c r="E23" s="171">
        <v>1</v>
      </c>
      <c r="F23" s="288">
        <v>421.2</v>
      </c>
      <c r="G23" s="223" t="s">
        <v>461</v>
      </c>
      <c r="H23" s="223" t="s">
        <v>493</v>
      </c>
      <c r="I23" s="223" t="s">
        <v>471</v>
      </c>
      <c r="J23" s="377" t="s">
        <v>464</v>
      </c>
      <c r="K23" s="377"/>
      <c r="L23" s="377"/>
      <c r="M23" s="289">
        <v>0.17</v>
      </c>
      <c r="N23" s="289">
        <v>0.18000000000000002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956</v>
      </c>
      <c r="D24" s="450"/>
      <c r="E24" s="171">
        <v>2</v>
      </c>
      <c r="F24" s="288">
        <v>424.6</v>
      </c>
      <c r="G24" s="223" t="s">
        <v>461</v>
      </c>
      <c r="H24" s="223" t="s">
        <v>470</v>
      </c>
      <c r="I24" s="223" t="s">
        <v>471</v>
      </c>
      <c r="J24" s="377" t="s">
        <v>464</v>
      </c>
      <c r="K24" s="377"/>
      <c r="L24" s="377"/>
      <c r="M24" s="289">
        <v>0.36000000000000004</v>
      </c>
      <c r="N24" s="289">
        <v>0.34</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956</v>
      </c>
      <c r="D25" s="450"/>
      <c r="E25" s="171">
        <v>3</v>
      </c>
      <c r="F25" s="288">
        <v>427.8</v>
      </c>
      <c r="G25" s="223" t="s">
        <v>461</v>
      </c>
      <c r="H25" s="223" t="s">
        <v>497</v>
      </c>
      <c r="I25" s="223" t="s">
        <v>471</v>
      </c>
      <c r="J25" s="377" t="s">
        <v>472</v>
      </c>
      <c r="K25" s="377"/>
      <c r="L25" s="377"/>
      <c r="M25" s="289">
        <v>2.0000000000000004E-2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956</v>
      </c>
      <c r="D26" s="450"/>
      <c r="E26" s="171">
        <v>4</v>
      </c>
      <c r="F26" s="288">
        <v>424.1</v>
      </c>
      <c r="G26" s="223" t="s">
        <v>461</v>
      </c>
      <c r="H26" s="223" t="s">
        <v>479</v>
      </c>
      <c r="I26" s="223" t="s">
        <v>480</v>
      </c>
      <c r="J26" s="377" t="s">
        <v>500</v>
      </c>
      <c r="K26" s="377"/>
      <c r="L26" s="377"/>
      <c r="M26" s="289">
        <v>4.3499999999999996</v>
      </c>
      <c r="N26" s="223" t="s">
        <v>1310</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956</v>
      </c>
      <c r="D27" s="450"/>
      <c r="E27" s="171">
        <v>5</v>
      </c>
      <c r="F27" s="288">
        <v>427.9</v>
      </c>
      <c r="G27" s="223" t="s">
        <v>461</v>
      </c>
      <c r="H27" s="223" t="s">
        <v>499</v>
      </c>
      <c r="I27" s="223" t="s">
        <v>471</v>
      </c>
      <c r="J27" s="377" t="s">
        <v>472</v>
      </c>
      <c r="K27" s="377"/>
      <c r="L27" s="377"/>
      <c r="M27" s="289">
        <v>1.4999999999999999E-2</v>
      </c>
      <c r="N27" s="289">
        <v>1.4999999999999999E-2</v>
      </c>
      <c r="O27" s="223" t="s">
        <v>589</v>
      </c>
      <c r="P27" s="223" t="s">
        <v>578</v>
      </c>
      <c r="Q27" s="223" t="s">
        <v>589</v>
      </c>
      <c r="R27" s="234" t="s">
        <v>475</v>
      </c>
      <c r="S27" s="234" t="s">
        <v>475</v>
      </c>
      <c r="T27" s="234" t="s">
        <v>468</v>
      </c>
      <c r="U27" s="377" t="s">
        <v>1305</v>
      </c>
      <c r="V27" s="655"/>
      <c r="W27" s="655"/>
      <c r="X27" s="655"/>
      <c r="Y27" s="223"/>
    </row>
    <row r="28" spans="2:25" ht="15.95" customHeight="1" x14ac:dyDescent="0.15">
      <c r="B28" s="654"/>
      <c r="C28" s="450" t="s">
        <v>956</v>
      </c>
      <c r="D28" s="450"/>
      <c r="E28" s="171">
        <v>6</v>
      </c>
      <c r="F28" s="288">
        <v>419</v>
      </c>
      <c r="G28" s="223" t="s">
        <v>461</v>
      </c>
      <c r="H28" s="223" t="s">
        <v>479</v>
      </c>
      <c r="I28" s="223" t="s">
        <v>480</v>
      </c>
      <c r="J28" s="377" t="s">
        <v>500</v>
      </c>
      <c r="K28" s="377"/>
      <c r="L28" s="377"/>
      <c r="M28" s="289">
        <v>4.25</v>
      </c>
      <c r="N28" s="223" t="s">
        <v>1310</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956</v>
      </c>
      <c r="D29" s="450"/>
      <c r="E29" s="171">
        <v>7</v>
      </c>
      <c r="F29" s="288">
        <v>417.4</v>
      </c>
      <c r="G29" s="223" t="s">
        <v>461</v>
      </c>
      <c r="H29" s="223" t="s">
        <v>462</v>
      </c>
      <c r="I29" s="223" t="s">
        <v>471</v>
      </c>
      <c r="J29" s="377" t="s">
        <v>464</v>
      </c>
      <c r="K29" s="377"/>
      <c r="L29" s="377"/>
      <c r="M29" s="289">
        <v>0.39</v>
      </c>
      <c r="N29" s="289">
        <v>0.33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956</v>
      </c>
      <c r="D30" s="450"/>
      <c r="E30" s="171">
        <v>8</v>
      </c>
      <c r="F30" s="288">
        <v>420.2</v>
      </c>
      <c r="G30" s="223" t="s">
        <v>461</v>
      </c>
      <c r="H30" s="223" t="s">
        <v>490</v>
      </c>
      <c r="I30" s="223" t="s">
        <v>471</v>
      </c>
      <c r="J30" s="377" t="s">
        <v>464</v>
      </c>
      <c r="K30" s="377"/>
      <c r="L30" s="377"/>
      <c r="M30" s="289">
        <v>0.22999999999999998</v>
      </c>
      <c r="N30" s="289">
        <v>0.22999999999999998</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956</v>
      </c>
      <c r="D31" s="450"/>
      <c r="E31" s="171">
        <v>9</v>
      </c>
      <c r="F31" s="288">
        <v>423.3</v>
      </c>
      <c r="G31" s="223" t="s">
        <v>461</v>
      </c>
      <c r="H31" s="223" t="s">
        <v>470</v>
      </c>
      <c r="I31" s="223" t="s">
        <v>471</v>
      </c>
      <c r="J31" s="377" t="s">
        <v>472</v>
      </c>
      <c r="K31" s="377"/>
      <c r="L31" s="377"/>
      <c r="M31" s="289">
        <v>0.44999999999999996</v>
      </c>
      <c r="N31" s="272" t="s">
        <v>1308</v>
      </c>
      <c r="O31" s="223" t="s">
        <v>578</v>
      </c>
      <c r="P31" s="223" t="s">
        <v>578</v>
      </c>
      <c r="Q31" s="223" t="s">
        <v>660</v>
      </c>
      <c r="R31" s="234" t="s">
        <v>475</v>
      </c>
      <c r="S31" s="234" t="s">
        <v>476</v>
      </c>
      <c r="T31" s="234" t="s">
        <v>468</v>
      </c>
      <c r="U31" s="377" t="s">
        <v>1305</v>
      </c>
      <c r="V31" s="655"/>
      <c r="W31" s="655"/>
      <c r="X31" s="655"/>
      <c r="Y31" s="223" t="s">
        <v>1314</v>
      </c>
    </row>
    <row r="32" spans="2:25" ht="15.95" customHeight="1" x14ac:dyDescent="0.15">
      <c r="B32" s="654"/>
      <c r="C32" s="450" t="s">
        <v>956</v>
      </c>
      <c r="D32" s="450"/>
      <c r="E32" s="171">
        <v>10</v>
      </c>
      <c r="F32" s="288">
        <v>420.9</v>
      </c>
      <c r="G32" s="223" t="s">
        <v>461</v>
      </c>
      <c r="H32" s="223" t="s">
        <v>470</v>
      </c>
      <c r="I32" s="223" t="s">
        <v>480</v>
      </c>
      <c r="J32" s="377" t="s">
        <v>500</v>
      </c>
      <c r="K32" s="377"/>
      <c r="L32" s="377"/>
      <c r="M32" s="289">
        <v>3.75</v>
      </c>
      <c r="N32" s="272" t="s">
        <v>1308</v>
      </c>
      <c r="O32" s="223" t="s">
        <v>578</v>
      </c>
      <c r="P32" s="223" t="s">
        <v>578</v>
      </c>
      <c r="Q32" s="223" t="s">
        <v>579</v>
      </c>
      <c r="R32" s="234" t="s">
        <v>475</v>
      </c>
      <c r="S32" s="234" t="s">
        <v>467</v>
      </c>
      <c r="T32" s="234" t="s">
        <v>468</v>
      </c>
      <c r="U32" s="377" t="s">
        <v>1305</v>
      </c>
      <c r="V32" s="655"/>
      <c r="W32" s="655"/>
      <c r="X32" s="655"/>
      <c r="Y32" s="249" t="s">
        <v>1315</v>
      </c>
    </row>
    <row r="33" spans="2:25" ht="15.95" customHeight="1" x14ac:dyDescent="0.15">
      <c r="B33" s="654"/>
      <c r="C33" s="450" t="s">
        <v>956</v>
      </c>
      <c r="D33" s="450"/>
      <c r="E33" s="171">
        <v>11</v>
      </c>
      <c r="F33" s="288">
        <v>417.3</v>
      </c>
      <c r="G33" s="223" t="s">
        <v>461</v>
      </c>
      <c r="H33" s="223" t="s">
        <v>503</v>
      </c>
      <c r="I33" s="223" t="s">
        <v>471</v>
      </c>
      <c r="J33" s="377" t="s">
        <v>472</v>
      </c>
      <c r="K33" s="377"/>
      <c r="L33" s="377"/>
      <c r="M33" s="289">
        <v>4.0000000000000008E-2</v>
      </c>
      <c r="N33" s="272" t="s">
        <v>1308</v>
      </c>
      <c r="O33" s="223" t="s">
        <v>578</v>
      </c>
      <c r="P33" s="223" t="s">
        <v>578</v>
      </c>
      <c r="Q33" s="223" t="s">
        <v>579</v>
      </c>
      <c r="R33" s="234" t="s">
        <v>475</v>
      </c>
      <c r="S33" s="234" t="s">
        <v>467</v>
      </c>
      <c r="T33" s="234" t="s">
        <v>468</v>
      </c>
      <c r="U33" s="377" t="s">
        <v>1305</v>
      </c>
      <c r="V33" s="655"/>
      <c r="W33" s="655"/>
      <c r="X33" s="655"/>
      <c r="Y33" s="249" t="s">
        <v>1315</v>
      </c>
    </row>
    <row r="34" spans="2:25" ht="15.95" customHeight="1" x14ac:dyDescent="0.15">
      <c r="B34" s="654"/>
      <c r="C34" s="450" t="s">
        <v>956</v>
      </c>
      <c r="D34" s="450"/>
      <c r="E34" s="171">
        <v>12</v>
      </c>
      <c r="F34" s="288">
        <v>418.4</v>
      </c>
      <c r="G34" s="223" t="s">
        <v>461</v>
      </c>
      <c r="H34" s="223" t="s">
        <v>503</v>
      </c>
      <c r="I34" s="223" t="s">
        <v>471</v>
      </c>
      <c r="J34" s="377" t="s">
        <v>472</v>
      </c>
      <c r="K34" s="377"/>
      <c r="L34" s="377"/>
      <c r="M34" s="289">
        <v>0.24</v>
      </c>
      <c r="N34" s="272" t="s">
        <v>1308</v>
      </c>
      <c r="O34" s="223" t="s">
        <v>578</v>
      </c>
      <c r="P34" s="223" t="s">
        <v>578</v>
      </c>
      <c r="Q34" s="223" t="s">
        <v>660</v>
      </c>
      <c r="R34" s="234" t="s">
        <v>475</v>
      </c>
      <c r="S34" s="234" t="s">
        <v>476</v>
      </c>
      <c r="T34" s="234" t="s">
        <v>468</v>
      </c>
      <c r="U34" s="377" t="s">
        <v>1305</v>
      </c>
      <c r="V34" s="655"/>
      <c r="W34" s="655"/>
      <c r="X34" s="655"/>
      <c r="Y34" s="223" t="s">
        <v>1314</v>
      </c>
    </row>
    <row r="35" spans="2:25" ht="15.95" customHeight="1" x14ac:dyDescent="0.15">
      <c r="B35" s="654"/>
      <c r="C35" s="450" t="s">
        <v>956</v>
      </c>
      <c r="D35" s="450"/>
      <c r="E35" s="171">
        <v>13</v>
      </c>
      <c r="F35" s="288">
        <v>422.7</v>
      </c>
      <c r="G35" s="223" t="s">
        <v>461</v>
      </c>
      <c r="H35" s="223" t="s">
        <v>462</v>
      </c>
      <c r="I35" s="223" t="s">
        <v>471</v>
      </c>
      <c r="J35" s="377" t="s">
        <v>472</v>
      </c>
      <c r="K35" s="377"/>
      <c r="L35" s="377"/>
      <c r="M35" s="289">
        <v>0.2</v>
      </c>
      <c r="N35" s="272" t="s">
        <v>1308</v>
      </c>
      <c r="O35" s="223" t="s">
        <v>578</v>
      </c>
      <c r="P35" s="223" t="s">
        <v>578</v>
      </c>
      <c r="Q35" s="223" t="s">
        <v>660</v>
      </c>
      <c r="R35" s="234" t="s">
        <v>475</v>
      </c>
      <c r="S35" s="234" t="s">
        <v>476</v>
      </c>
      <c r="T35" s="234" t="s">
        <v>468</v>
      </c>
      <c r="U35" s="377" t="s">
        <v>1305</v>
      </c>
      <c r="V35" s="655"/>
      <c r="W35" s="655"/>
      <c r="X35" s="655"/>
      <c r="Y35" s="223" t="s">
        <v>1314</v>
      </c>
    </row>
    <row r="36" spans="2:25" ht="15.95" customHeight="1" x14ac:dyDescent="0.15">
      <c r="B36" s="654"/>
      <c r="C36" s="450" t="s">
        <v>956</v>
      </c>
      <c r="D36" s="450"/>
      <c r="E36" s="171">
        <v>14</v>
      </c>
      <c r="F36" s="288">
        <v>422</v>
      </c>
      <c r="G36" s="223" t="s">
        <v>461</v>
      </c>
      <c r="H36" s="223" t="s">
        <v>462</v>
      </c>
      <c r="I36" s="223" t="s">
        <v>480</v>
      </c>
      <c r="J36" s="377" t="s">
        <v>500</v>
      </c>
      <c r="K36" s="377"/>
      <c r="L36" s="377"/>
      <c r="M36" s="289">
        <v>1.7</v>
      </c>
      <c r="N36" s="272" t="s">
        <v>1308</v>
      </c>
      <c r="O36" s="223" t="s">
        <v>578</v>
      </c>
      <c r="P36" s="223" t="s">
        <v>578</v>
      </c>
      <c r="Q36" s="223" t="s">
        <v>579</v>
      </c>
      <c r="R36" s="234" t="s">
        <v>475</v>
      </c>
      <c r="S36" s="234" t="s">
        <v>467</v>
      </c>
      <c r="T36" s="234" t="s">
        <v>468</v>
      </c>
      <c r="U36" s="377" t="s">
        <v>1305</v>
      </c>
      <c r="V36" s="655"/>
      <c r="W36" s="655"/>
      <c r="X36" s="655"/>
      <c r="Y36" s="249" t="s">
        <v>1315</v>
      </c>
    </row>
    <row r="37" spans="2:25" ht="15.95" customHeight="1" x14ac:dyDescent="0.15">
      <c r="B37" s="654"/>
      <c r="C37" s="450" t="s">
        <v>956</v>
      </c>
      <c r="D37" s="450"/>
      <c r="E37" s="171">
        <v>15</v>
      </c>
      <c r="F37" s="288">
        <v>426.3</v>
      </c>
      <c r="G37" s="223" t="s">
        <v>461</v>
      </c>
      <c r="H37" s="223" t="s">
        <v>490</v>
      </c>
      <c r="I37" s="223" t="s">
        <v>480</v>
      </c>
      <c r="J37" s="377" t="s">
        <v>500</v>
      </c>
      <c r="K37" s="377"/>
      <c r="L37" s="377"/>
      <c r="M37" s="289">
        <v>0.25</v>
      </c>
      <c r="N37" s="272" t="s">
        <v>1308</v>
      </c>
      <c r="O37" s="223" t="s">
        <v>578</v>
      </c>
      <c r="P37" s="223" t="s">
        <v>578</v>
      </c>
      <c r="Q37" s="223" t="s">
        <v>579</v>
      </c>
      <c r="R37" s="234" t="s">
        <v>475</v>
      </c>
      <c r="S37" s="234" t="s">
        <v>467</v>
      </c>
      <c r="T37" s="234" t="s">
        <v>468</v>
      </c>
      <c r="U37" s="377" t="s">
        <v>1305</v>
      </c>
      <c r="V37" s="655"/>
      <c r="W37" s="655"/>
      <c r="X37" s="655"/>
      <c r="Y37" s="249" t="s">
        <v>1315</v>
      </c>
    </row>
    <row r="38" spans="2:25" ht="15.95" customHeight="1" x14ac:dyDescent="0.15">
      <c r="B38" s="654"/>
      <c r="C38" s="450" t="s">
        <v>969</v>
      </c>
      <c r="D38" s="450"/>
      <c r="E38" s="171">
        <v>1</v>
      </c>
      <c r="F38" s="288">
        <v>430.1</v>
      </c>
      <c r="G38" s="223" t="s">
        <v>461</v>
      </c>
      <c r="H38" s="223" t="s">
        <v>470</v>
      </c>
      <c r="I38" s="223" t="s">
        <v>471</v>
      </c>
      <c r="J38" s="377" t="s">
        <v>464</v>
      </c>
      <c r="K38" s="377"/>
      <c r="L38" s="377"/>
      <c r="M38" s="289">
        <v>0.42000000000000004</v>
      </c>
      <c r="N38" s="289">
        <v>0.59000000000000008</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969</v>
      </c>
      <c r="D39" s="450"/>
      <c r="E39" s="171">
        <v>2</v>
      </c>
      <c r="F39" s="288">
        <v>438.4</v>
      </c>
      <c r="G39" s="223" t="s">
        <v>461</v>
      </c>
      <c r="H39" s="223" t="s">
        <v>497</v>
      </c>
      <c r="I39" s="223" t="s">
        <v>480</v>
      </c>
      <c r="J39" s="377" t="s">
        <v>498</v>
      </c>
      <c r="K39" s="377"/>
      <c r="L39" s="377"/>
      <c r="M39" s="289">
        <v>0.31000000000000005</v>
      </c>
      <c r="N39" s="289">
        <v>0.44999999999999996</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969</v>
      </c>
      <c r="D40" s="450"/>
      <c r="E40" s="171">
        <v>3</v>
      </c>
      <c r="F40" s="288">
        <v>438.5</v>
      </c>
      <c r="G40" s="223" t="s">
        <v>461</v>
      </c>
      <c r="H40" s="223" t="s">
        <v>479</v>
      </c>
      <c r="I40" s="223" t="s">
        <v>480</v>
      </c>
      <c r="J40" s="377" t="s">
        <v>500</v>
      </c>
      <c r="K40" s="377"/>
      <c r="L40" s="377"/>
      <c r="M40" s="289">
        <v>3.75</v>
      </c>
      <c r="N40" s="223" t="s">
        <v>1310</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969</v>
      </c>
      <c r="D41" s="450"/>
      <c r="E41" s="171">
        <v>4</v>
      </c>
      <c r="F41" s="288">
        <v>431.1</v>
      </c>
      <c r="G41" s="223" t="s">
        <v>461</v>
      </c>
      <c r="H41" s="223" t="s">
        <v>462</v>
      </c>
      <c r="I41" s="223" t="s">
        <v>471</v>
      </c>
      <c r="J41" s="377" t="s">
        <v>464</v>
      </c>
      <c r="K41" s="377"/>
      <c r="L41" s="377"/>
      <c r="M41" s="289">
        <v>0.42000000000000004</v>
      </c>
      <c r="N41" s="289">
        <v>0.30000000000000004</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5F313B59-0786-4111-B5CC-29734784328A}">
    <filterColumn colId="1" showButton="0"/>
    <filterColumn colId="2" showButton="0"/>
  </autoFilter>
  <dataConsolidate/>
  <mergeCells count="134">
    <mergeCell ref="C39:D39"/>
    <mergeCell ref="J39:L39"/>
    <mergeCell ref="U39:X39"/>
    <mergeCell ref="C40:D40"/>
    <mergeCell ref="J40:L40"/>
    <mergeCell ref="U40:X40"/>
    <mergeCell ref="C41:D41"/>
    <mergeCell ref="J41:L41"/>
    <mergeCell ref="U41:X41"/>
    <mergeCell ref="C37:D37"/>
    <mergeCell ref="J37:L37"/>
    <mergeCell ref="U37:X37"/>
    <mergeCell ref="C38:D38"/>
    <mergeCell ref="J38:L38"/>
    <mergeCell ref="U38:X38"/>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6:D26"/>
    <mergeCell ref="J26:L26"/>
    <mergeCell ref="U26:X26"/>
    <mergeCell ref="C29:D29"/>
    <mergeCell ref="J29:L29"/>
    <mergeCell ref="U29:X29"/>
    <mergeCell ref="C30:D30"/>
    <mergeCell ref="J30:L30"/>
    <mergeCell ref="U30:X30"/>
    <mergeCell ref="C27:D27"/>
    <mergeCell ref="J27:L27"/>
    <mergeCell ref="U27:X27"/>
    <mergeCell ref="C28:D28"/>
    <mergeCell ref="J28:L28"/>
    <mergeCell ref="U28:X28"/>
    <mergeCell ref="C22:D22"/>
    <mergeCell ref="J22:L22"/>
    <mergeCell ref="C21:D21"/>
    <mergeCell ref="J21:L21"/>
    <mergeCell ref="U21:X21"/>
    <mergeCell ref="C24:D24"/>
    <mergeCell ref="J24:L24"/>
    <mergeCell ref="U24:X24"/>
    <mergeCell ref="C25:D25"/>
    <mergeCell ref="J25:L25"/>
    <mergeCell ref="U25:X25"/>
    <mergeCell ref="C18:D18"/>
    <mergeCell ref="J18:L18"/>
    <mergeCell ref="U18:X18"/>
    <mergeCell ref="C19:D19"/>
    <mergeCell ref="J19:L19"/>
    <mergeCell ref="U19:X19"/>
    <mergeCell ref="C16:D16"/>
    <mergeCell ref="J16:L16"/>
    <mergeCell ref="U16:X16"/>
    <mergeCell ref="C17:D17"/>
    <mergeCell ref="J17:L17"/>
    <mergeCell ref="U17:X17"/>
    <mergeCell ref="C10:D10"/>
    <mergeCell ref="J10:L10"/>
    <mergeCell ref="U10:X10"/>
    <mergeCell ref="C11:D11"/>
    <mergeCell ref="J11:L11"/>
    <mergeCell ref="U11:X11"/>
    <mergeCell ref="C12:D12"/>
    <mergeCell ref="J12:L12"/>
    <mergeCell ref="U12:X12"/>
    <mergeCell ref="B9:B41"/>
    <mergeCell ref="C9:D9"/>
    <mergeCell ref="J9:L9"/>
    <mergeCell ref="U9:X9"/>
    <mergeCell ref="C13:D13"/>
    <mergeCell ref="J13:L13"/>
    <mergeCell ref="U13:X13"/>
    <mergeCell ref="R7:R8"/>
    <mergeCell ref="S7:S8"/>
    <mergeCell ref="T7:T8"/>
    <mergeCell ref="U7:X8"/>
    <mergeCell ref="C14:D14"/>
    <mergeCell ref="J14:L14"/>
    <mergeCell ref="U14:X14"/>
    <mergeCell ref="C15:D15"/>
    <mergeCell ref="J15:L15"/>
    <mergeCell ref="U15:X15"/>
    <mergeCell ref="U22:X22"/>
    <mergeCell ref="C23:D23"/>
    <mergeCell ref="J23:L23"/>
    <mergeCell ref="U23:X23"/>
    <mergeCell ref="C20:D20"/>
    <mergeCell ref="J20:L20"/>
    <mergeCell ref="U20:X20"/>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DCC9B86E-55BC-43C3-88D7-AD2D2A9CE9D7}"/>
    <dataValidation type="list" errorStyle="warning" allowBlank="1" showInputMessage="1" showErrorMessage="1" error="選択出来ません" sqref="H9:H41" xr:uid="{8D01A1F6-0DE3-44F3-806C-6FBEBE40CE53}">
      <formula1>INDIRECT(G9)</formula1>
    </dataValidation>
    <dataValidation allowBlank="1" showInputMessage="1" showErrorMessage="1" prompt="覆工スパン毎に連番を記入。_x000a_数値で入力する。" sqref="E9:E41" xr:uid="{0E9DEB53-F904-40DF-B2F4-387A4EC822AA}"/>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34C2402-7D8E-42ED-AE98-A54C76D76DEF}">
          <x14:formula1>
            <xm:f>'(参考)リスト'!$D$16:$D$18</xm:f>
          </x14:formula1>
          <xm:sqref>I9:I41</xm:sqref>
        </x14:dataValidation>
        <x14:dataValidation type="list" allowBlank="1" showInputMessage="1" showErrorMessage="1" xr:uid="{4B0F3ADB-67AB-4D08-BC3A-3B9BB7650CC2}">
          <x14:formula1>
            <xm:f>'(参考)リスト'!$J$16:$J$18</xm:f>
          </x14:formula1>
          <xm:sqref>T9:T41</xm:sqref>
        </x14:dataValidation>
        <x14:dataValidation type="list" allowBlank="1" showInputMessage="1" showErrorMessage="1" xr:uid="{91DDD9FD-BA80-4076-B511-291FB15085C1}">
          <x14:formula1>
            <xm:f>'(参考)リスト'!$H$16:$H$17</xm:f>
          </x14:formula1>
          <xm:sqref>R9:R41</xm:sqref>
        </x14:dataValidation>
        <x14:dataValidation type="list" allowBlank="1" showInputMessage="1" showErrorMessage="1" xr:uid="{2722832B-8EAC-4F67-BA2A-3B054A14B15C}">
          <x14:formula1>
            <xm:f>'(参考)リスト'!$I$16:$I$18</xm:f>
          </x14:formula1>
          <xm:sqref>S9:S41</xm:sqref>
        </x14:dataValidation>
        <x14:dataValidation type="list" allowBlank="1" showInputMessage="1" showErrorMessage="1" xr:uid="{F756C634-CBCC-45D8-85FA-834DA8040582}">
          <x14:formula1>
            <xm:f>'(参考)リスト'!$F$16:$F$21</xm:f>
          </x14:formula1>
          <xm:sqref>O9:Q41</xm:sqref>
        </x14:dataValidation>
        <x14:dataValidation type="list" showInputMessage="1" showErrorMessage="1" xr:uid="{3753E5EC-A015-43D6-810B-E33277751899}">
          <x14:formula1>
            <xm:f>'(参考)リスト'!$B$16:$B$21</xm:f>
          </x14:formula1>
          <xm:sqref>G9:G41</xm:sqref>
        </x14:dataValidation>
        <x14:dataValidation type="list" allowBlank="1" showInputMessage="1" showErrorMessage="1" xr:uid="{85FA1DF1-648A-4A32-B09A-CD23843A49ED}">
          <x14:formula1>
            <xm:f>'(参考)リスト'!$E$16:$E$27</xm:f>
          </x14:formula1>
          <xm:sqref>J9:L41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CF510-981B-4770-9817-E7A6ADC257C6}">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969</v>
      </c>
      <c r="D9" s="450"/>
      <c r="E9" s="171">
        <v>5</v>
      </c>
      <c r="F9" s="288">
        <v>438.5</v>
      </c>
      <c r="G9" s="223" t="s">
        <v>461</v>
      </c>
      <c r="H9" s="223" t="s">
        <v>495</v>
      </c>
      <c r="I9" s="223" t="s">
        <v>480</v>
      </c>
      <c r="J9" s="377" t="s">
        <v>500</v>
      </c>
      <c r="K9" s="377"/>
      <c r="L9" s="377"/>
      <c r="M9" s="289">
        <v>4.0999999999999996</v>
      </c>
      <c r="N9" s="223" t="s">
        <v>1310</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969</v>
      </c>
      <c r="D10" s="450"/>
      <c r="E10" s="171">
        <v>6</v>
      </c>
      <c r="F10" s="288">
        <v>430.2</v>
      </c>
      <c r="G10" s="223" t="s">
        <v>461</v>
      </c>
      <c r="H10" s="223" t="s">
        <v>462</v>
      </c>
      <c r="I10" s="223" t="s">
        <v>471</v>
      </c>
      <c r="J10" s="377" t="s">
        <v>481</v>
      </c>
      <c r="K10" s="377"/>
      <c r="L10" s="377"/>
      <c r="M10" s="289">
        <v>1.0000000000000002E-2</v>
      </c>
      <c r="N10" s="289">
        <v>1.0000000000000002E-2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969</v>
      </c>
      <c r="D11" s="450"/>
      <c r="E11" s="171">
        <v>7</v>
      </c>
      <c r="F11" s="288">
        <v>434.4</v>
      </c>
      <c r="G11" s="223" t="s">
        <v>461</v>
      </c>
      <c r="H11" s="223" t="s">
        <v>462</v>
      </c>
      <c r="I11" s="223" t="s">
        <v>480</v>
      </c>
      <c r="J11" s="377" t="s">
        <v>500</v>
      </c>
      <c r="K11" s="377"/>
      <c r="L11" s="377"/>
      <c r="M11" s="289">
        <v>0.35</v>
      </c>
      <c r="N11" s="223" t="s">
        <v>1310</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969</v>
      </c>
      <c r="D12" s="450"/>
      <c r="E12" s="171">
        <v>8</v>
      </c>
      <c r="F12" s="288">
        <v>429.5</v>
      </c>
      <c r="G12" s="223" t="s">
        <v>461</v>
      </c>
      <c r="H12" s="223" t="s">
        <v>462</v>
      </c>
      <c r="I12" s="223" t="s">
        <v>471</v>
      </c>
      <c r="J12" s="377" t="s">
        <v>472</v>
      </c>
      <c r="K12" s="377"/>
      <c r="L12" s="377"/>
      <c r="M12" s="289">
        <v>1.1499999999999999</v>
      </c>
      <c r="N12" s="289">
        <v>1.01</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969</v>
      </c>
      <c r="D13" s="450"/>
      <c r="E13" s="171">
        <v>9</v>
      </c>
      <c r="F13" s="288">
        <v>434.6</v>
      </c>
      <c r="G13" s="223" t="s">
        <v>461</v>
      </c>
      <c r="H13" s="223" t="s">
        <v>462</v>
      </c>
      <c r="I13" s="223" t="s">
        <v>471</v>
      </c>
      <c r="J13" s="377" t="s">
        <v>472</v>
      </c>
      <c r="K13" s="377"/>
      <c r="L13" s="377"/>
      <c r="M13" s="289">
        <v>0.2</v>
      </c>
      <c r="N13" s="289">
        <v>0.2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969</v>
      </c>
      <c r="D14" s="450"/>
      <c r="E14" s="171">
        <v>10</v>
      </c>
      <c r="F14" s="288">
        <v>435.4</v>
      </c>
      <c r="G14" s="223" t="s">
        <v>461</v>
      </c>
      <c r="H14" s="223" t="s">
        <v>462</v>
      </c>
      <c r="I14" s="223" t="s">
        <v>471</v>
      </c>
      <c r="J14" s="377" t="s">
        <v>472</v>
      </c>
      <c r="K14" s="377"/>
      <c r="L14" s="377"/>
      <c r="M14" s="289">
        <v>0.125</v>
      </c>
      <c r="N14" s="289">
        <v>0.125</v>
      </c>
      <c r="O14" s="223" t="s">
        <v>642</v>
      </c>
      <c r="P14" s="223" t="s">
        <v>578</v>
      </c>
      <c r="Q14" s="223" t="s">
        <v>642</v>
      </c>
      <c r="R14" s="234" t="s">
        <v>475</v>
      </c>
      <c r="S14" s="234" t="s">
        <v>476</v>
      </c>
      <c r="T14" s="234" t="s">
        <v>468</v>
      </c>
      <c r="U14" s="377" t="s">
        <v>1305</v>
      </c>
      <c r="V14" s="655"/>
      <c r="W14" s="655"/>
      <c r="X14" s="655"/>
      <c r="Y14" s="223" t="s">
        <v>1314</v>
      </c>
    </row>
    <row r="15" spans="2:25" ht="15.95" customHeight="1" x14ac:dyDescent="0.15">
      <c r="B15" s="654"/>
      <c r="C15" s="450" t="s">
        <v>969</v>
      </c>
      <c r="D15" s="450"/>
      <c r="E15" s="171">
        <v>11</v>
      </c>
      <c r="F15" s="288">
        <v>436.3</v>
      </c>
      <c r="G15" s="223" t="s">
        <v>461</v>
      </c>
      <c r="H15" s="223" t="s">
        <v>462</v>
      </c>
      <c r="I15" s="223" t="s">
        <v>471</v>
      </c>
      <c r="J15" s="377" t="s">
        <v>472</v>
      </c>
      <c r="K15" s="377"/>
      <c r="L15" s="377"/>
      <c r="M15" s="289">
        <v>0.8</v>
      </c>
      <c r="N15" s="289">
        <v>0.3</v>
      </c>
      <c r="O15" s="223" t="s">
        <v>642</v>
      </c>
      <c r="P15" s="223" t="s">
        <v>578</v>
      </c>
      <c r="Q15" s="223" t="s">
        <v>642</v>
      </c>
      <c r="R15" s="234" t="s">
        <v>475</v>
      </c>
      <c r="S15" s="234" t="s">
        <v>476</v>
      </c>
      <c r="T15" s="234" t="s">
        <v>468</v>
      </c>
      <c r="U15" s="377" t="s">
        <v>1305</v>
      </c>
      <c r="V15" s="655"/>
      <c r="W15" s="655"/>
      <c r="X15" s="655"/>
      <c r="Y15" s="223" t="s">
        <v>1314</v>
      </c>
    </row>
    <row r="16" spans="2:25" ht="15.95" customHeight="1" x14ac:dyDescent="0.15">
      <c r="B16" s="654"/>
      <c r="C16" s="450" t="s">
        <v>969</v>
      </c>
      <c r="D16" s="450"/>
      <c r="E16" s="171">
        <v>12</v>
      </c>
      <c r="F16" s="288">
        <v>437.5</v>
      </c>
      <c r="G16" s="223" t="s">
        <v>461</v>
      </c>
      <c r="H16" s="223" t="s">
        <v>462</v>
      </c>
      <c r="I16" s="223" t="s">
        <v>471</v>
      </c>
      <c r="J16" s="377" t="s">
        <v>472</v>
      </c>
      <c r="K16" s="377"/>
      <c r="L16" s="377"/>
      <c r="M16" s="289">
        <v>3.7499999999999999E-2</v>
      </c>
      <c r="N16" s="289">
        <v>1.4999999999999999E-2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969</v>
      </c>
      <c r="D17" s="450"/>
      <c r="E17" s="171">
        <v>13</v>
      </c>
      <c r="F17" s="288">
        <v>437.4</v>
      </c>
      <c r="G17" s="223" t="s">
        <v>461</v>
      </c>
      <c r="H17" s="223" t="s">
        <v>490</v>
      </c>
      <c r="I17" s="223" t="s">
        <v>471</v>
      </c>
      <c r="J17" s="377" t="s">
        <v>472</v>
      </c>
      <c r="K17" s="377"/>
      <c r="L17" s="377"/>
      <c r="M17" s="289">
        <v>0.25</v>
      </c>
      <c r="N17" s="289">
        <v>0.12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969</v>
      </c>
      <c r="D18" s="450"/>
      <c r="E18" s="171">
        <v>14</v>
      </c>
      <c r="F18" s="288">
        <v>432.4</v>
      </c>
      <c r="G18" s="223" t="s">
        <v>461</v>
      </c>
      <c r="H18" s="223" t="s">
        <v>505</v>
      </c>
      <c r="I18" s="223" t="s">
        <v>480</v>
      </c>
      <c r="J18" s="377" t="s">
        <v>500</v>
      </c>
      <c r="K18" s="377"/>
      <c r="L18" s="377"/>
      <c r="M18" s="289">
        <v>2.94</v>
      </c>
      <c r="N18" s="272" t="s">
        <v>1308</v>
      </c>
      <c r="O18" s="223" t="s">
        <v>578</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969</v>
      </c>
      <c r="D19" s="450"/>
      <c r="E19" s="171">
        <v>15</v>
      </c>
      <c r="F19" s="288">
        <v>429.2</v>
      </c>
      <c r="G19" s="223" t="s">
        <v>461</v>
      </c>
      <c r="H19" s="223" t="s">
        <v>490</v>
      </c>
      <c r="I19" s="223" t="s">
        <v>471</v>
      </c>
      <c r="J19" s="377" t="s">
        <v>472</v>
      </c>
      <c r="K19" s="377"/>
      <c r="L19" s="377"/>
      <c r="M19" s="289">
        <v>0.24</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969</v>
      </c>
      <c r="D20" s="450"/>
      <c r="E20" s="171">
        <v>16</v>
      </c>
      <c r="F20" s="288">
        <v>436.8</v>
      </c>
      <c r="G20" s="223" t="s">
        <v>461</v>
      </c>
      <c r="H20" s="223" t="s">
        <v>490</v>
      </c>
      <c r="I20" s="223" t="s">
        <v>471</v>
      </c>
      <c r="J20" s="377" t="s">
        <v>472</v>
      </c>
      <c r="K20" s="377"/>
      <c r="L20" s="377"/>
      <c r="M20" s="289">
        <v>0.36499999999999999</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985</v>
      </c>
      <c r="D21" s="450"/>
      <c r="E21" s="171">
        <v>1</v>
      </c>
      <c r="F21" s="288">
        <v>444</v>
      </c>
      <c r="G21" s="223" t="s">
        <v>461</v>
      </c>
      <c r="H21" s="223" t="s">
        <v>470</v>
      </c>
      <c r="I21" s="223" t="s">
        <v>471</v>
      </c>
      <c r="J21" s="377" t="s">
        <v>464</v>
      </c>
      <c r="K21" s="377"/>
      <c r="L21" s="377"/>
      <c r="M21" s="289">
        <v>0.22000000000000003</v>
      </c>
      <c r="N21" s="289">
        <v>0.24</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985</v>
      </c>
      <c r="D22" s="450"/>
      <c r="E22" s="171">
        <v>2</v>
      </c>
      <c r="F22" s="288">
        <v>439.8</v>
      </c>
      <c r="G22" s="223" t="s">
        <v>461</v>
      </c>
      <c r="H22" s="223" t="s">
        <v>505</v>
      </c>
      <c r="I22" s="223" t="s">
        <v>471</v>
      </c>
      <c r="J22" s="377" t="s">
        <v>472</v>
      </c>
      <c r="K22" s="377"/>
      <c r="L22" s="377"/>
      <c r="M22" s="289">
        <v>0.21000000000000002</v>
      </c>
      <c r="N22" s="289">
        <v>0.16999999999999998</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985</v>
      </c>
      <c r="D23" s="450"/>
      <c r="E23" s="171">
        <v>3</v>
      </c>
      <c r="F23" s="288">
        <v>448.2</v>
      </c>
      <c r="G23" s="223" t="s">
        <v>461</v>
      </c>
      <c r="H23" s="223" t="s">
        <v>470</v>
      </c>
      <c r="I23" s="223" t="s">
        <v>471</v>
      </c>
      <c r="J23" s="377" t="s">
        <v>481</v>
      </c>
      <c r="K23" s="377"/>
      <c r="L23" s="377"/>
      <c r="M23" s="289">
        <v>7.4999999999999997E-3</v>
      </c>
      <c r="N23" s="289">
        <v>7.4999999999999997E-3</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985</v>
      </c>
      <c r="D24" s="450"/>
      <c r="E24" s="171">
        <v>4</v>
      </c>
      <c r="F24" s="288">
        <v>438.6</v>
      </c>
      <c r="G24" s="223" t="s">
        <v>461</v>
      </c>
      <c r="H24" s="223" t="s">
        <v>486</v>
      </c>
      <c r="I24" s="223" t="s">
        <v>471</v>
      </c>
      <c r="J24" s="377" t="s">
        <v>464</v>
      </c>
      <c r="K24" s="377"/>
      <c r="L24" s="377"/>
      <c r="M24" s="289">
        <v>0.28999999999999998</v>
      </c>
      <c r="N24" s="289">
        <v>0.32000000000000006</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985</v>
      </c>
      <c r="D25" s="450"/>
      <c r="E25" s="171">
        <v>5</v>
      </c>
      <c r="F25" s="288">
        <v>441.8</v>
      </c>
      <c r="G25" s="223" t="s">
        <v>461</v>
      </c>
      <c r="H25" s="223" t="s">
        <v>479</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985</v>
      </c>
      <c r="D26" s="450"/>
      <c r="E26" s="171">
        <v>6</v>
      </c>
      <c r="F26" s="288">
        <v>440.2</v>
      </c>
      <c r="G26" s="223" t="s">
        <v>461</v>
      </c>
      <c r="H26" s="223" t="s">
        <v>479</v>
      </c>
      <c r="I26" s="223" t="s">
        <v>471</v>
      </c>
      <c r="J26" s="377" t="s">
        <v>472</v>
      </c>
      <c r="K26" s="377"/>
      <c r="L26" s="377"/>
      <c r="M26" s="289">
        <v>1.0000000000000002E-2</v>
      </c>
      <c r="N26" s="289">
        <v>1.0000000000000002E-2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985</v>
      </c>
      <c r="D27" s="450"/>
      <c r="E27" s="171">
        <v>7</v>
      </c>
      <c r="F27" s="288">
        <v>445.3</v>
      </c>
      <c r="G27" s="223" t="s">
        <v>461</v>
      </c>
      <c r="H27" s="223" t="s">
        <v>479</v>
      </c>
      <c r="I27" s="223" t="s">
        <v>471</v>
      </c>
      <c r="J27" s="377" t="s">
        <v>472</v>
      </c>
      <c r="K27" s="377"/>
      <c r="L27" s="377"/>
      <c r="M27" s="289">
        <v>1.0000000000000002E-2</v>
      </c>
      <c r="N27" s="289">
        <v>1.0000000000000002E-2</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985</v>
      </c>
      <c r="D28" s="450"/>
      <c r="E28" s="171">
        <v>8</v>
      </c>
      <c r="F28" s="288">
        <v>442.7</v>
      </c>
      <c r="G28" s="223" t="s">
        <v>461</v>
      </c>
      <c r="H28" s="223" t="s">
        <v>462</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985</v>
      </c>
      <c r="D29" s="450"/>
      <c r="E29" s="171">
        <v>9</v>
      </c>
      <c r="F29" s="288">
        <v>448</v>
      </c>
      <c r="G29" s="223" t="s">
        <v>461</v>
      </c>
      <c r="H29" s="223" t="s">
        <v>462</v>
      </c>
      <c r="I29" s="223" t="s">
        <v>471</v>
      </c>
      <c r="J29" s="377" t="s">
        <v>472</v>
      </c>
      <c r="K29" s="377"/>
      <c r="L29" s="377"/>
      <c r="M29" s="289">
        <v>1.0000000000000002E-2</v>
      </c>
      <c r="N29" s="289">
        <v>1.0000000000000002E-2</v>
      </c>
      <c r="O29" s="223" t="s">
        <v>482</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985</v>
      </c>
      <c r="D30" s="450"/>
      <c r="E30" s="171">
        <v>10</v>
      </c>
      <c r="F30" s="288">
        <v>443.5</v>
      </c>
      <c r="G30" s="223" t="s">
        <v>461</v>
      </c>
      <c r="H30" s="223" t="s">
        <v>490</v>
      </c>
      <c r="I30" s="223" t="s">
        <v>471</v>
      </c>
      <c r="J30" s="377" t="s">
        <v>464</v>
      </c>
      <c r="K30" s="377"/>
      <c r="L30" s="377"/>
      <c r="M30" s="289">
        <v>0.25</v>
      </c>
      <c r="N30" s="289">
        <v>0.22999999999999998</v>
      </c>
      <c r="O30" s="223" t="s">
        <v>482</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985</v>
      </c>
      <c r="D31" s="450"/>
      <c r="E31" s="171">
        <v>11</v>
      </c>
      <c r="F31" s="288">
        <v>440</v>
      </c>
      <c r="G31" s="223" t="s">
        <v>461</v>
      </c>
      <c r="H31" s="223" t="s">
        <v>503</v>
      </c>
      <c r="I31" s="223" t="s">
        <v>471</v>
      </c>
      <c r="J31" s="377" t="s">
        <v>472</v>
      </c>
      <c r="K31" s="377"/>
      <c r="L31" s="377"/>
      <c r="M31" s="289">
        <v>1.1100000000000001</v>
      </c>
      <c r="N31" s="272" t="s">
        <v>1308</v>
      </c>
      <c r="O31" s="223" t="s">
        <v>578</v>
      </c>
      <c r="P31" s="223" t="s">
        <v>578</v>
      </c>
      <c r="Q31" s="223" t="s">
        <v>660</v>
      </c>
      <c r="R31" s="234" t="s">
        <v>475</v>
      </c>
      <c r="S31" s="234" t="s">
        <v>476</v>
      </c>
      <c r="T31" s="234" t="s">
        <v>468</v>
      </c>
      <c r="U31" s="377" t="s">
        <v>1305</v>
      </c>
      <c r="V31" s="655"/>
      <c r="W31" s="655"/>
      <c r="X31" s="655"/>
      <c r="Y31" s="223" t="s">
        <v>1314</v>
      </c>
    </row>
    <row r="32" spans="2:25" ht="15.95" customHeight="1" x14ac:dyDescent="0.15">
      <c r="B32" s="654"/>
      <c r="C32" s="450" t="s">
        <v>992</v>
      </c>
      <c r="D32" s="450"/>
      <c r="E32" s="171">
        <v>1</v>
      </c>
      <c r="F32" s="288">
        <v>456.8</v>
      </c>
      <c r="G32" s="223" t="s">
        <v>461</v>
      </c>
      <c r="H32" s="223" t="s">
        <v>493</v>
      </c>
      <c r="I32" s="223" t="s">
        <v>471</v>
      </c>
      <c r="J32" s="377" t="s">
        <v>464</v>
      </c>
      <c r="K32" s="377"/>
      <c r="L32" s="377"/>
      <c r="M32" s="289">
        <v>0.19</v>
      </c>
      <c r="N32" s="289">
        <v>0.21000000000000002</v>
      </c>
      <c r="O32" s="223" t="s">
        <v>482</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992</v>
      </c>
      <c r="D33" s="450"/>
      <c r="E33" s="171">
        <v>2</v>
      </c>
      <c r="F33" s="288">
        <v>449.1</v>
      </c>
      <c r="G33" s="223" t="s">
        <v>461</v>
      </c>
      <c r="H33" s="223" t="s">
        <v>505</v>
      </c>
      <c r="I33" s="223" t="s">
        <v>471</v>
      </c>
      <c r="J33" s="377" t="s">
        <v>472</v>
      </c>
      <c r="K33" s="377"/>
      <c r="L33" s="377"/>
      <c r="M33" s="289">
        <v>0.63</v>
      </c>
      <c r="N33" s="289">
        <v>0.63</v>
      </c>
      <c r="O33" s="223" t="s">
        <v>579</v>
      </c>
      <c r="P33" s="223" t="s">
        <v>578</v>
      </c>
      <c r="Q33" s="223" t="s">
        <v>660</v>
      </c>
      <c r="R33" s="234" t="s">
        <v>475</v>
      </c>
      <c r="S33" s="234" t="s">
        <v>476</v>
      </c>
      <c r="T33" s="234" t="s">
        <v>468</v>
      </c>
      <c r="U33" s="377" t="s">
        <v>1305</v>
      </c>
      <c r="V33" s="655"/>
      <c r="W33" s="655"/>
      <c r="X33" s="655"/>
      <c r="Y33" s="223" t="s">
        <v>1314</v>
      </c>
    </row>
    <row r="34" spans="2:25" ht="15.95" customHeight="1" x14ac:dyDescent="0.15">
      <c r="B34" s="654"/>
      <c r="C34" s="450" t="s">
        <v>992</v>
      </c>
      <c r="D34" s="450"/>
      <c r="E34" s="171">
        <v>3</v>
      </c>
      <c r="F34" s="288">
        <v>456.3</v>
      </c>
      <c r="G34" s="223" t="s">
        <v>461</v>
      </c>
      <c r="H34" s="223" t="s">
        <v>479</v>
      </c>
      <c r="I34" s="223" t="s">
        <v>480</v>
      </c>
      <c r="J34" s="377" t="s">
        <v>500</v>
      </c>
      <c r="K34" s="377"/>
      <c r="L34" s="377"/>
      <c r="M34" s="289">
        <v>3.65</v>
      </c>
      <c r="N34" s="223" t="s">
        <v>1310</v>
      </c>
      <c r="O34" s="223" t="s">
        <v>482</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992</v>
      </c>
      <c r="D35" s="450"/>
      <c r="E35" s="171">
        <v>4</v>
      </c>
      <c r="F35" s="288">
        <v>456.4</v>
      </c>
      <c r="G35" s="223" t="s">
        <v>461</v>
      </c>
      <c r="H35" s="223" t="s">
        <v>486</v>
      </c>
      <c r="I35" s="223" t="s">
        <v>471</v>
      </c>
      <c r="J35" s="377" t="s">
        <v>464</v>
      </c>
      <c r="K35" s="377"/>
      <c r="L35" s="377"/>
      <c r="M35" s="289">
        <v>0.36000000000000004</v>
      </c>
      <c r="N35" s="289">
        <v>0.36000000000000004</v>
      </c>
      <c r="O35" s="223" t="s">
        <v>482</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992</v>
      </c>
      <c r="D36" s="450"/>
      <c r="E36" s="171">
        <v>5</v>
      </c>
      <c r="F36" s="288">
        <v>449.1</v>
      </c>
      <c r="G36" s="223" t="s">
        <v>461</v>
      </c>
      <c r="H36" s="223" t="s">
        <v>499</v>
      </c>
      <c r="I36" s="223" t="s">
        <v>471</v>
      </c>
      <c r="J36" s="377" t="s">
        <v>481</v>
      </c>
      <c r="K36" s="377"/>
      <c r="L36" s="377"/>
      <c r="M36" s="289">
        <v>1.0000000000000002E-2</v>
      </c>
      <c r="N36" s="289">
        <v>1.0000000000000002E-2</v>
      </c>
      <c r="O36" s="223" t="s">
        <v>482</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992</v>
      </c>
      <c r="D37" s="450"/>
      <c r="E37" s="171">
        <v>6</v>
      </c>
      <c r="F37" s="288">
        <v>449.2</v>
      </c>
      <c r="G37" s="223" t="s">
        <v>461</v>
      </c>
      <c r="H37" s="223" t="s">
        <v>503</v>
      </c>
      <c r="I37" s="223" t="s">
        <v>471</v>
      </c>
      <c r="J37" s="377" t="s">
        <v>472</v>
      </c>
      <c r="K37" s="377"/>
      <c r="L37" s="377"/>
      <c r="M37" s="289">
        <v>0.12</v>
      </c>
      <c r="N37" s="289">
        <v>0.03</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992</v>
      </c>
      <c r="D38" s="450"/>
      <c r="E38" s="171">
        <v>7</v>
      </c>
      <c r="F38" s="288">
        <v>451.3</v>
      </c>
      <c r="G38" s="223" t="s">
        <v>461</v>
      </c>
      <c r="H38" s="223" t="s">
        <v>503</v>
      </c>
      <c r="I38" s="223" t="s">
        <v>471</v>
      </c>
      <c r="J38" s="377" t="s">
        <v>464</v>
      </c>
      <c r="K38" s="377"/>
      <c r="L38" s="377"/>
      <c r="M38" s="289">
        <v>7.4999999999999997E-3</v>
      </c>
      <c r="N38" s="289">
        <v>1.0000000000000002E-2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997</v>
      </c>
      <c r="D39" s="450"/>
      <c r="E39" s="171">
        <v>1</v>
      </c>
      <c r="F39" s="288">
        <v>466.2</v>
      </c>
      <c r="G39" s="223" t="s">
        <v>461</v>
      </c>
      <c r="H39" s="223" t="s">
        <v>493</v>
      </c>
      <c r="I39" s="223" t="s">
        <v>471</v>
      </c>
      <c r="J39" s="377" t="s">
        <v>464</v>
      </c>
      <c r="K39" s="377"/>
      <c r="L39" s="377"/>
      <c r="M39" s="289">
        <v>0.22000000000000003</v>
      </c>
      <c r="N39" s="289">
        <v>0.22999999999999998</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997</v>
      </c>
      <c r="D40" s="450"/>
      <c r="E40" s="171">
        <v>2</v>
      </c>
      <c r="F40" s="288">
        <v>459.7</v>
      </c>
      <c r="G40" s="223" t="s">
        <v>461</v>
      </c>
      <c r="H40" s="223" t="s">
        <v>497</v>
      </c>
      <c r="I40" s="223" t="s">
        <v>471</v>
      </c>
      <c r="J40" s="377" t="s">
        <v>472</v>
      </c>
      <c r="K40" s="377"/>
      <c r="L40" s="377"/>
      <c r="M40" s="289">
        <v>1.4999999999999999E-2</v>
      </c>
      <c r="N40" s="289">
        <v>1.4999999999999999E-2</v>
      </c>
      <c r="O40" s="223" t="s">
        <v>589</v>
      </c>
      <c r="P40" s="223" t="s">
        <v>578</v>
      </c>
      <c r="Q40" s="223" t="s">
        <v>589</v>
      </c>
      <c r="R40" s="234" t="s">
        <v>475</v>
      </c>
      <c r="S40" s="234" t="s">
        <v>475</v>
      </c>
      <c r="T40" s="234" t="s">
        <v>468</v>
      </c>
      <c r="U40" s="377" t="s">
        <v>1305</v>
      </c>
      <c r="V40" s="655"/>
      <c r="W40" s="655"/>
      <c r="X40" s="655"/>
      <c r="Y40" s="223"/>
    </row>
    <row r="41" spans="2:25" ht="15.95" customHeight="1" x14ac:dyDescent="0.15">
      <c r="B41" s="654"/>
      <c r="C41" s="450" t="s">
        <v>997</v>
      </c>
      <c r="D41" s="450"/>
      <c r="E41" s="171">
        <v>3</v>
      </c>
      <c r="F41" s="288">
        <v>460.4</v>
      </c>
      <c r="G41" s="223" t="s">
        <v>461</v>
      </c>
      <c r="H41" s="223" t="s">
        <v>486</v>
      </c>
      <c r="I41" s="223" t="s">
        <v>471</v>
      </c>
      <c r="J41" s="377" t="s">
        <v>464</v>
      </c>
      <c r="K41" s="377"/>
      <c r="L41" s="377"/>
      <c r="M41" s="289">
        <v>0.34</v>
      </c>
      <c r="N41" s="289">
        <v>0.30000000000000004</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EB3CF510-981B-4770-9817-E7A6ADC257C6}">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3:D33"/>
    <mergeCell ref="J33:L33"/>
    <mergeCell ref="U33:X33"/>
    <mergeCell ref="C34:D34"/>
    <mergeCell ref="J34:L34"/>
    <mergeCell ref="U34:X34"/>
    <mergeCell ref="C35:D35"/>
    <mergeCell ref="J35:L35"/>
    <mergeCell ref="U35:X35"/>
    <mergeCell ref="C31:D31"/>
    <mergeCell ref="J31:L31"/>
    <mergeCell ref="U31:X31"/>
    <mergeCell ref="C32:D32"/>
    <mergeCell ref="J32:L32"/>
    <mergeCell ref="U32:X32"/>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2:D22"/>
    <mergeCell ref="J22:L22"/>
    <mergeCell ref="U22:X22"/>
    <mergeCell ref="C23:D23"/>
    <mergeCell ref="J23:L23"/>
    <mergeCell ref="U23:X23"/>
    <mergeCell ref="C24:D24"/>
    <mergeCell ref="J24:L24"/>
    <mergeCell ref="U24:X24"/>
    <mergeCell ref="U14:X14"/>
    <mergeCell ref="C15:D15"/>
    <mergeCell ref="J15:L15"/>
    <mergeCell ref="U15:X15"/>
    <mergeCell ref="C20:D20"/>
    <mergeCell ref="J20:L20"/>
    <mergeCell ref="U20:X20"/>
    <mergeCell ref="C21:D21"/>
    <mergeCell ref="J21:L21"/>
    <mergeCell ref="U21:X21"/>
    <mergeCell ref="C18:D18"/>
    <mergeCell ref="J18:L18"/>
    <mergeCell ref="U18:X18"/>
    <mergeCell ref="C19:D19"/>
    <mergeCell ref="J19:L19"/>
    <mergeCell ref="U19:X19"/>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C16:D16"/>
    <mergeCell ref="J16:L16"/>
    <mergeCell ref="U16:X16"/>
    <mergeCell ref="C17:D17"/>
    <mergeCell ref="J17:L17"/>
    <mergeCell ref="U17:X17"/>
    <mergeCell ref="C14:D14"/>
    <mergeCell ref="J14:L14"/>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A55A736F-8404-47D5-BAC9-39C557EBC769}"/>
    <dataValidation type="list" errorStyle="warning" allowBlank="1" showInputMessage="1" showErrorMessage="1" error="選択出来ません" sqref="H9:H41" xr:uid="{82FD8F68-3159-4454-A112-340EA1CAAAB6}">
      <formula1>INDIRECT(G9)</formula1>
    </dataValidation>
    <dataValidation allowBlank="1" showInputMessage="1" showErrorMessage="1" prompt="前回の定期点検年月日を入力" sqref="O6" xr:uid="{F975C95E-0367-4CEE-B014-92C484200A60}"/>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061555C-53D0-4AD3-B178-37DA69F81FA9}">
          <x14:formula1>
            <xm:f>'(参考)リスト'!$E$16:$E$27</xm:f>
          </x14:formula1>
          <xm:sqref>J9:L41</xm:sqref>
        </x14:dataValidation>
        <x14:dataValidation type="list" showInputMessage="1" showErrorMessage="1" xr:uid="{4D23462E-560D-47D1-AC06-5D2DCB115F6C}">
          <x14:formula1>
            <xm:f>'(参考)リスト'!$B$16:$B$21</xm:f>
          </x14:formula1>
          <xm:sqref>G9:G41</xm:sqref>
        </x14:dataValidation>
        <x14:dataValidation type="list" allowBlank="1" showInputMessage="1" showErrorMessage="1" xr:uid="{B3FCCA70-3783-4882-BF22-C3211F395BFF}">
          <x14:formula1>
            <xm:f>'(参考)リスト'!$F$16:$F$21</xm:f>
          </x14:formula1>
          <xm:sqref>O9:Q41</xm:sqref>
        </x14:dataValidation>
        <x14:dataValidation type="list" allowBlank="1" showInputMessage="1" showErrorMessage="1" xr:uid="{88BE2AA1-F131-4E1D-BA4A-0D58FD219F8A}">
          <x14:formula1>
            <xm:f>'(参考)リスト'!$I$16:$I$18</xm:f>
          </x14:formula1>
          <xm:sqref>S9:S41</xm:sqref>
        </x14:dataValidation>
        <x14:dataValidation type="list" allowBlank="1" showInputMessage="1" showErrorMessage="1" xr:uid="{6019C658-C364-4039-9694-0E139DD27443}">
          <x14:formula1>
            <xm:f>'(参考)リスト'!$H$16:$H$17</xm:f>
          </x14:formula1>
          <xm:sqref>R9:R41</xm:sqref>
        </x14:dataValidation>
        <x14:dataValidation type="list" allowBlank="1" showInputMessage="1" showErrorMessage="1" xr:uid="{30F1FEE0-DD5E-4683-BDB0-C88F15743063}">
          <x14:formula1>
            <xm:f>'(参考)リスト'!$J$16:$J$18</xm:f>
          </x14:formula1>
          <xm:sqref>T9:T41</xm:sqref>
        </x14:dataValidation>
        <x14:dataValidation type="list" allowBlank="1" showInputMessage="1" showErrorMessage="1" xr:uid="{4D8D33DE-C2B7-4187-BAAA-5B450F6AA638}">
          <x14:formula1>
            <xm:f>'(参考)リスト'!$D$16:$D$18</xm:f>
          </x14:formula1>
          <xm:sqref>I9:I41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D5A25-6489-4FD1-BC26-39688ABB33C2}">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997</v>
      </c>
      <c r="D9" s="450"/>
      <c r="E9" s="171">
        <v>4</v>
      </c>
      <c r="F9" s="288">
        <v>464.7</v>
      </c>
      <c r="G9" s="223" t="s">
        <v>461</v>
      </c>
      <c r="H9" s="223" t="s">
        <v>479</v>
      </c>
      <c r="I9" s="223" t="s">
        <v>480</v>
      </c>
      <c r="J9" s="377" t="s">
        <v>500</v>
      </c>
      <c r="K9" s="377"/>
      <c r="L9" s="377"/>
      <c r="M9" s="289">
        <v>19</v>
      </c>
      <c r="N9" s="223" t="s">
        <v>1310</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997</v>
      </c>
      <c r="D10" s="450"/>
      <c r="E10" s="171">
        <v>5</v>
      </c>
      <c r="F10" s="288">
        <v>463.7</v>
      </c>
      <c r="G10" s="223" t="s">
        <v>461</v>
      </c>
      <c r="H10" s="223" t="s">
        <v>479</v>
      </c>
      <c r="I10" s="223" t="s">
        <v>480</v>
      </c>
      <c r="J10" s="377" t="s">
        <v>500</v>
      </c>
      <c r="K10" s="377"/>
      <c r="L10" s="377"/>
      <c r="M10" s="289">
        <v>3.6</v>
      </c>
      <c r="N10" s="223" t="s">
        <v>1310</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997</v>
      </c>
      <c r="D11" s="450"/>
      <c r="E11" s="171">
        <v>6</v>
      </c>
      <c r="F11" s="288">
        <v>463.7</v>
      </c>
      <c r="G11" s="223" t="s">
        <v>461</v>
      </c>
      <c r="H11" s="223" t="s">
        <v>479</v>
      </c>
      <c r="I11" s="223" t="s">
        <v>480</v>
      </c>
      <c r="J11" s="377" t="s">
        <v>500</v>
      </c>
      <c r="K11" s="377"/>
      <c r="L11" s="377"/>
      <c r="M11" s="289">
        <v>3.65</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997</v>
      </c>
      <c r="D12" s="450"/>
      <c r="E12" s="171">
        <v>7</v>
      </c>
      <c r="F12" s="288">
        <v>464.8</v>
      </c>
      <c r="G12" s="223" t="s">
        <v>461</v>
      </c>
      <c r="H12" s="223" t="s">
        <v>490</v>
      </c>
      <c r="I12" s="223" t="s">
        <v>480</v>
      </c>
      <c r="J12" s="377" t="s">
        <v>500</v>
      </c>
      <c r="K12" s="377"/>
      <c r="L12" s="377"/>
      <c r="M12" s="289">
        <v>1.1000000000000001</v>
      </c>
      <c r="N12" s="272" t="s">
        <v>1308</v>
      </c>
      <c r="O12" s="223" t="s">
        <v>578</v>
      </c>
      <c r="P12" s="223" t="s">
        <v>578</v>
      </c>
      <c r="Q12" s="223" t="s">
        <v>579</v>
      </c>
      <c r="R12" s="234" t="s">
        <v>475</v>
      </c>
      <c r="S12" s="234" t="s">
        <v>467</v>
      </c>
      <c r="T12" s="234" t="s">
        <v>468</v>
      </c>
      <c r="U12" s="377" t="s">
        <v>1305</v>
      </c>
      <c r="V12" s="655"/>
      <c r="W12" s="655"/>
      <c r="X12" s="655"/>
      <c r="Y12" s="249" t="s">
        <v>1315</v>
      </c>
    </row>
    <row r="13" spans="2:25" ht="15.95" customHeight="1" x14ac:dyDescent="0.15">
      <c r="B13" s="654"/>
      <c r="C13" s="450" t="s">
        <v>1000</v>
      </c>
      <c r="D13" s="450"/>
      <c r="E13" s="171">
        <v>1</v>
      </c>
      <c r="F13" s="288">
        <v>477.3</v>
      </c>
      <c r="G13" s="223" t="s">
        <v>461</v>
      </c>
      <c r="H13" s="223" t="s">
        <v>493</v>
      </c>
      <c r="I13" s="223" t="s">
        <v>471</v>
      </c>
      <c r="J13" s="377" t="s">
        <v>464</v>
      </c>
      <c r="K13" s="377"/>
      <c r="L13" s="377"/>
      <c r="M13" s="289">
        <v>0.12</v>
      </c>
      <c r="N13" s="289">
        <v>0.21000000000000002</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1000</v>
      </c>
      <c r="D14" s="450"/>
      <c r="E14" s="171">
        <v>2</v>
      </c>
      <c r="F14" s="288">
        <v>474.4</v>
      </c>
      <c r="G14" s="223" t="s">
        <v>461</v>
      </c>
      <c r="H14" s="223" t="s">
        <v>505</v>
      </c>
      <c r="I14" s="223" t="s">
        <v>471</v>
      </c>
      <c r="J14" s="377" t="s">
        <v>472</v>
      </c>
      <c r="K14" s="377"/>
      <c r="L14" s="377"/>
      <c r="M14" s="289">
        <v>4.0000000000000008E-2</v>
      </c>
      <c r="N14" s="289">
        <v>4.0000000000000008E-2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1000</v>
      </c>
      <c r="D15" s="450"/>
      <c r="E15" s="171">
        <v>3</v>
      </c>
      <c r="F15" s="288">
        <v>473</v>
      </c>
      <c r="G15" s="223" t="s">
        <v>461</v>
      </c>
      <c r="H15" s="223" t="s">
        <v>479</v>
      </c>
      <c r="I15" s="223" t="s">
        <v>471</v>
      </c>
      <c r="J15" s="377" t="s">
        <v>481</v>
      </c>
      <c r="K15" s="377"/>
      <c r="L15" s="377"/>
      <c r="M15" s="289">
        <v>1.0000000000000002E-2</v>
      </c>
      <c r="N15" s="289">
        <v>1.0000000000000002E-2</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1000</v>
      </c>
      <c r="D16" s="450"/>
      <c r="E16" s="171">
        <v>4</v>
      </c>
      <c r="F16" s="288">
        <v>476.7</v>
      </c>
      <c r="G16" s="223" t="s">
        <v>461</v>
      </c>
      <c r="H16" s="223" t="s">
        <v>479</v>
      </c>
      <c r="I16" s="223" t="s">
        <v>471</v>
      </c>
      <c r="J16" s="377" t="s">
        <v>472</v>
      </c>
      <c r="K16" s="377"/>
      <c r="L16" s="377"/>
      <c r="M16" s="289">
        <v>2.5000000000000001E-2</v>
      </c>
      <c r="N16" s="289">
        <v>2.5000000000000001E-2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1000</v>
      </c>
      <c r="D17" s="450"/>
      <c r="E17" s="171">
        <v>5</v>
      </c>
      <c r="F17" s="288">
        <v>479.3</v>
      </c>
      <c r="G17" s="223" t="s">
        <v>461</v>
      </c>
      <c r="H17" s="223" t="s">
        <v>479</v>
      </c>
      <c r="I17" s="223" t="s">
        <v>471</v>
      </c>
      <c r="J17" s="377" t="s">
        <v>472</v>
      </c>
      <c r="K17" s="377"/>
      <c r="L17" s="377"/>
      <c r="M17" s="289">
        <v>1.0000000000000002E-2</v>
      </c>
      <c r="N17" s="289">
        <v>1.0000000000000002E-2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1000</v>
      </c>
      <c r="D18" s="450"/>
      <c r="E18" s="171">
        <v>6</v>
      </c>
      <c r="F18" s="288">
        <v>475.8</v>
      </c>
      <c r="G18" s="223" t="s">
        <v>461</v>
      </c>
      <c r="H18" s="223" t="s">
        <v>486</v>
      </c>
      <c r="I18" s="223" t="s">
        <v>471</v>
      </c>
      <c r="J18" s="377" t="s">
        <v>464</v>
      </c>
      <c r="K18" s="377"/>
      <c r="L18" s="377"/>
      <c r="M18" s="289">
        <v>0.57999999999999996</v>
      </c>
      <c r="N18" s="289">
        <v>0.55999999999999994</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1000</v>
      </c>
      <c r="D19" s="450"/>
      <c r="E19" s="171">
        <v>7</v>
      </c>
      <c r="F19" s="288">
        <v>474.3</v>
      </c>
      <c r="G19" s="223" t="s">
        <v>461</v>
      </c>
      <c r="H19" s="223" t="s">
        <v>503</v>
      </c>
      <c r="I19" s="223" t="s">
        <v>471</v>
      </c>
      <c r="J19" s="377" t="s">
        <v>472</v>
      </c>
      <c r="K19" s="377"/>
      <c r="L19" s="377"/>
      <c r="M19" s="289">
        <v>0.5</v>
      </c>
      <c r="N19" s="289">
        <v>0.03</v>
      </c>
      <c r="O19" s="223" t="s">
        <v>579</v>
      </c>
      <c r="P19" s="223" t="s">
        <v>578</v>
      </c>
      <c r="Q19" s="223" t="s">
        <v>660</v>
      </c>
      <c r="R19" s="234" t="s">
        <v>475</v>
      </c>
      <c r="S19" s="234" t="s">
        <v>476</v>
      </c>
      <c r="T19" s="234" t="s">
        <v>468</v>
      </c>
      <c r="U19" s="377" t="s">
        <v>1305</v>
      </c>
      <c r="V19" s="655"/>
      <c r="W19" s="655"/>
      <c r="X19" s="655"/>
      <c r="Y19" s="223" t="s">
        <v>1314</v>
      </c>
    </row>
    <row r="20" spans="2:25" ht="15.95" customHeight="1" x14ac:dyDescent="0.15">
      <c r="B20" s="654"/>
      <c r="C20" s="450" t="s">
        <v>1000</v>
      </c>
      <c r="D20" s="450"/>
      <c r="E20" s="171">
        <v>8</v>
      </c>
      <c r="F20" s="288">
        <v>475.6</v>
      </c>
      <c r="G20" s="223" t="s">
        <v>461</v>
      </c>
      <c r="H20" s="223" t="s">
        <v>490</v>
      </c>
      <c r="I20" s="223" t="s">
        <v>471</v>
      </c>
      <c r="J20" s="377" t="s">
        <v>464</v>
      </c>
      <c r="K20" s="377"/>
      <c r="L20" s="377"/>
      <c r="M20" s="289">
        <v>0.26</v>
      </c>
      <c r="N20" s="289">
        <v>0.24</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1000</v>
      </c>
      <c r="D21" s="450"/>
      <c r="E21" s="171">
        <v>9</v>
      </c>
      <c r="F21" s="288">
        <v>475.6</v>
      </c>
      <c r="G21" s="223" t="s">
        <v>461</v>
      </c>
      <c r="H21" s="223" t="s">
        <v>505</v>
      </c>
      <c r="I21" s="223" t="s">
        <v>471</v>
      </c>
      <c r="J21" s="377" t="s">
        <v>472</v>
      </c>
      <c r="K21" s="377"/>
      <c r="L21" s="377"/>
      <c r="M21" s="289">
        <v>0.16500000000000001</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976</v>
      </c>
      <c r="D22" s="450"/>
      <c r="E22" s="171">
        <v>1</v>
      </c>
      <c r="F22" s="288">
        <v>486</v>
      </c>
      <c r="G22" s="223" t="s">
        <v>461</v>
      </c>
      <c r="H22" s="223" t="s">
        <v>493</v>
      </c>
      <c r="I22" s="223" t="s">
        <v>471</v>
      </c>
      <c r="J22" s="377" t="s">
        <v>464</v>
      </c>
      <c r="K22" s="377"/>
      <c r="L22" s="377"/>
      <c r="M22" s="289">
        <v>0.21000000000000002</v>
      </c>
      <c r="N22" s="289">
        <v>0.22999999999999998</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976</v>
      </c>
      <c r="D23" s="450"/>
      <c r="E23" s="171">
        <v>2</v>
      </c>
      <c r="F23" s="288">
        <v>486.1</v>
      </c>
      <c r="G23" s="223" t="s">
        <v>461</v>
      </c>
      <c r="H23" s="223" t="s">
        <v>479</v>
      </c>
      <c r="I23" s="223" t="s">
        <v>471</v>
      </c>
      <c r="J23" s="377" t="s">
        <v>472</v>
      </c>
      <c r="K23" s="377"/>
      <c r="L23" s="377"/>
      <c r="M23" s="289">
        <v>0.06</v>
      </c>
      <c r="N23" s="289">
        <v>4.0000000000000008E-2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976</v>
      </c>
      <c r="D24" s="450"/>
      <c r="E24" s="171">
        <v>3</v>
      </c>
      <c r="F24" s="288">
        <v>489.5</v>
      </c>
      <c r="G24" s="223" t="s">
        <v>461</v>
      </c>
      <c r="H24" s="223" t="s">
        <v>479</v>
      </c>
      <c r="I24" s="223" t="s">
        <v>471</v>
      </c>
      <c r="J24" s="377" t="s">
        <v>472</v>
      </c>
      <c r="K24" s="377"/>
      <c r="L24" s="377"/>
      <c r="M24" s="289">
        <v>1.0000000000000002E-2</v>
      </c>
      <c r="N24" s="289">
        <v>1.0000000000000002E-2</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976</v>
      </c>
      <c r="D25" s="450"/>
      <c r="E25" s="171">
        <v>4</v>
      </c>
      <c r="F25" s="288">
        <v>480.9</v>
      </c>
      <c r="G25" s="223" t="s">
        <v>461</v>
      </c>
      <c r="H25" s="223" t="s">
        <v>499</v>
      </c>
      <c r="I25" s="223" t="s">
        <v>471</v>
      </c>
      <c r="J25" s="377" t="s">
        <v>472</v>
      </c>
      <c r="K25" s="377"/>
      <c r="L25" s="377"/>
      <c r="M25" s="289">
        <v>1.2500000000000001E-2</v>
      </c>
      <c r="N25" s="289">
        <v>1.2500000000000001E-2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976</v>
      </c>
      <c r="D26" s="450"/>
      <c r="E26" s="171">
        <v>5</v>
      </c>
      <c r="F26" s="288">
        <v>485.5</v>
      </c>
      <c r="G26" s="223" t="s">
        <v>461</v>
      </c>
      <c r="H26" s="223" t="s">
        <v>479</v>
      </c>
      <c r="I26" s="223" t="s">
        <v>471</v>
      </c>
      <c r="J26" s="377" t="s">
        <v>472</v>
      </c>
      <c r="K26" s="377"/>
      <c r="L26" s="377"/>
      <c r="M26" s="289">
        <v>4.7500000000000001E-2</v>
      </c>
      <c r="N26" s="289">
        <v>4.7500000000000001E-2</v>
      </c>
      <c r="O26" s="223" t="s">
        <v>642</v>
      </c>
      <c r="P26" s="223" t="s">
        <v>578</v>
      </c>
      <c r="Q26" s="223" t="s">
        <v>642</v>
      </c>
      <c r="R26" s="234" t="s">
        <v>475</v>
      </c>
      <c r="S26" s="234" t="s">
        <v>476</v>
      </c>
      <c r="T26" s="234" t="s">
        <v>468</v>
      </c>
      <c r="U26" s="377" t="s">
        <v>1305</v>
      </c>
      <c r="V26" s="655"/>
      <c r="W26" s="655"/>
      <c r="X26" s="655"/>
      <c r="Y26" s="223" t="s">
        <v>1314</v>
      </c>
    </row>
    <row r="27" spans="2:25" ht="15.95" customHeight="1" x14ac:dyDescent="0.15">
      <c r="B27" s="654"/>
      <c r="C27" s="450" t="s">
        <v>976</v>
      </c>
      <c r="D27" s="450"/>
      <c r="E27" s="171">
        <v>6</v>
      </c>
      <c r="F27" s="288">
        <v>480.9</v>
      </c>
      <c r="G27" s="223" t="s">
        <v>461</v>
      </c>
      <c r="H27" s="223" t="s">
        <v>486</v>
      </c>
      <c r="I27" s="223" t="s">
        <v>471</v>
      </c>
      <c r="J27" s="377" t="s">
        <v>464</v>
      </c>
      <c r="K27" s="377"/>
      <c r="L27" s="377"/>
      <c r="M27" s="289">
        <v>1.1199999999999999</v>
      </c>
      <c r="N27" s="289">
        <v>1.08</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976</v>
      </c>
      <c r="D28" s="450"/>
      <c r="E28" s="171">
        <v>7</v>
      </c>
      <c r="F28" s="288">
        <v>487</v>
      </c>
      <c r="G28" s="223" t="s">
        <v>461</v>
      </c>
      <c r="H28" s="223" t="s">
        <v>490</v>
      </c>
      <c r="I28" s="223" t="s">
        <v>471</v>
      </c>
      <c r="J28" s="377" t="s">
        <v>464</v>
      </c>
      <c r="K28" s="377"/>
      <c r="L28" s="377"/>
      <c r="M28" s="289">
        <v>0.13999999999999999</v>
      </c>
      <c r="N28" s="289">
        <v>0.12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976</v>
      </c>
      <c r="D29" s="450"/>
      <c r="E29" s="171">
        <v>8</v>
      </c>
      <c r="F29" s="288">
        <v>490</v>
      </c>
      <c r="G29" s="223" t="s">
        <v>461</v>
      </c>
      <c r="H29" s="223" t="s">
        <v>490</v>
      </c>
      <c r="I29" s="223" t="s">
        <v>471</v>
      </c>
      <c r="J29" s="377" t="s">
        <v>472</v>
      </c>
      <c r="K29" s="377"/>
      <c r="L29" s="377"/>
      <c r="M29" s="289">
        <v>0.03</v>
      </c>
      <c r="N29" s="289">
        <v>0.03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976</v>
      </c>
      <c r="D30" s="450"/>
      <c r="E30" s="171">
        <v>9</v>
      </c>
      <c r="F30" s="288">
        <v>483.2</v>
      </c>
      <c r="G30" s="223" t="s">
        <v>461</v>
      </c>
      <c r="H30" s="223" t="s">
        <v>505</v>
      </c>
      <c r="I30" s="223" t="s">
        <v>480</v>
      </c>
      <c r="J30" s="377" t="s">
        <v>500</v>
      </c>
      <c r="K30" s="377"/>
      <c r="L30" s="377"/>
      <c r="M30" s="289">
        <v>2.94</v>
      </c>
      <c r="N30" s="272" t="s">
        <v>1308</v>
      </c>
      <c r="O30" s="223" t="s">
        <v>578</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976</v>
      </c>
      <c r="D31" s="450"/>
      <c r="E31" s="171">
        <v>10</v>
      </c>
      <c r="F31" s="288">
        <v>489.9</v>
      </c>
      <c r="G31" s="223" t="s">
        <v>461</v>
      </c>
      <c r="H31" s="223" t="s">
        <v>505</v>
      </c>
      <c r="I31" s="223" t="s">
        <v>471</v>
      </c>
      <c r="J31" s="377" t="s">
        <v>472</v>
      </c>
      <c r="K31" s="377"/>
      <c r="L31" s="377"/>
      <c r="M31" s="289">
        <v>0.03</v>
      </c>
      <c r="N31" s="272" t="s">
        <v>1308</v>
      </c>
      <c r="O31" s="223" t="s">
        <v>578</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976</v>
      </c>
      <c r="D32" s="450"/>
      <c r="E32" s="171">
        <v>11</v>
      </c>
      <c r="F32" s="288">
        <v>480.9</v>
      </c>
      <c r="G32" s="223" t="s">
        <v>461</v>
      </c>
      <c r="H32" s="223" t="s">
        <v>497</v>
      </c>
      <c r="I32" s="223" t="s">
        <v>471</v>
      </c>
      <c r="J32" s="377" t="s">
        <v>472</v>
      </c>
      <c r="K32" s="377"/>
      <c r="L32" s="377"/>
      <c r="M32" s="289">
        <v>1.4999999999999999E-2</v>
      </c>
      <c r="N32" s="272" t="s">
        <v>1308</v>
      </c>
      <c r="O32" s="223" t="s">
        <v>578</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976</v>
      </c>
      <c r="D33" s="450"/>
      <c r="E33" s="171">
        <v>12</v>
      </c>
      <c r="F33" s="288">
        <v>491.5</v>
      </c>
      <c r="G33" s="223" t="s">
        <v>461</v>
      </c>
      <c r="H33" s="223" t="s">
        <v>499</v>
      </c>
      <c r="I33" s="223" t="s">
        <v>471</v>
      </c>
      <c r="J33" s="377" t="s">
        <v>472</v>
      </c>
      <c r="K33" s="377"/>
      <c r="L33" s="377"/>
      <c r="M33" s="289">
        <v>2.0000000000000004E-2</v>
      </c>
      <c r="N33" s="272" t="s">
        <v>1308</v>
      </c>
      <c r="O33" s="223" t="s">
        <v>578</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976</v>
      </c>
      <c r="D34" s="450"/>
      <c r="E34" s="171">
        <v>13</v>
      </c>
      <c r="F34" s="288">
        <v>482.4</v>
      </c>
      <c r="G34" s="223" t="s">
        <v>461</v>
      </c>
      <c r="H34" s="223" t="s">
        <v>503</v>
      </c>
      <c r="I34" s="223" t="s">
        <v>471</v>
      </c>
      <c r="J34" s="377" t="s">
        <v>472</v>
      </c>
      <c r="K34" s="377"/>
      <c r="L34" s="377"/>
      <c r="M34" s="289">
        <v>0.30000000000000004</v>
      </c>
      <c r="N34" s="272" t="s">
        <v>1308</v>
      </c>
      <c r="O34" s="223" t="s">
        <v>578</v>
      </c>
      <c r="P34" s="223" t="s">
        <v>578</v>
      </c>
      <c r="Q34" s="223" t="s">
        <v>660</v>
      </c>
      <c r="R34" s="234" t="s">
        <v>475</v>
      </c>
      <c r="S34" s="234" t="s">
        <v>476</v>
      </c>
      <c r="T34" s="234" t="s">
        <v>468</v>
      </c>
      <c r="U34" s="377" t="s">
        <v>1305</v>
      </c>
      <c r="V34" s="655"/>
      <c r="W34" s="655"/>
      <c r="X34" s="655"/>
      <c r="Y34" s="223" t="s">
        <v>1314</v>
      </c>
    </row>
    <row r="35" spans="2:25" ht="15.95" customHeight="1" x14ac:dyDescent="0.15">
      <c r="B35" s="654"/>
      <c r="C35" s="450" t="s">
        <v>976</v>
      </c>
      <c r="D35" s="450"/>
      <c r="E35" s="171">
        <v>14</v>
      </c>
      <c r="F35" s="288">
        <v>486.1</v>
      </c>
      <c r="G35" s="223" t="s">
        <v>461</v>
      </c>
      <c r="H35" s="223" t="s">
        <v>503</v>
      </c>
      <c r="I35" s="223" t="s">
        <v>471</v>
      </c>
      <c r="J35" s="377" t="s">
        <v>472</v>
      </c>
      <c r="K35" s="377"/>
      <c r="L35" s="377"/>
      <c r="M35" s="289">
        <v>0.54</v>
      </c>
      <c r="N35" s="272" t="s">
        <v>1308</v>
      </c>
      <c r="O35" s="223" t="s">
        <v>578</v>
      </c>
      <c r="P35" s="223" t="s">
        <v>578</v>
      </c>
      <c r="Q35" s="223" t="s">
        <v>660</v>
      </c>
      <c r="R35" s="234" t="s">
        <v>475</v>
      </c>
      <c r="S35" s="234" t="s">
        <v>476</v>
      </c>
      <c r="T35" s="234" t="s">
        <v>468</v>
      </c>
      <c r="U35" s="377" t="s">
        <v>1305</v>
      </c>
      <c r="V35" s="655"/>
      <c r="W35" s="655"/>
      <c r="X35" s="655"/>
      <c r="Y35" s="223" t="s">
        <v>1314</v>
      </c>
    </row>
    <row r="36" spans="2:25" ht="15.95" customHeight="1" x14ac:dyDescent="0.15">
      <c r="B36" s="654"/>
      <c r="C36" s="450" t="s">
        <v>1013</v>
      </c>
      <c r="D36" s="450"/>
      <c r="E36" s="171">
        <v>1</v>
      </c>
      <c r="F36" s="288">
        <v>495.7</v>
      </c>
      <c r="G36" s="223" t="s">
        <v>461</v>
      </c>
      <c r="H36" s="223" t="s">
        <v>505</v>
      </c>
      <c r="I36" s="223" t="s">
        <v>471</v>
      </c>
      <c r="J36" s="377" t="s">
        <v>472</v>
      </c>
      <c r="K36" s="377"/>
      <c r="L36" s="377"/>
      <c r="M36" s="289">
        <v>2.0000000000000004E-2</v>
      </c>
      <c r="N36" s="289">
        <v>2.0000000000000004E-2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1013</v>
      </c>
      <c r="D37" s="450"/>
      <c r="E37" s="171">
        <v>2</v>
      </c>
      <c r="F37" s="288">
        <v>497.7</v>
      </c>
      <c r="G37" s="223" t="s">
        <v>461</v>
      </c>
      <c r="H37" s="223" t="s">
        <v>505</v>
      </c>
      <c r="I37" s="223" t="s">
        <v>471</v>
      </c>
      <c r="J37" s="377" t="s">
        <v>472</v>
      </c>
      <c r="K37" s="377"/>
      <c r="L37" s="377"/>
      <c r="M37" s="289">
        <v>2.5000000000000001E-2</v>
      </c>
      <c r="N37" s="289">
        <v>2.0000000000000004E-2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1013</v>
      </c>
      <c r="D38" s="450"/>
      <c r="E38" s="171">
        <v>3</v>
      </c>
      <c r="F38" s="288">
        <v>495.1</v>
      </c>
      <c r="G38" s="223" t="s">
        <v>461</v>
      </c>
      <c r="H38" s="223" t="s">
        <v>486</v>
      </c>
      <c r="I38" s="223" t="s">
        <v>471</v>
      </c>
      <c r="J38" s="377" t="s">
        <v>464</v>
      </c>
      <c r="K38" s="377"/>
      <c r="L38" s="377"/>
      <c r="M38" s="289">
        <v>0.73</v>
      </c>
      <c r="N38" s="289">
        <v>1.1400000000000001</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1013</v>
      </c>
      <c r="D39" s="450"/>
      <c r="E39" s="171">
        <v>4</v>
      </c>
      <c r="F39" s="288">
        <v>493.2</v>
      </c>
      <c r="G39" s="223" t="s">
        <v>461</v>
      </c>
      <c r="H39" s="223" t="s">
        <v>479</v>
      </c>
      <c r="I39" s="223" t="s">
        <v>471</v>
      </c>
      <c r="J39" s="377" t="s">
        <v>472</v>
      </c>
      <c r="K39" s="377"/>
      <c r="L39" s="377"/>
      <c r="M39" s="289">
        <v>1.0000000000000002E-2</v>
      </c>
      <c r="N39" s="289">
        <v>1.0000000000000002E-2</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1013</v>
      </c>
      <c r="D40" s="450"/>
      <c r="E40" s="171">
        <v>5</v>
      </c>
      <c r="F40" s="288">
        <v>498.5</v>
      </c>
      <c r="G40" s="223" t="s">
        <v>461</v>
      </c>
      <c r="H40" s="223" t="s">
        <v>479</v>
      </c>
      <c r="I40" s="223" t="s">
        <v>471</v>
      </c>
      <c r="J40" s="377" t="s">
        <v>472</v>
      </c>
      <c r="K40" s="377"/>
      <c r="L40" s="377"/>
      <c r="M40" s="289">
        <v>5.5000000000000007E-2</v>
      </c>
      <c r="N40" s="289">
        <v>5.5000000000000007E-2</v>
      </c>
      <c r="O40" s="223" t="s">
        <v>642</v>
      </c>
      <c r="P40" s="223" t="s">
        <v>578</v>
      </c>
      <c r="Q40" s="223" t="s">
        <v>642</v>
      </c>
      <c r="R40" s="234" t="s">
        <v>475</v>
      </c>
      <c r="S40" s="234" t="s">
        <v>476</v>
      </c>
      <c r="T40" s="234" t="s">
        <v>468</v>
      </c>
      <c r="U40" s="377" t="s">
        <v>1305</v>
      </c>
      <c r="V40" s="655"/>
      <c r="W40" s="655"/>
      <c r="X40" s="655"/>
      <c r="Y40" s="223" t="s">
        <v>1314</v>
      </c>
    </row>
    <row r="41" spans="2:25" ht="15.95" customHeight="1" x14ac:dyDescent="0.15">
      <c r="B41" s="654"/>
      <c r="C41" s="450" t="s">
        <v>1013</v>
      </c>
      <c r="D41" s="450"/>
      <c r="E41" s="171">
        <v>6</v>
      </c>
      <c r="F41" s="288">
        <v>497.3</v>
      </c>
      <c r="G41" s="223" t="s">
        <v>461</v>
      </c>
      <c r="H41" s="223" t="s">
        <v>490</v>
      </c>
      <c r="I41" s="223" t="s">
        <v>471</v>
      </c>
      <c r="J41" s="377" t="s">
        <v>464</v>
      </c>
      <c r="K41" s="377"/>
      <c r="L41" s="377"/>
      <c r="M41" s="289">
        <v>0.22999999999999998</v>
      </c>
      <c r="N41" s="289">
        <v>0.22000000000000003</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E2DD5A25-6489-4FD1-BC26-39688ABB33C2}">
    <filterColumn colId="1" showButton="0"/>
    <filterColumn colId="2"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9:D29"/>
    <mergeCell ref="J29:L29"/>
    <mergeCell ref="U29:X29"/>
    <mergeCell ref="C30:D30"/>
    <mergeCell ref="J30:L30"/>
    <mergeCell ref="U30:X30"/>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7:D27"/>
    <mergeCell ref="J27:L27"/>
    <mergeCell ref="U27:X27"/>
    <mergeCell ref="C14:D14"/>
    <mergeCell ref="J14:L14"/>
    <mergeCell ref="U14:X14"/>
    <mergeCell ref="C15:D15"/>
    <mergeCell ref="J15:L15"/>
    <mergeCell ref="U15:X15"/>
    <mergeCell ref="C22:D22"/>
    <mergeCell ref="J22:L22"/>
    <mergeCell ref="U22:X22"/>
    <mergeCell ref="U20:X20"/>
    <mergeCell ref="C21:D21"/>
    <mergeCell ref="J21:L21"/>
    <mergeCell ref="U21:X21"/>
    <mergeCell ref="C18:D18"/>
    <mergeCell ref="J18:L18"/>
    <mergeCell ref="U18:X18"/>
    <mergeCell ref="C19:D19"/>
    <mergeCell ref="J19:L19"/>
    <mergeCell ref="U19:X19"/>
    <mergeCell ref="B9:B41"/>
    <mergeCell ref="C9:D9"/>
    <mergeCell ref="J9:L9"/>
    <mergeCell ref="U9:X9"/>
    <mergeCell ref="C10:D10"/>
    <mergeCell ref="J10:L10"/>
    <mergeCell ref="U10:X10"/>
    <mergeCell ref="C11:D11"/>
    <mergeCell ref="J11:L11"/>
    <mergeCell ref="U11:X11"/>
    <mergeCell ref="C12:D12"/>
    <mergeCell ref="J12:L12"/>
    <mergeCell ref="U12:X12"/>
    <mergeCell ref="C16:D16"/>
    <mergeCell ref="J16:L16"/>
    <mergeCell ref="U16:X16"/>
    <mergeCell ref="C17:D17"/>
    <mergeCell ref="J17:L17"/>
    <mergeCell ref="U17:X17"/>
    <mergeCell ref="C13:D13"/>
    <mergeCell ref="J13:L13"/>
    <mergeCell ref="U13:X13"/>
    <mergeCell ref="C20:D20"/>
    <mergeCell ref="J20:L20"/>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0C21684D-3F49-4BB3-873A-8124A0998CA5}"/>
    <dataValidation type="list" errorStyle="warning" allowBlank="1" showInputMessage="1" showErrorMessage="1" error="選択出来ません" sqref="H9:H41" xr:uid="{39B37FE3-890B-4AE9-8ABA-47E714D8BFB8}">
      <formula1>INDIRECT(G9)</formula1>
    </dataValidation>
    <dataValidation allowBlank="1" showInputMessage="1" showErrorMessage="1" prompt="覆工スパン毎に連番を記入。_x000a_数値で入力する。" sqref="E9:E41" xr:uid="{8D1710E4-EBA9-4B7C-A092-DFD6E36D4BE4}"/>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6C9B870B-3BD6-40EB-BBCB-8D3C2F64A093}">
          <x14:formula1>
            <xm:f>'(参考)リスト'!$D$16:$D$18</xm:f>
          </x14:formula1>
          <xm:sqref>I9:I41</xm:sqref>
        </x14:dataValidation>
        <x14:dataValidation type="list" allowBlank="1" showInputMessage="1" showErrorMessage="1" xr:uid="{8FFD1FFF-B05D-4CC5-92A4-244A4A84EE61}">
          <x14:formula1>
            <xm:f>'(参考)リスト'!$J$16:$J$18</xm:f>
          </x14:formula1>
          <xm:sqref>T9:T41</xm:sqref>
        </x14:dataValidation>
        <x14:dataValidation type="list" allowBlank="1" showInputMessage="1" showErrorMessage="1" xr:uid="{441C3492-C24D-4ABD-8B2D-D4A1E31CCA6F}">
          <x14:formula1>
            <xm:f>'(参考)リスト'!$H$16:$H$17</xm:f>
          </x14:formula1>
          <xm:sqref>R9:R41</xm:sqref>
        </x14:dataValidation>
        <x14:dataValidation type="list" allowBlank="1" showInputMessage="1" showErrorMessage="1" xr:uid="{864A17DB-A0A8-4894-A97A-0B8D1FD11FA1}">
          <x14:formula1>
            <xm:f>'(参考)リスト'!$I$16:$I$18</xm:f>
          </x14:formula1>
          <xm:sqref>S9:S41</xm:sqref>
        </x14:dataValidation>
        <x14:dataValidation type="list" allowBlank="1" showInputMessage="1" showErrorMessage="1" xr:uid="{B0732EE5-F926-4AA5-8767-48BCFDEA84B7}">
          <x14:formula1>
            <xm:f>'(参考)リスト'!$F$16:$F$21</xm:f>
          </x14:formula1>
          <xm:sqref>O9:Q41</xm:sqref>
        </x14:dataValidation>
        <x14:dataValidation type="list" showInputMessage="1" showErrorMessage="1" xr:uid="{4AAB0A56-663B-428A-B502-B86E457E8BD1}">
          <x14:formula1>
            <xm:f>'(参考)リスト'!$B$16:$B$21</xm:f>
          </x14:formula1>
          <xm:sqref>G9:G41</xm:sqref>
        </x14:dataValidation>
        <x14:dataValidation type="list" allowBlank="1" showInputMessage="1" showErrorMessage="1" xr:uid="{1B501F08-6B0C-403E-A982-74327F8CE5B5}">
          <x14:formula1>
            <xm:f>'(参考)リスト'!$E$16:$E$27</xm:f>
          </x14:formula1>
          <xm:sqref>J9:L41</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2AB33-36A2-46C2-83D0-0FD2CD32CC89}">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1013</v>
      </c>
      <c r="D9" s="450"/>
      <c r="E9" s="171">
        <v>7</v>
      </c>
      <c r="F9" s="288">
        <v>493</v>
      </c>
      <c r="G9" s="223" t="s">
        <v>461</v>
      </c>
      <c r="H9" s="223" t="s">
        <v>505</v>
      </c>
      <c r="I9" s="223" t="s">
        <v>471</v>
      </c>
      <c r="J9" s="377" t="s">
        <v>472</v>
      </c>
      <c r="K9" s="377"/>
      <c r="L9" s="377"/>
      <c r="M9" s="289">
        <v>0.105</v>
      </c>
      <c r="N9" s="272" t="s">
        <v>1308</v>
      </c>
      <c r="O9" s="223" t="s">
        <v>578</v>
      </c>
      <c r="P9" s="223" t="s">
        <v>578</v>
      </c>
      <c r="Q9" s="223" t="s">
        <v>579</v>
      </c>
      <c r="R9" s="234" t="s">
        <v>475</v>
      </c>
      <c r="S9" s="234" t="s">
        <v>467</v>
      </c>
      <c r="T9" s="234" t="s">
        <v>468</v>
      </c>
      <c r="U9" s="377" t="s">
        <v>1305</v>
      </c>
      <c r="V9" s="655"/>
      <c r="W9" s="655"/>
      <c r="X9" s="655"/>
      <c r="Y9" s="249" t="s">
        <v>1315</v>
      </c>
    </row>
    <row r="10" spans="2:25" ht="15.95" customHeight="1" x14ac:dyDescent="0.15">
      <c r="B10" s="654"/>
      <c r="C10" s="450" t="s">
        <v>1013</v>
      </c>
      <c r="D10" s="450"/>
      <c r="E10" s="171">
        <v>8</v>
      </c>
      <c r="F10" s="288">
        <v>496.8</v>
      </c>
      <c r="G10" s="223" t="s">
        <v>461</v>
      </c>
      <c r="H10" s="223" t="s">
        <v>505</v>
      </c>
      <c r="I10" s="223" t="s">
        <v>471</v>
      </c>
      <c r="J10" s="377" t="s">
        <v>472</v>
      </c>
      <c r="K10" s="377"/>
      <c r="L10" s="377"/>
      <c r="M10" s="289">
        <v>0.05</v>
      </c>
      <c r="N10" s="272" t="s">
        <v>1308</v>
      </c>
      <c r="O10" s="223" t="s">
        <v>578</v>
      </c>
      <c r="P10" s="223" t="s">
        <v>578</v>
      </c>
      <c r="Q10" s="223" t="s">
        <v>579</v>
      </c>
      <c r="R10" s="234" t="s">
        <v>475</v>
      </c>
      <c r="S10" s="234" t="s">
        <v>467</v>
      </c>
      <c r="T10" s="234" t="s">
        <v>468</v>
      </c>
      <c r="U10" s="377" t="s">
        <v>1305</v>
      </c>
      <c r="V10" s="655"/>
      <c r="W10" s="655"/>
      <c r="X10" s="655"/>
      <c r="Y10" s="249" t="s">
        <v>1315</v>
      </c>
    </row>
    <row r="11" spans="2:25" ht="15.95" customHeight="1" x14ac:dyDescent="0.15">
      <c r="B11" s="654"/>
      <c r="C11" s="450" t="s">
        <v>1013</v>
      </c>
      <c r="D11" s="450"/>
      <c r="E11" s="171">
        <v>9</v>
      </c>
      <c r="F11" s="288">
        <v>501.1</v>
      </c>
      <c r="G11" s="223" t="s">
        <v>461</v>
      </c>
      <c r="H11" s="223" t="s">
        <v>505</v>
      </c>
      <c r="I11" s="223" t="s">
        <v>471</v>
      </c>
      <c r="J11" s="377" t="s">
        <v>472</v>
      </c>
      <c r="K11" s="377"/>
      <c r="L11" s="377"/>
      <c r="M11" s="289">
        <v>0.15</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1013</v>
      </c>
      <c r="D12" s="450"/>
      <c r="E12" s="171">
        <v>10</v>
      </c>
      <c r="F12" s="288">
        <v>498.3</v>
      </c>
      <c r="G12" s="223" t="s">
        <v>461</v>
      </c>
      <c r="H12" s="223" t="s">
        <v>479</v>
      </c>
      <c r="I12" s="223" t="s">
        <v>471</v>
      </c>
      <c r="J12" s="377" t="s">
        <v>472</v>
      </c>
      <c r="K12" s="377"/>
      <c r="L12" s="377"/>
      <c r="M12" s="289">
        <v>1.0000000000000002E-2</v>
      </c>
      <c r="N12" s="272" t="s">
        <v>1308</v>
      </c>
      <c r="O12" s="223" t="s">
        <v>578</v>
      </c>
      <c r="P12" s="223" t="s">
        <v>578</v>
      </c>
      <c r="Q12" s="223" t="s">
        <v>579</v>
      </c>
      <c r="R12" s="234" t="s">
        <v>475</v>
      </c>
      <c r="S12" s="234" t="s">
        <v>467</v>
      </c>
      <c r="T12" s="234" t="s">
        <v>468</v>
      </c>
      <c r="U12" s="377" t="s">
        <v>1305</v>
      </c>
      <c r="V12" s="655"/>
      <c r="W12" s="655"/>
      <c r="X12" s="655"/>
      <c r="Y12" s="249" t="s">
        <v>1315</v>
      </c>
    </row>
    <row r="13" spans="2:25" ht="15.95" customHeight="1" x14ac:dyDescent="0.15">
      <c r="B13" s="654"/>
      <c r="C13" s="450" t="s">
        <v>1013</v>
      </c>
      <c r="D13" s="450"/>
      <c r="E13" s="171">
        <v>11</v>
      </c>
      <c r="F13" s="288">
        <v>491.5</v>
      </c>
      <c r="G13" s="223" t="s">
        <v>461</v>
      </c>
      <c r="H13" s="223" t="s">
        <v>503</v>
      </c>
      <c r="I13" s="223" t="s">
        <v>471</v>
      </c>
      <c r="J13" s="377" t="s">
        <v>472</v>
      </c>
      <c r="K13" s="377"/>
      <c r="L13" s="377"/>
      <c r="M13" s="289">
        <v>1.06</v>
      </c>
      <c r="N13" s="272" t="s">
        <v>1308</v>
      </c>
      <c r="O13" s="223" t="s">
        <v>578</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1019</v>
      </c>
      <c r="D14" s="450"/>
      <c r="E14" s="171">
        <v>1</v>
      </c>
      <c r="F14" s="288">
        <v>502.1</v>
      </c>
      <c r="G14" s="223" t="s">
        <v>461</v>
      </c>
      <c r="H14" s="223" t="s">
        <v>505</v>
      </c>
      <c r="I14" s="223" t="s">
        <v>471</v>
      </c>
      <c r="J14" s="377" t="s">
        <v>472</v>
      </c>
      <c r="K14" s="377"/>
      <c r="L14" s="377"/>
      <c r="M14" s="289">
        <v>0.4</v>
      </c>
      <c r="N14" s="289">
        <v>0.2</v>
      </c>
      <c r="O14" s="223" t="s">
        <v>579</v>
      </c>
      <c r="P14" s="223" t="s">
        <v>578</v>
      </c>
      <c r="Q14" s="223" t="s">
        <v>660</v>
      </c>
      <c r="R14" s="234" t="s">
        <v>475</v>
      </c>
      <c r="S14" s="234" t="s">
        <v>476</v>
      </c>
      <c r="T14" s="234" t="s">
        <v>468</v>
      </c>
      <c r="U14" s="377" t="s">
        <v>1305</v>
      </c>
      <c r="V14" s="655"/>
      <c r="W14" s="655"/>
      <c r="X14" s="655"/>
      <c r="Y14" s="223" t="s">
        <v>1314</v>
      </c>
    </row>
    <row r="15" spans="2:25" ht="15.95" customHeight="1" x14ac:dyDescent="0.15">
      <c r="B15" s="654"/>
      <c r="C15" s="450" t="s">
        <v>1019</v>
      </c>
      <c r="D15" s="450"/>
      <c r="E15" s="171">
        <v>2</v>
      </c>
      <c r="F15" s="288">
        <v>507.9</v>
      </c>
      <c r="G15" s="223" t="s">
        <v>461</v>
      </c>
      <c r="H15" s="223" t="s">
        <v>493</v>
      </c>
      <c r="I15" s="223" t="s">
        <v>471</v>
      </c>
      <c r="J15" s="377" t="s">
        <v>464</v>
      </c>
      <c r="K15" s="377"/>
      <c r="L15" s="377"/>
      <c r="M15" s="289">
        <v>0.22000000000000003</v>
      </c>
      <c r="N15" s="289">
        <v>0.22999999999999998</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1019</v>
      </c>
      <c r="D16" s="450"/>
      <c r="E16" s="171">
        <v>3</v>
      </c>
      <c r="F16" s="288">
        <v>510.1</v>
      </c>
      <c r="G16" s="223" t="s">
        <v>461</v>
      </c>
      <c r="H16" s="223" t="s">
        <v>470</v>
      </c>
      <c r="I16" s="223" t="s">
        <v>471</v>
      </c>
      <c r="J16" s="377" t="s">
        <v>464</v>
      </c>
      <c r="K16" s="377"/>
      <c r="L16" s="377"/>
      <c r="M16" s="289">
        <v>0.13999999999999999</v>
      </c>
      <c r="N16" s="289">
        <v>0.16000000000000003</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1019</v>
      </c>
      <c r="D17" s="450"/>
      <c r="E17" s="171">
        <v>4</v>
      </c>
      <c r="F17" s="288">
        <v>510.9</v>
      </c>
      <c r="G17" s="223" t="s">
        <v>461</v>
      </c>
      <c r="H17" s="223" t="s">
        <v>470</v>
      </c>
      <c r="I17" s="223" t="s">
        <v>471</v>
      </c>
      <c r="J17" s="377" t="s">
        <v>1057</v>
      </c>
      <c r="K17" s="377"/>
      <c r="L17" s="377"/>
      <c r="M17" s="289">
        <v>0.2</v>
      </c>
      <c r="N17" s="289">
        <v>0.2</v>
      </c>
      <c r="O17" s="223" t="s">
        <v>579</v>
      </c>
      <c r="P17" s="223" t="s">
        <v>578</v>
      </c>
      <c r="Q17" s="223" t="s">
        <v>589</v>
      </c>
      <c r="R17" s="234" t="s">
        <v>475</v>
      </c>
      <c r="S17" s="234" t="s">
        <v>475</v>
      </c>
      <c r="T17" s="234" t="s">
        <v>468</v>
      </c>
      <c r="U17" s="377" t="s">
        <v>1305</v>
      </c>
      <c r="V17" s="655"/>
      <c r="W17" s="655"/>
      <c r="X17" s="655"/>
      <c r="Y17" s="223" t="s">
        <v>1312</v>
      </c>
    </row>
    <row r="18" spans="2:25" ht="15.95" customHeight="1" x14ac:dyDescent="0.15">
      <c r="B18" s="654"/>
      <c r="C18" s="450" t="s">
        <v>1019</v>
      </c>
      <c r="D18" s="450"/>
      <c r="E18" s="171">
        <v>5</v>
      </c>
      <c r="F18" s="288">
        <v>503.7</v>
      </c>
      <c r="G18" s="223" t="s">
        <v>461</v>
      </c>
      <c r="H18" s="223" t="s">
        <v>479</v>
      </c>
      <c r="I18" s="223" t="s">
        <v>471</v>
      </c>
      <c r="J18" s="377" t="s">
        <v>472</v>
      </c>
      <c r="K18" s="377"/>
      <c r="L18" s="377"/>
      <c r="M18" s="289">
        <v>1.0000000000000002E-2</v>
      </c>
      <c r="N18" s="289">
        <v>1.0000000000000002E-2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1019</v>
      </c>
      <c r="D19" s="450"/>
      <c r="E19" s="171">
        <v>6</v>
      </c>
      <c r="F19" s="288">
        <v>502.1</v>
      </c>
      <c r="G19" s="223" t="s">
        <v>461</v>
      </c>
      <c r="H19" s="223" t="s">
        <v>495</v>
      </c>
      <c r="I19" s="223" t="s">
        <v>471</v>
      </c>
      <c r="J19" s="377" t="s">
        <v>472</v>
      </c>
      <c r="K19" s="377"/>
      <c r="L19" s="377"/>
      <c r="M19" s="289">
        <v>2.2500000000000003E-2</v>
      </c>
      <c r="N19" s="289">
        <v>2.2500000000000003E-2</v>
      </c>
      <c r="O19" s="223" t="s">
        <v>642</v>
      </c>
      <c r="P19" s="223" t="s">
        <v>578</v>
      </c>
      <c r="Q19" s="223" t="s">
        <v>642</v>
      </c>
      <c r="R19" s="234" t="s">
        <v>475</v>
      </c>
      <c r="S19" s="234" t="s">
        <v>476</v>
      </c>
      <c r="T19" s="234" t="s">
        <v>468</v>
      </c>
      <c r="U19" s="377" t="s">
        <v>1305</v>
      </c>
      <c r="V19" s="655"/>
      <c r="W19" s="655"/>
      <c r="X19" s="655"/>
      <c r="Y19" s="223" t="s">
        <v>1314</v>
      </c>
    </row>
    <row r="20" spans="2:25" ht="15.95" customHeight="1" x14ac:dyDescent="0.15">
      <c r="B20" s="654"/>
      <c r="C20" s="450" t="s">
        <v>1019</v>
      </c>
      <c r="D20" s="450"/>
      <c r="E20" s="171">
        <v>7</v>
      </c>
      <c r="F20" s="288">
        <v>506.3</v>
      </c>
      <c r="G20" s="223" t="s">
        <v>461</v>
      </c>
      <c r="H20" s="223" t="s">
        <v>462</v>
      </c>
      <c r="I20" s="223" t="s">
        <v>471</v>
      </c>
      <c r="J20" s="377" t="s">
        <v>472</v>
      </c>
      <c r="K20" s="377"/>
      <c r="L20" s="377"/>
      <c r="M20" s="289">
        <v>1.0000000000000002E-2</v>
      </c>
      <c r="N20" s="289">
        <v>1.0000000000000002E-2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1019</v>
      </c>
      <c r="D21" s="450"/>
      <c r="E21" s="171">
        <v>8</v>
      </c>
      <c r="F21" s="288">
        <v>505.7</v>
      </c>
      <c r="G21" s="223" t="s">
        <v>461</v>
      </c>
      <c r="H21" s="223" t="s">
        <v>462</v>
      </c>
      <c r="I21" s="223" t="s">
        <v>471</v>
      </c>
      <c r="J21" s="377" t="s">
        <v>464</v>
      </c>
      <c r="K21" s="377"/>
      <c r="L21" s="377"/>
      <c r="M21" s="289">
        <v>1.03</v>
      </c>
      <c r="N21" s="289">
        <v>1.07</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1019</v>
      </c>
      <c r="D22" s="450"/>
      <c r="E22" s="171">
        <v>9</v>
      </c>
      <c r="F22" s="288">
        <v>507.2</v>
      </c>
      <c r="G22" s="223" t="s">
        <v>461</v>
      </c>
      <c r="H22" s="223" t="s">
        <v>505</v>
      </c>
      <c r="I22" s="223" t="s">
        <v>471</v>
      </c>
      <c r="J22" s="377" t="s">
        <v>472</v>
      </c>
      <c r="K22" s="377"/>
      <c r="L22" s="377"/>
      <c r="M22" s="289">
        <v>0.11000000000000001</v>
      </c>
      <c r="N22" s="272" t="s">
        <v>1308</v>
      </c>
      <c r="O22" s="223" t="s">
        <v>578</v>
      </c>
      <c r="P22" s="223" t="s">
        <v>578</v>
      </c>
      <c r="Q22" s="223" t="s">
        <v>579</v>
      </c>
      <c r="R22" s="234" t="s">
        <v>475</v>
      </c>
      <c r="S22" s="234" t="s">
        <v>467</v>
      </c>
      <c r="T22" s="234" t="s">
        <v>468</v>
      </c>
      <c r="U22" s="377" t="s">
        <v>1305</v>
      </c>
      <c r="V22" s="655"/>
      <c r="W22" s="655"/>
      <c r="X22" s="655"/>
      <c r="Y22" s="249" t="s">
        <v>1315</v>
      </c>
    </row>
    <row r="23" spans="2:25" ht="15.95" customHeight="1" x14ac:dyDescent="0.15">
      <c r="B23" s="654"/>
      <c r="C23" s="450" t="s">
        <v>1019</v>
      </c>
      <c r="D23" s="450"/>
      <c r="E23" s="171">
        <v>10</v>
      </c>
      <c r="F23" s="288">
        <v>503</v>
      </c>
      <c r="G23" s="223" t="s">
        <v>461</v>
      </c>
      <c r="H23" s="223" t="s">
        <v>503</v>
      </c>
      <c r="I23" s="223" t="s">
        <v>471</v>
      </c>
      <c r="J23" s="377" t="s">
        <v>472</v>
      </c>
      <c r="K23" s="377"/>
      <c r="L23" s="377"/>
      <c r="M23" s="289">
        <v>1.5899999999999999</v>
      </c>
      <c r="N23" s="272" t="s">
        <v>1308</v>
      </c>
      <c r="O23" s="223" t="s">
        <v>578</v>
      </c>
      <c r="P23" s="223" t="s">
        <v>578</v>
      </c>
      <c r="Q23" s="223" t="s">
        <v>660</v>
      </c>
      <c r="R23" s="234" t="s">
        <v>475</v>
      </c>
      <c r="S23" s="234" t="s">
        <v>476</v>
      </c>
      <c r="T23" s="234" t="s">
        <v>468</v>
      </c>
      <c r="U23" s="377" t="s">
        <v>1305</v>
      </c>
      <c r="V23" s="655"/>
      <c r="W23" s="655"/>
      <c r="X23" s="655"/>
      <c r="Y23" s="223" t="s">
        <v>1314</v>
      </c>
    </row>
    <row r="24" spans="2:25" ht="15.95" customHeight="1" x14ac:dyDescent="0.15">
      <c r="B24" s="654"/>
      <c r="C24" s="450" t="s">
        <v>1019</v>
      </c>
      <c r="D24" s="450"/>
      <c r="E24" s="171">
        <v>11</v>
      </c>
      <c r="F24" s="288">
        <v>503.6</v>
      </c>
      <c r="G24" s="223" t="s">
        <v>461</v>
      </c>
      <c r="H24" s="223" t="s">
        <v>490</v>
      </c>
      <c r="I24" s="223" t="s">
        <v>471</v>
      </c>
      <c r="J24" s="377" t="s">
        <v>472</v>
      </c>
      <c r="K24" s="377"/>
      <c r="L24" s="377"/>
      <c r="M24" s="289">
        <v>3.4999999999999996E-2</v>
      </c>
      <c r="N24" s="272" t="s">
        <v>1308</v>
      </c>
      <c r="O24" s="223" t="s">
        <v>578</v>
      </c>
      <c r="P24" s="223" t="s">
        <v>578</v>
      </c>
      <c r="Q24" s="223" t="s">
        <v>579</v>
      </c>
      <c r="R24" s="234" t="s">
        <v>475</v>
      </c>
      <c r="S24" s="234" t="s">
        <v>467</v>
      </c>
      <c r="T24" s="234" t="s">
        <v>468</v>
      </c>
      <c r="U24" s="377" t="s">
        <v>1305</v>
      </c>
      <c r="V24" s="655"/>
      <c r="W24" s="655"/>
      <c r="X24" s="655"/>
      <c r="Y24" s="249" t="s">
        <v>1315</v>
      </c>
    </row>
    <row r="25" spans="2:25" ht="15.95" customHeight="1" x14ac:dyDescent="0.15">
      <c r="B25" s="654"/>
      <c r="C25" s="450" t="s">
        <v>1031</v>
      </c>
      <c r="D25" s="450"/>
      <c r="E25" s="171">
        <v>1</v>
      </c>
      <c r="F25" s="288">
        <v>512.70000000000005</v>
      </c>
      <c r="G25" s="223" t="s">
        <v>461</v>
      </c>
      <c r="H25" s="223" t="s">
        <v>470</v>
      </c>
      <c r="I25" s="223" t="s">
        <v>471</v>
      </c>
      <c r="J25" s="377" t="s">
        <v>472</v>
      </c>
      <c r="K25" s="377"/>
      <c r="L25" s="377"/>
      <c r="M25" s="289">
        <v>5.000000000000001E-3</v>
      </c>
      <c r="N25" s="289">
        <v>5.000000000000001E-3</v>
      </c>
      <c r="O25" s="223" t="s">
        <v>642</v>
      </c>
      <c r="P25" s="223" t="s">
        <v>578</v>
      </c>
      <c r="Q25" s="223" t="s">
        <v>642</v>
      </c>
      <c r="R25" s="234" t="s">
        <v>475</v>
      </c>
      <c r="S25" s="234" t="s">
        <v>476</v>
      </c>
      <c r="T25" s="234" t="s">
        <v>468</v>
      </c>
      <c r="U25" s="377" t="s">
        <v>1305</v>
      </c>
      <c r="V25" s="655"/>
      <c r="W25" s="655"/>
      <c r="X25" s="655"/>
      <c r="Y25" s="223" t="s">
        <v>1314</v>
      </c>
    </row>
    <row r="26" spans="2:25" ht="15.95" customHeight="1" x14ac:dyDescent="0.15">
      <c r="B26" s="654"/>
      <c r="C26" s="450" t="s">
        <v>1031</v>
      </c>
      <c r="D26" s="450"/>
      <c r="E26" s="171">
        <v>2</v>
      </c>
      <c r="F26" s="288">
        <v>513.4</v>
      </c>
      <c r="G26" s="223" t="s">
        <v>461</v>
      </c>
      <c r="H26" s="223" t="s">
        <v>470</v>
      </c>
      <c r="I26" s="223" t="s">
        <v>471</v>
      </c>
      <c r="J26" s="377" t="s">
        <v>472</v>
      </c>
      <c r="K26" s="377"/>
      <c r="L26" s="377"/>
      <c r="M26" s="289">
        <v>5.000000000000001E-3</v>
      </c>
      <c r="N26" s="289">
        <v>5.000000000000001E-3</v>
      </c>
      <c r="O26" s="223" t="s">
        <v>642</v>
      </c>
      <c r="P26" s="223" t="s">
        <v>578</v>
      </c>
      <c r="Q26" s="223" t="s">
        <v>589</v>
      </c>
      <c r="R26" s="234" t="s">
        <v>475</v>
      </c>
      <c r="S26" s="234" t="s">
        <v>475</v>
      </c>
      <c r="T26" s="234" t="s">
        <v>468</v>
      </c>
      <c r="U26" s="377" t="s">
        <v>1305</v>
      </c>
      <c r="V26" s="655"/>
      <c r="W26" s="655"/>
      <c r="X26" s="655"/>
      <c r="Y26" s="223" t="s">
        <v>1312</v>
      </c>
    </row>
    <row r="27" spans="2:25" ht="15.95" customHeight="1" x14ac:dyDescent="0.15">
      <c r="B27" s="654"/>
      <c r="C27" s="450" t="s">
        <v>1031</v>
      </c>
      <c r="D27" s="450"/>
      <c r="E27" s="171">
        <v>3</v>
      </c>
      <c r="F27" s="288">
        <v>512.70000000000005</v>
      </c>
      <c r="G27" s="223" t="s">
        <v>461</v>
      </c>
      <c r="H27" s="223" t="s">
        <v>470</v>
      </c>
      <c r="I27" s="223" t="s">
        <v>471</v>
      </c>
      <c r="J27" s="377" t="s">
        <v>464</v>
      </c>
      <c r="K27" s="377"/>
      <c r="L27" s="377"/>
      <c r="M27" s="289">
        <v>0.47000000000000003</v>
      </c>
      <c r="N27" s="289">
        <v>0.45</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1031</v>
      </c>
      <c r="D28" s="450"/>
      <c r="E28" s="171">
        <v>4</v>
      </c>
      <c r="F28" s="288">
        <v>515.6</v>
      </c>
      <c r="G28" s="223" t="s">
        <v>461</v>
      </c>
      <c r="H28" s="223" t="s">
        <v>470</v>
      </c>
      <c r="I28" s="223" t="s">
        <v>471</v>
      </c>
      <c r="J28" s="377" t="s">
        <v>472</v>
      </c>
      <c r="K28" s="377"/>
      <c r="L28" s="377"/>
      <c r="M28" s="289">
        <v>1.5000000000000003E-2</v>
      </c>
      <c r="N28" s="289">
        <v>1.5000000000000003E-2</v>
      </c>
      <c r="O28" s="223" t="s">
        <v>642</v>
      </c>
      <c r="P28" s="223" t="s">
        <v>578</v>
      </c>
      <c r="Q28" s="223" t="s">
        <v>642</v>
      </c>
      <c r="R28" s="234" t="s">
        <v>475</v>
      </c>
      <c r="S28" s="234" t="s">
        <v>476</v>
      </c>
      <c r="T28" s="234" t="s">
        <v>468</v>
      </c>
      <c r="U28" s="377" t="s">
        <v>1305</v>
      </c>
      <c r="V28" s="655"/>
      <c r="W28" s="655"/>
      <c r="X28" s="655"/>
      <c r="Y28" s="223" t="s">
        <v>1314</v>
      </c>
    </row>
    <row r="29" spans="2:25" ht="15.95" customHeight="1" x14ac:dyDescent="0.15">
      <c r="B29" s="654"/>
      <c r="C29" s="450" t="s">
        <v>1031</v>
      </c>
      <c r="D29" s="450"/>
      <c r="E29" s="171">
        <v>5</v>
      </c>
      <c r="F29" s="288">
        <v>517.5</v>
      </c>
      <c r="G29" s="223" t="s">
        <v>461</v>
      </c>
      <c r="H29" s="223" t="s">
        <v>470</v>
      </c>
      <c r="I29" s="223" t="s">
        <v>471</v>
      </c>
      <c r="J29" s="377" t="s">
        <v>472</v>
      </c>
      <c r="K29" s="377"/>
      <c r="L29" s="377"/>
      <c r="M29" s="289">
        <v>1.4999999999999999E-2</v>
      </c>
      <c r="N29" s="289">
        <v>1.4999999999999999E-2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1031</v>
      </c>
      <c r="D30" s="450"/>
      <c r="E30" s="171">
        <v>6</v>
      </c>
      <c r="F30" s="288">
        <v>518.4</v>
      </c>
      <c r="G30" s="223" t="s">
        <v>461</v>
      </c>
      <c r="H30" s="223" t="s">
        <v>470</v>
      </c>
      <c r="I30" s="223" t="s">
        <v>471</v>
      </c>
      <c r="J30" s="377" t="s">
        <v>472</v>
      </c>
      <c r="K30" s="377"/>
      <c r="L30" s="377"/>
      <c r="M30" s="289">
        <v>5.000000000000001E-3</v>
      </c>
      <c r="N30" s="289">
        <v>5.000000000000001E-3</v>
      </c>
      <c r="O30" s="223" t="s">
        <v>642</v>
      </c>
      <c r="P30" s="223" t="s">
        <v>578</v>
      </c>
      <c r="Q30" s="223" t="s">
        <v>642</v>
      </c>
      <c r="R30" s="234" t="s">
        <v>475</v>
      </c>
      <c r="S30" s="234" t="s">
        <v>476</v>
      </c>
      <c r="T30" s="234" t="s">
        <v>468</v>
      </c>
      <c r="U30" s="377" t="s">
        <v>1305</v>
      </c>
      <c r="V30" s="655"/>
      <c r="W30" s="655"/>
      <c r="X30" s="655"/>
      <c r="Y30" s="223" t="s">
        <v>1314</v>
      </c>
    </row>
    <row r="31" spans="2:25" ht="15.95" customHeight="1" x14ac:dyDescent="0.15">
      <c r="B31" s="654"/>
      <c r="C31" s="450" t="s">
        <v>1031</v>
      </c>
      <c r="D31" s="450"/>
      <c r="E31" s="171">
        <v>7</v>
      </c>
      <c r="F31" s="288">
        <v>520.20000000000005</v>
      </c>
      <c r="G31" s="223" t="s">
        <v>461</v>
      </c>
      <c r="H31" s="223" t="s">
        <v>470</v>
      </c>
      <c r="I31" s="223" t="s">
        <v>471</v>
      </c>
      <c r="J31" s="377" t="s">
        <v>472</v>
      </c>
      <c r="K31" s="377"/>
      <c r="L31" s="377"/>
      <c r="M31" s="289">
        <v>1.0000000000000002E-2</v>
      </c>
      <c r="N31" s="289">
        <v>1.0000000000000002E-2</v>
      </c>
      <c r="O31" s="223" t="s">
        <v>642</v>
      </c>
      <c r="P31" s="223" t="s">
        <v>578</v>
      </c>
      <c r="Q31" s="223" t="s">
        <v>642</v>
      </c>
      <c r="R31" s="234" t="s">
        <v>475</v>
      </c>
      <c r="S31" s="234" t="s">
        <v>476</v>
      </c>
      <c r="T31" s="234" t="s">
        <v>468</v>
      </c>
      <c r="U31" s="377" t="s">
        <v>1305</v>
      </c>
      <c r="V31" s="655"/>
      <c r="W31" s="655"/>
      <c r="X31" s="655"/>
      <c r="Y31" s="223" t="s">
        <v>1314</v>
      </c>
    </row>
    <row r="32" spans="2:25" ht="15.95" customHeight="1" x14ac:dyDescent="0.15">
      <c r="B32" s="654"/>
      <c r="C32" s="450" t="s">
        <v>1031</v>
      </c>
      <c r="D32" s="450"/>
      <c r="E32" s="171">
        <v>8</v>
      </c>
      <c r="F32" s="288">
        <v>522.29999999999995</v>
      </c>
      <c r="G32" s="223" t="s">
        <v>461</v>
      </c>
      <c r="H32" s="223" t="s">
        <v>470</v>
      </c>
      <c r="I32" s="223" t="s">
        <v>471</v>
      </c>
      <c r="J32" s="377" t="s">
        <v>472</v>
      </c>
      <c r="K32" s="377"/>
      <c r="L32" s="377"/>
      <c r="M32" s="289">
        <v>1.0000000000000002E-2</v>
      </c>
      <c r="N32" s="289">
        <v>1.0000000000000002E-2</v>
      </c>
      <c r="O32" s="223" t="s">
        <v>642</v>
      </c>
      <c r="P32" s="223" t="s">
        <v>578</v>
      </c>
      <c r="Q32" s="223" t="s">
        <v>589</v>
      </c>
      <c r="R32" s="234" t="s">
        <v>475</v>
      </c>
      <c r="S32" s="234" t="s">
        <v>475</v>
      </c>
      <c r="T32" s="234" t="s">
        <v>468</v>
      </c>
      <c r="U32" s="377" t="s">
        <v>1305</v>
      </c>
      <c r="V32" s="655"/>
      <c r="W32" s="655"/>
      <c r="X32" s="655"/>
      <c r="Y32" s="223" t="s">
        <v>1312</v>
      </c>
    </row>
    <row r="33" spans="2:25" ht="15.95" customHeight="1" x14ac:dyDescent="0.15">
      <c r="B33" s="654"/>
      <c r="C33" s="450" t="s">
        <v>1031</v>
      </c>
      <c r="D33" s="450"/>
      <c r="E33" s="171">
        <v>9</v>
      </c>
      <c r="F33" s="288">
        <v>522.79999999999995</v>
      </c>
      <c r="G33" s="223" t="s">
        <v>461</v>
      </c>
      <c r="H33" s="223" t="s">
        <v>470</v>
      </c>
      <c r="I33" s="223" t="s">
        <v>471</v>
      </c>
      <c r="J33" s="377" t="s">
        <v>472</v>
      </c>
      <c r="K33" s="377"/>
      <c r="L33" s="377"/>
      <c r="M33" s="289">
        <v>1.0000000000000002E-2</v>
      </c>
      <c r="N33" s="289">
        <v>1.0000000000000002E-2</v>
      </c>
      <c r="O33" s="223" t="s">
        <v>642</v>
      </c>
      <c r="P33" s="223" t="s">
        <v>578</v>
      </c>
      <c r="Q33" s="223" t="s">
        <v>642</v>
      </c>
      <c r="R33" s="234" t="s">
        <v>475</v>
      </c>
      <c r="S33" s="234" t="s">
        <v>476</v>
      </c>
      <c r="T33" s="234" t="s">
        <v>468</v>
      </c>
      <c r="U33" s="377" t="s">
        <v>1305</v>
      </c>
      <c r="V33" s="655"/>
      <c r="W33" s="655"/>
      <c r="X33" s="655"/>
      <c r="Y33" s="223" t="s">
        <v>1314</v>
      </c>
    </row>
    <row r="34" spans="2:25" ht="15.95" customHeight="1" x14ac:dyDescent="0.15">
      <c r="B34" s="654"/>
      <c r="C34" s="450" t="s">
        <v>1031</v>
      </c>
      <c r="D34" s="450"/>
      <c r="E34" s="171">
        <v>10</v>
      </c>
      <c r="F34" s="288">
        <v>517</v>
      </c>
      <c r="G34" s="223" t="s">
        <v>461</v>
      </c>
      <c r="H34" s="223" t="s">
        <v>470</v>
      </c>
      <c r="I34" s="223" t="s">
        <v>480</v>
      </c>
      <c r="J34" s="377" t="s">
        <v>500</v>
      </c>
      <c r="K34" s="377"/>
      <c r="L34" s="377"/>
      <c r="M34" s="289">
        <v>3.1</v>
      </c>
      <c r="N34" s="223" t="s">
        <v>1310</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1031</v>
      </c>
      <c r="D35" s="450"/>
      <c r="E35" s="171">
        <v>11</v>
      </c>
      <c r="F35" s="288">
        <v>519.5</v>
      </c>
      <c r="G35" s="223" t="s">
        <v>461</v>
      </c>
      <c r="H35" s="223" t="s">
        <v>479</v>
      </c>
      <c r="I35" s="223" t="s">
        <v>471</v>
      </c>
      <c r="J35" s="377" t="s">
        <v>472</v>
      </c>
      <c r="K35" s="377"/>
      <c r="L35" s="377"/>
      <c r="M35" s="289">
        <v>1.0000000000000002E-2</v>
      </c>
      <c r="N35" s="289">
        <v>1.0000000000000002E-2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1031</v>
      </c>
      <c r="D36" s="450"/>
      <c r="E36" s="171">
        <v>12</v>
      </c>
      <c r="F36" s="288">
        <v>516.6</v>
      </c>
      <c r="G36" s="223" t="s">
        <v>461</v>
      </c>
      <c r="H36" s="223" t="s">
        <v>479</v>
      </c>
      <c r="I36" s="223" t="s">
        <v>471</v>
      </c>
      <c r="J36" s="377" t="s">
        <v>472</v>
      </c>
      <c r="K36" s="377"/>
      <c r="L36" s="377"/>
      <c r="M36" s="289">
        <v>1.62</v>
      </c>
      <c r="N36" s="289">
        <v>1.62</v>
      </c>
      <c r="O36" s="223" t="s">
        <v>579</v>
      </c>
      <c r="P36" s="223" t="s">
        <v>578</v>
      </c>
      <c r="Q36" s="223" t="s">
        <v>589</v>
      </c>
      <c r="R36" s="234" t="s">
        <v>475</v>
      </c>
      <c r="S36" s="234" t="s">
        <v>475</v>
      </c>
      <c r="T36" s="234" t="s">
        <v>468</v>
      </c>
      <c r="U36" s="377" t="s">
        <v>1305</v>
      </c>
      <c r="V36" s="655"/>
      <c r="W36" s="655"/>
      <c r="X36" s="655"/>
      <c r="Y36" s="223" t="s">
        <v>1312</v>
      </c>
    </row>
    <row r="37" spans="2:25" ht="15.95" customHeight="1" x14ac:dyDescent="0.15">
      <c r="B37" s="654"/>
      <c r="C37" s="450" t="s">
        <v>1031</v>
      </c>
      <c r="D37" s="450"/>
      <c r="E37" s="171">
        <v>13</v>
      </c>
      <c r="F37" s="288">
        <v>512.70000000000005</v>
      </c>
      <c r="G37" s="223" t="s">
        <v>461</v>
      </c>
      <c r="H37" s="223" t="s">
        <v>495</v>
      </c>
      <c r="I37" s="223" t="s">
        <v>471</v>
      </c>
      <c r="J37" s="377" t="s">
        <v>472</v>
      </c>
      <c r="K37" s="377"/>
      <c r="L37" s="377"/>
      <c r="M37" s="289">
        <v>1.4999999999999999E-2</v>
      </c>
      <c r="N37" s="289">
        <v>1.4999999999999999E-2</v>
      </c>
      <c r="O37" s="223" t="s">
        <v>642</v>
      </c>
      <c r="P37" s="223" t="s">
        <v>578</v>
      </c>
      <c r="Q37" s="223" t="s">
        <v>642</v>
      </c>
      <c r="R37" s="234" t="s">
        <v>475</v>
      </c>
      <c r="S37" s="234" t="s">
        <v>476</v>
      </c>
      <c r="T37" s="234" t="s">
        <v>468</v>
      </c>
      <c r="U37" s="377" t="s">
        <v>1305</v>
      </c>
      <c r="V37" s="655"/>
      <c r="W37" s="655"/>
      <c r="X37" s="655"/>
      <c r="Y37" s="223" t="s">
        <v>1314</v>
      </c>
    </row>
    <row r="38" spans="2:25" ht="15.95" customHeight="1" x14ac:dyDescent="0.15">
      <c r="B38" s="654"/>
      <c r="C38" s="450" t="s">
        <v>1031</v>
      </c>
      <c r="D38" s="450"/>
      <c r="E38" s="171">
        <v>14</v>
      </c>
      <c r="F38" s="288">
        <v>512.70000000000005</v>
      </c>
      <c r="G38" s="223" t="s">
        <v>461</v>
      </c>
      <c r="H38" s="223" t="s">
        <v>495</v>
      </c>
      <c r="I38" s="223" t="s">
        <v>471</v>
      </c>
      <c r="J38" s="377" t="s">
        <v>472</v>
      </c>
      <c r="K38" s="377"/>
      <c r="L38" s="377"/>
      <c r="M38" s="289">
        <v>2.0000000000000004E-2</v>
      </c>
      <c r="N38" s="289">
        <v>2.0000000000000004E-2</v>
      </c>
      <c r="O38" s="223" t="s">
        <v>589</v>
      </c>
      <c r="P38" s="223" t="s">
        <v>578</v>
      </c>
      <c r="Q38" s="223" t="s">
        <v>589</v>
      </c>
      <c r="R38" s="234" t="s">
        <v>475</v>
      </c>
      <c r="S38" s="234" t="s">
        <v>475</v>
      </c>
      <c r="T38" s="234" t="s">
        <v>468</v>
      </c>
      <c r="U38" s="377" t="s">
        <v>1305</v>
      </c>
      <c r="V38" s="655"/>
      <c r="W38" s="655"/>
      <c r="X38" s="655"/>
      <c r="Y38" s="223"/>
    </row>
    <row r="39" spans="2:25" ht="15.95" customHeight="1" x14ac:dyDescent="0.15">
      <c r="B39" s="654"/>
      <c r="C39" s="450" t="s">
        <v>1031</v>
      </c>
      <c r="D39" s="450"/>
      <c r="E39" s="171">
        <v>15</v>
      </c>
      <c r="F39" s="288">
        <v>513.1</v>
      </c>
      <c r="G39" s="223" t="s">
        <v>461</v>
      </c>
      <c r="H39" s="223" t="s">
        <v>462</v>
      </c>
      <c r="I39" s="223" t="s">
        <v>480</v>
      </c>
      <c r="J39" s="377" t="s">
        <v>500</v>
      </c>
      <c r="K39" s="377"/>
      <c r="L39" s="377"/>
      <c r="M39" s="289">
        <v>2.5</v>
      </c>
      <c r="N39" s="223" t="s">
        <v>1310</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1031</v>
      </c>
      <c r="D40" s="450"/>
      <c r="E40" s="171">
        <v>16</v>
      </c>
      <c r="F40" s="288">
        <v>514.79999999999995</v>
      </c>
      <c r="G40" s="223" t="s">
        <v>461</v>
      </c>
      <c r="H40" s="223" t="s">
        <v>462</v>
      </c>
      <c r="I40" s="223" t="s">
        <v>471</v>
      </c>
      <c r="J40" s="377" t="s">
        <v>472</v>
      </c>
      <c r="K40" s="377"/>
      <c r="L40" s="377"/>
      <c r="M40" s="289">
        <v>1.0000000000000002E-2</v>
      </c>
      <c r="N40" s="289">
        <v>1.0000000000000002E-2</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1031</v>
      </c>
      <c r="D41" s="450"/>
      <c r="E41" s="171">
        <v>17</v>
      </c>
      <c r="F41" s="288">
        <v>516.5</v>
      </c>
      <c r="G41" s="223" t="s">
        <v>461</v>
      </c>
      <c r="H41" s="223" t="s">
        <v>462</v>
      </c>
      <c r="I41" s="223" t="s">
        <v>471</v>
      </c>
      <c r="J41" s="377" t="s">
        <v>472</v>
      </c>
      <c r="K41" s="377"/>
      <c r="L41" s="377"/>
      <c r="M41" s="289">
        <v>5.000000000000001E-3</v>
      </c>
      <c r="N41" s="289">
        <v>5.000000000000001E-3</v>
      </c>
      <c r="O41" s="223" t="s">
        <v>642</v>
      </c>
      <c r="P41" s="223" t="s">
        <v>578</v>
      </c>
      <c r="Q41" s="223" t="s">
        <v>642</v>
      </c>
      <c r="R41" s="234" t="s">
        <v>475</v>
      </c>
      <c r="S41" s="234" t="s">
        <v>476</v>
      </c>
      <c r="T41" s="234" t="s">
        <v>468</v>
      </c>
      <c r="U41" s="377" t="s">
        <v>1305</v>
      </c>
      <c r="V41" s="655"/>
      <c r="W41" s="655"/>
      <c r="X41" s="655"/>
      <c r="Y41" s="223" t="s">
        <v>1314</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3312AB33-36A2-46C2-83D0-0FD2CD32CC89}">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5:D25"/>
    <mergeCell ref="J25:L25"/>
    <mergeCell ref="U25:X25"/>
    <mergeCell ref="C26:D26"/>
    <mergeCell ref="J26:L26"/>
    <mergeCell ref="U26:X26"/>
    <mergeCell ref="C27:D27"/>
    <mergeCell ref="J27:L27"/>
    <mergeCell ref="U27:X27"/>
    <mergeCell ref="C23:D23"/>
    <mergeCell ref="J23:L23"/>
    <mergeCell ref="U23:X23"/>
    <mergeCell ref="C24:D24"/>
    <mergeCell ref="J24:L24"/>
    <mergeCell ref="U24:X24"/>
    <mergeCell ref="C22:D22"/>
    <mergeCell ref="J22:L22"/>
    <mergeCell ref="U22:X22"/>
    <mergeCell ref="C13:D13"/>
    <mergeCell ref="J13:L13"/>
    <mergeCell ref="U13:X13"/>
    <mergeCell ref="C19:D19"/>
    <mergeCell ref="J19:L19"/>
    <mergeCell ref="U19:X19"/>
    <mergeCell ref="C20:D20"/>
    <mergeCell ref="J20:L20"/>
    <mergeCell ref="U20:X20"/>
    <mergeCell ref="U14:X14"/>
    <mergeCell ref="C15:D15"/>
    <mergeCell ref="J15:L15"/>
    <mergeCell ref="U15:X15"/>
    <mergeCell ref="C16:D16"/>
    <mergeCell ref="J16:L16"/>
    <mergeCell ref="U16:X16"/>
    <mergeCell ref="B9:B41"/>
    <mergeCell ref="C9:D9"/>
    <mergeCell ref="J9:L9"/>
    <mergeCell ref="U9:X9"/>
    <mergeCell ref="C10:D10"/>
    <mergeCell ref="J10:L10"/>
    <mergeCell ref="U10:X10"/>
    <mergeCell ref="C11:D11"/>
    <mergeCell ref="J11:L11"/>
    <mergeCell ref="U11:X11"/>
    <mergeCell ref="C17:D17"/>
    <mergeCell ref="J17:L17"/>
    <mergeCell ref="U17:X17"/>
    <mergeCell ref="C18:D18"/>
    <mergeCell ref="J18:L18"/>
    <mergeCell ref="U18:X18"/>
    <mergeCell ref="C14:D14"/>
    <mergeCell ref="J14:L14"/>
    <mergeCell ref="C21:D21"/>
    <mergeCell ref="J21:L21"/>
    <mergeCell ref="U21:X21"/>
    <mergeCell ref="C12:D12"/>
    <mergeCell ref="J12:L12"/>
    <mergeCell ref="U12:X12"/>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7EE66E99-EF63-4049-AF8C-B9A0F1957E2B}"/>
    <dataValidation type="list" errorStyle="warning" allowBlank="1" showInputMessage="1" showErrorMessage="1" error="選択出来ません" sqref="H9:H41" xr:uid="{F2A833D8-FADD-4FFE-B518-69B3C8919A58}">
      <formula1>INDIRECT(G9)</formula1>
    </dataValidation>
    <dataValidation allowBlank="1" showInputMessage="1" showErrorMessage="1" prompt="前回の定期点検年月日を入力" sqref="O6" xr:uid="{09A2769E-819E-4779-A626-B2A516DB3574}"/>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6C038655-57FA-409E-8DA0-AA8BAB386092}">
          <x14:formula1>
            <xm:f>'(参考)リスト'!$E$16:$E$27</xm:f>
          </x14:formula1>
          <xm:sqref>J9:L41</xm:sqref>
        </x14:dataValidation>
        <x14:dataValidation type="list" showInputMessage="1" showErrorMessage="1" xr:uid="{5B490F15-07A5-4258-A78A-B192734D805C}">
          <x14:formula1>
            <xm:f>'(参考)リスト'!$B$16:$B$21</xm:f>
          </x14:formula1>
          <xm:sqref>G9:G41</xm:sqref>
        </x14:dataValidation>
        <x14:dataValidation type="list" allowBlank="1" showInputMessage="1" showErrorMessage="1" xr:uid="{52004D98-B4C9-4F0B-9B00-32442BC82797}">
          <x14:formula1>
            <xm:f>'(参考)リスト'!$F$16:$F$21</xm:f>
          </x14:formula1>
          <xm:sqref>O9:Q41</xm:sqref>
        </x14:dataValidation>
        <x14:dataValidation type="list" allowBlank="1" showInputMessage="1" showErrorMessage="1" xr:uid="{8A515147-94F6-4ADB-917C-08514B986E3C}">
          <x14:formula1>
            <xm:f>'(参考)リスト'!$I$16:$I$18</xm:f>
          </x14:formula1>
          <xm:sqref>S9:S41</xm:sqref>
        </x14:dataValidation>
        <x14:dataValidation type="list" allowBlank="1" showInputMessage="1" showErrorMessage="1" xr:uid="{7F0E35FC-CB37-4A02-BEED-D56E4793BD02}">
          <x14:formula1>
            <xm:f>'(参考)リスト'!$H$16:$H$17</xm:f>
          </x14:formula1>
          <xm:sqref>R9:R41</xm:sqref>
        </x14:dataValidation>
        <x14:dataValidation type="list" allowBlank="1" showInputMessage="1" showErrorMessage="1" xr:uid="{5A0A40BB-E0CA-4D46-909E-260C084BE5FF}">
          <x14:formula1>
            <xm:f>'(参考)リスト'!$J$16:$J$18</xm:f>
          </x14:formula1>
          <xm:sqref>T9:T41</xm:sqref>
        </x14:dataValidation>
        <x14:dataValidation type="list" allowBlank="1" showInputMessage="1" showErrorMessage="1" xr:uid="{DAA569BC-92A7-4E11-93A0-356DA53FBE41}">
          <x14:formula1>
            <xm:f>'(参考)リスト'!$D$16:$D$18</xm:f>
          </x14:formula1>
          <xm:sqref>I9:I41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51BD3-62A2-4846-BBDE-2E437C33C0E6}">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1031</v>
      </c>
      <c r="D9" s="450"/>
      <c r="E9" s="171">
        <v>18</v>
      </c>
      <c r="F9" s="288">
        <v>517</v>
      </c>
      <c r="G9" s="223" t="s">
        <v>461</v>
      </c>
      <c r="H9" s="223" t="s">
        <v>462</v>
      </c>
      <c r="I9" s="223" t="s">
        <v>471</v>
      </c>
      <c r="J9" s="377" t="s">
        <v>464</v>
      </c>
      <c r="K9" s="377"/>
      <c r="L9" s="377"/>
      <c r="M9" s="289">
        <v>0.91999999999999993</v>
      </c>
      <c r="N9" s="289">
        <v>1.08</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1031</v>
      </c>
      <c r="D10" s="450"/>
      <c r="E10" s="171">
        <v>19</v>
      </c>
      <c r="F10" s="288">
        <v>518.5</v>
      </c>
      <c r="G10" s="223" t="s">
        <v>461</v>
      </c>
      <c r="H10" s="223" t="s">
        <v>462</v>
      </c>
      <c r="I10" s="223" t="s">
        <v>471</v>
      </c>
      <c r="J10" s="377" t="s">
        <v>472</v>
      </c>
      <c r="K10" s="377"/>
      <c r="L10" s="377"/>
      <c r="M10" s="289">
        <v>2.0000000000000004E-2</v>
      </c>
      <c r="N10" s="289">
        <v>2.5000000000000001E-2</v>
      </c>
      <c r="O10" s="223" t="s">
        <v>642</v>
      </c>
      <c r="P10" s="223" t="s">
        <v>578</v>
      </c>
      <c r="Q10" s="223" t="s">
        <v>642</v>
      </c>
      <c r="R10" s="234" t="s">
        <v>475</v>
      </c>
      <c r="S10" s="234" t="s">
        <v>476</v>
      </c>
      <c r="T10" s="234" t="s">
        <v>468</v>
      </c>
      <c r="U10" s="377" t="s">
        <v>1305</v>
      </c>
      <c r="V10" s="655"/>
      <c r="W10" s="655"/>
      <c r="X10" s="655"/>
      <c r="Y10" s="223" t="s">
        <v>1314</v>
      </c>
    </row>
    <row r="11" spans="2:25" ht="15.95" customHeight="1" x14ac:dyDescent="0.15">
      <c r="B11" s="654"/>
      <c r="C11" s="450" t="s">
        <v>1031</v>
      </c>
      <c r="D11" s="450"/>
      <c r="E11" s="171">
        <v>20</v>
      </c>
      <c r="F11" s="288">
        <v>514.20000000000005</v>
      </c>
      <c r="G11" s="223" t="s">
        <v>461</v>
      </c>
      <c r="H11" s="223" t="s">
        <v>470</v>
      </c>
      <c r="I11" s="223" t="s">
        <v>471</v>
      </c>
      <c r="J11" s="377" t="s">
        <v>472</v>
      </c>
      <c r="K11" s="377"/>
      <c r="L11" s="377"/>
      <c r="M11" s="289">
        <v>7.4999999999999997E-3</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1031</v>
      </c>
      <c r="D12" s="450"/>
      <c r="E12" s="171">
        <v>21</v>
      </c>
      <c r="F12" s="288">
        <v>523.20000000000005</v>
      </c>
      <c r="G12" s="223" t="s">
        <v>461</v>
      </c>
      <c r="H12" s="223" t="s">
        <v>497</v>
      </c>
      <c r="I12" s="223" t="s">
        <v>480</v>
      </c>
      <c r="J12" s="377" t="s">
        <v>500</v>
      </c>
      <c r="K12" s="377"/>
      <c r="L12" s="377"/>
      <c r="M12" s="289">
        <v>1.75</v>
      </c>
      <c r="N12" s="272" t="s">
        <v>1308</v>
      </c>
      <c r="O12" s="223" t="s">
        <v>578</v>
      </c>
      <c r="P12" s="223" t="s">
        <v>578</v>
      </c>
      <c r="Q12" s="223" t="s">
        <v>579</v>
      </c>
      <c r="R12" s="234" t="s">
        <v>475</v>
      </c>
      <c r="S12" s="234" t="s">
        <v>467</v>
      </c>
      <c r="T12" s="234" t="s">
        <v>468</v>
      </c>
      <c r="U12" s="377" t="s">
        <v>1305</v>
      </c>
      <c r="V12" s="655"/>
      <c r="W12" s="655"/>
      <c r="X12" s="655"/>
      <c r="Y12" s="249" t="s">
        <v>1315</v>
      </c>
    </row>
    <row r="13" spans="2:25" ht="15.95" customHeight="1" x14ac:dyDescent="0.15">
      <c r="B13" s="654"/>
      <c r="C13" s="450" t="s">
        <v>1031</v>
      </c>
      <c r="D13" s="450"/>
      <c r="E13" s="171">
        <v>22</v>
      </c>
      <c r="F13" s="288">
        <v>512.70000000000005</v>
      </c>
      <c r="G13" s="223" t="s">
        <v>461</v>
      </c>
      <c r="H13" s="223" t="s">
        <v>503</v>
      </c>
      <c r="I13" s="223" t="s">
        <v>471</v>
      </c>
      <c r="J13" s="377" t="s">
        <v>472</v>
      </c>
      <c r="K13" s="377"/>
      <c r="L13" s="377"/>
      <c r="M13" s="289">
        <v>1.335</v>
      </c>
      <c r="N13" s="272" t="s">
        <v>1308</v>
      </c>
      <c r="O13" s="223" t="s">
        <v>578</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1031</v>
      </c>
      <c r="D14" s="450"/>
      <c r="E14" s="171">
        <v>23</v>
      </c>
      <c r="F14" s="288">
        <v>514.1</v>
      </c>
      <c r="G14" s="223" t="s">
        <v>461</v>
      </c>
      <c r="H14" s="223" t="s">
        <v>490</v>
      </c>
      <c r="I14" s="223" t="s">
        <v>471</v>
      </c>
      <c r="J14" s="377" t="s">
        <v>472</v>
      </c>
      <c r="K14" s="377"/>
      <c r="L14" s="377"/>
      <c r="M14" s="289">
        <v>1.2500000000000001E-2</v>
      </c>
      <c r="N14" s="272" t="s">
        <v>1308</v>
      </c>
      <c r="O14" s="223" t="s">
        <v>578</v>
      </c>
      <c r="P14" s="223" t="s">
        <v>578</v>
      </c>
      <c r="Q14" s="223" t="s">
        <v>579</v>
      </c>
      <c r="R14" s="234" t="s">
        <v>475</v>
      </c>
      <c r="S14" s="234" t="s">
        <v>467</v>
      </c>
      <c r="T14" s="234" t="s">
        <v>468</v>
      </c>
      <c r="U14" s="377" t="s">
        <v>1305</v>
      </c>
      <c r="V14" s="655"/>
      <c r="W14" s="655"/>
      <c r="X14" s="655"/>
      <c r="Y14" s="249" t="s">
        <v>1315</v>
      </c>
    </row>
    <row r="15" spans="2:25" ht="15.95" customHeight="1" x14ac:dyDescent="0.15">
      <c r="B15" s="654"/>
      <c r="C15" s="450" t="s">
        <v>1044</v>
      </c>
      <c r="D15" s="450"/>
      <c r="E15" s="171">
        <v>1</v>
      </c>
      <c r="F15" s="288">
        <v>530</v>
      </c>
      <c r="G15" s="223" t="s">
        <v>461</v>
      </c>
      <c r="H15" s="223" t="s">
        <v>493</v>
      </c>
      <c r="I15" s="223" t="s">
        <v>471</v>
      </c>
      <c r="J15" s="377" t="s">
        <v>464</v>
      </c>
      <c r="K15" s="377"/>
      <c r="L15" s="377"/>
      <c r="M15" s="289">
        <v>0.15000000000000002</v>
      </c>
      <c r="N15" s="289">
        <v>0.15000000000000002</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1044</v>
      </c>
      <c r="D16" s="450"/>
      <c r="E16" s="171">
        <v>2</v>
      </c>
      <c r="F16" s="288">
        <v>523.29999999999995</v>
      </c>
      <c r="G16" s="223" t="s">
        <v>461</v>
      </c>
      <c r="H16" s="223" t="s">
        <v>497</v>
      </c>
      <c r="I16" s="223" t="s">
        <v>480</v>
      </c>
      <c r="J16" s="377" t="s">
        <v>498</v>
      </c>
      <c r="K16" s="377"/>
      <c r="L16" s="377"/>
      <c r="M16" s="289">
        <v>0.16000000000000003</v>
      </c>
      <c r="N16" s="289">
        <v>0.16000000000000003</v>
      </c>
      <c r="O16" s="223" t="s">
        <v>660</v>
      </c>
      <c r="P16" s="223" t="s">
        <v>578</v>
      </c>
      <c r="Q16" s="223" t="s">
        <v>660</v>
      </c>
      <c r="R16" s="234" t="s">
        <v>475</v>
      </c>
      <c r="S16" s="234" t="s">
        <v>476</v>
      </c>
      <c r="T16" s="234" t="s">
        <v>468</v>
      </c>
      <c r="U16" s="377" t="s">
        <v>1305</v>
      </c>
      <c r="V16" s="655"/>
      <c r="W16" s="655"/>
      <c r="X16" s="655"/>
      <c r="Y16" s="223" t="s">
        <v>1316</v>
      </c>
    </row>
    <row r="17" spans="2:25" ht="15.95" customHeight="1" x14ac:dyDescent="0.15">
      <c r="B17" s="654"/>
      <c r="C17" s="450" t="s">
        <v>1044</v>
      </c>
      <c r="D17" s="450"/>
      <c r="E17" s="171">
        <v>3</v>
      </c>
      <c r="F17" s="288">
        <v>523.29999999999995</v>
      </c>
      <c r="G17" s="223" t="s">
        <v>461</v>
      </c>
      <c r="H17" s="223" t="s">
        <v>497</v>
      </c>
      <c r="I17" s="223" t="s">
        <v>471</v>
      </c>
      <c r="J17" s="377" t="s">
        <v>472</v>
      </c>
      <c r="K17" s="377"/>
      <c r="L17" s="377"/>
      <c r="M17" s="289">
        <v>1.0000000000000002E-2</v>
      </c>
      <c r="N17" s="289">
        <v>1.0000000000000002E-2</v>
      </c>
      <c r="O17" s="223" t="s">
        <v>642</v>
      </c>
      <c r="P17" s="223" t="s">
        <v>578</v>
      </c>
      <c r="Q17" s="223" t="s">
        <v>642</v>
      </c>
      <c r="R17" s="234" t="s">
        <v>475</v>
      </c>
      <c r="S17" s="234" t="s">
        <v>476</v>
      </c>
      <c r="T17" s="234" t="s">
        <v>468</v>
      </c>
      <c r="U17" s="377" t="s">
        <v>1305</v>
      </c>
      <c r="V17" s="655"/>
      <c r="W17" s="655"/>
      <c r="X17" s="655"/>
      <c r="Y17" s="223" t="s">
        <v>1314</v>
      </c>
    </row>
    <row r="18" spans="2:25" ht="15.95" customHeight="1" x14ac:dyDescent="0.15">
      <c r="B18" s="654"/>
      <c r="C18" s="450" t="s">
        <v>1044</v>
      </c>
      <c r="D18" s="450"/>
      <c r="E18" s="171">
        <v>4</v>
      </c>
      <c r="F18" s="288">
        <v>524.9</v>
      </c>
      <c r="G18" s="223" t="s">
        <v>461</v>
      </c>
      <c r="H18" s="223" t="s">
        <v>470</v>
      </c>
      <c r="I18" s="223" t="s">
        <v>471</v>
      </c>
      <c r="J18" s="377" t="s">
        <v>472</v>
      </c>
      <c r="K18" s="377"/>
      <c r="L18" s="377"/>
      <c r="M18" s="289">
        <v>0.03</v>
      </c>
      <c r="N18" s="289">
        <v>0.03</v>
      </c>
      <c r="O18" s="223" t="s">
        <v>642</v>
      </c>
      <c r="P18" s="223" t="s">
        <v>578</v>
      </c>
      <c r="Q18" s="223" t="s">
        <v>642</v>
      </c>
      <c r="R18" s="234" t="s">
        <v>475</v>
      </c>
      <c r="S18" s="234" t="s">
        <v>476</v>
      </c>
      <c r="T18" s="234" t="s">
        <v>468</v>
      </c>
      <c r="U18" s="377" t="s">
        <v>1305</v>
      </c>
      <c r="V18" s="655"/>
      <c r="W18" s="655"/>
      <c r="X18" s="655"/>
      <c r="Y18" s="223" t="s">
        <v>1314</v>
      </c>
    </row>
    <row r="19" spans="2:25" ht="15.95" customHeight="1" x14ac:dyDescent="0.15">
      <c r="B19" s="654"/>
      <c r="C19" s="450" t="s">
        <v>1044</v>
      </c>
      <c r="D19" s="450"/>
      <c r="E19" s="171">
        <v>5</v>
      </c>
      <c r="F19" s="288">
        <v>525.20000000000005</v>
      </c>
      <c r="G19" s="223" t="s">
        <v>461</v>
      </c>
      <c r="H19" s="223" t="s">
        <v>470</v>
      </c>
      <c r="I19" s="223" t="s">
        <v>471</v>
      </c>
      <c r="J19" s="377" t="s">
        <v>472</v>
      </c>
      <c r="K19" s="377"/>
      <c r="L19" s="377"/>
      <c r="M19" s="289">
        <v>8.0000000000000002E-3</v>
      </c>
      <c r="N19" s="289">
        <v>8.0000000000000002E-3</v>
      </c>
      <c r="O19" s="223" t="s">
        <v>642</v>
      </c>
      <c r="P19" s="223" t="s">
        <v>578</v>
      </c>
      <c r="Q19" s="223" t="s">
        <v>642</v>
      </c>
      <c r="R19" s="234" t="s">
        <v>475</v>
      </c>
      <c r="S19" s="234" t="s">
        <v>476</v>
      </c>
      <c r="T19" s="234" t="s">
        <v>468</v>
      </c>
      <c r="U19" s="377" t="s">
        <v>1305</v>
      </c>
      <c r="V19" s="655"/>
      <c r="W19" s="655"/>
      <c r="X19" s="655"/>
      <c r="Y19" s="223" t="s">
        <v>1314</v>
      </c>
    </row>
    <row r="20" spans="2:25" ht="15.95" customHeight="1" x14ac:dyDescent="0.15">
      <c r="B20" s="654"/>
      <c r="C20" s="450" t="s">
        <v>1044</v>
      </c>
      <c r="D20" s="450"/>
      <c r="E20" s="171">
        <v>6</v>
      </c>
      <c r="F20" s="288">
        <v>523.29999999999995</v>
      </c>
      <c r="G20" s="223" t="s">
        <v>461</v>
      </c>
      <c r="H20" s="223" t="s">
        <v>470</v>
      </c>
      <c r="I20" s="223" t="s">
        <v>471</v>
      </c>
      <c r="J20" s="377" t="s">
        <v>464</v>
      </c>
      <c r="K20" s="377"/>
      <c r="L20" s="377"/>
      <c r="M20" s="289">
        <v>0.62000000000000011</v>
      </c>
      <c r="N20" s="289">
        <v>0.64000000000000012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1044</v>
      </c>
      <c r="D21" s="450"/>
      <c r="E21" s="171">
        <v>7</v>
      </c>
      <c r="F21" s="288">
        <v>527.4</v>
      </c>
      <c r="G21" s="223" t="s">
        <v>461</v>
      </c>
      <c r="H21" s="223" t="s">
        <v>470</v>
      </c>
      <c r="I21" s="223" t="s">
        <v>471</v>
      </c>
      <c r="J21" s="377" t="s">
        <v>472</v>
      </c>
      <c r="K21" s="377"/>
      <c r="L21" s="377"/>
      <c r="M21" s="290">
        <v>2.5000000000000005E-3</v>
      </c>
      <c r="N21" s="290">
        <v>2.5000000000000005E-3</v>
      </c>
      <c r="O21" s="223" t="s">
        <v>642</v>
      </c>
      <c r="P21" s="223" t="s">
        <v>578</v>
      </c>
      <c r="Q21" s="223" t="s">
        <v>642</v>
      </c>
      <c r="R21" s="234" t="s">
        <v>475</v>
      </c>
      <c r="S21" s="234" t="s">
        <v>476</v>
      </c>
      <c r="T21" s="234" t="s">
        <v>468</v>
      </c>
      <c r="U21" s="377" t="s">
        <v>1305</v>
      </c>
      <c r="V21" s="655"/>
      <c r="W21" s="655"/>
      <c r="X21" s="655"/>
      <c r="Y21" s="223" t="s">
        <v>1314</v>
      </c>
    </row>
    <row r="22" spans="2:25" ht="15.95" customHeight="1" x14ac:dyDescent="0.15">
      <c r="B22" s="654"/>
      <c r="C22" s="450" t="s">
        <v>1044</v>
      </c>
      <c r="D22" s="450"/>
      <c r="E22" s="171">
        <v>8</v>
      </c>
      <c r="F22" s="288">
        <v>527</v>
      </c>
      <c r="G22" s="223" t="s">
        <v>461</v>
      </c>
      <c r="H22" s="223" t="s">
        <v>470</v>
      </c>
      <c r="I22" s="223" t="s">
        <v>471</v>
      </c>
      <c r="J22" s="377" t="s">
        <v>472</v>
      </c>
      <c r="K22" s="377"/>
      <c r="L22" s="377"/>
      <c r="M22" s="290">
        <v>2.5000000000000005E-3</v>
      </c>
      <c r="N22" s="290">
        <v>2.5000000000000005E-3</v>
      </c>
      <c r="O22" s="223" t="s">
        <v>642</v>
      </c>
      <c r="P22" s="223" t="s">
        <v>578</v>
      </c>
      <c r="Q22" s="223" t="s">
        <v>642</v>
      </c>
      <c r="R22" s="234" t="s">
        <v>475</v>
      </c>
      <c r="S22" s="234" t="s">
        <v>476</v>
      </c>
      <c r="T22" s="234" t="s">
        <v>468</v>
      </c>
      <c r="U22" s="377" t="s">
        <v>1305</v>
      </c>
      <c r="V22" s="655"/>
      <c r="W22" s="655"/>
      <c r="X22" s="655"/>
      <c r="Y22" s="223" t="s">
        <v>1314</v>
      </c>
    </row>
    <row r="23" spans="2:25" ht="15.95" customHeight="1" x14ac:dyDescent="0.15">
      <c r="B23" s="654"/>
      <c r="C23" s="450" t="s">
        <v>1044</v>
      </c>
      <c r="D23" s="450"/>
      <c r="E23" s="171">
        <v>9</v>
      </c>
      <c r="F23" s="288">
        <v>523.9</v>
      </c>
      <c r="G23" s="223" t="s">
        <v>461</v>
      </c>
      <c r="H23" s="223" t="s">
        <v>479</v>
      </c>
      <c r="I23" s="223" t="s">
        <v>471</v>
      </c>
      <c r="J23" s="377" t="s">
        <v>472</v>
      </c>
      <c r="K23" s="377"/>
      <c r="L23" s="377"/>
      <c r="M23" s="289">
        <v>0.06</v>
      </c>
      <c r="N23" s="289">
        <v>4.0000000000000008E-2</v>
      </c>
      <c r="O23" s="223" t="s">
        <v>579</v>
      </c>
      <c r="P23" s="223" t="s">
        <v>578</v>
      </c>
      <c r="Q23" s="223" t="s">
        <v>589</v>
      </c>
      <c r="R23" s="234" t="s">
        <v>475</v>
      </c>
      <c r="S23" s="234" t="s">
        <v>475</v>
      </c>
      <c r="T23" s="234" t="s">
        <v>468</v>
      </c>
      <c r="U23" s="377" t="s">
        <v>1305</v>
      </c>
      <c r="V23" s="655"/>
      <c r="W23" s="655"/>
      <c r="X23" s="655"/>
      <c r="Y23" s="223" t="s">
        <v>1312</v>
      </c>
    </row>
    <row r="24" spans="2:25" ht="15.95" customHeight="1" x14ac:dyDescent="0.15">
      <c r="B24" s="654"/>
      <c r="C24" s="450" t="s">
        <v>1044</v>
      </c>
      <c r="D24" s="450"/>
      <c r="E24" s="171">
        <v>10</v>
      </c>
      <c r="F24" s="288">
        <v>526.79999999999995</v>
      </c>
      <c r="G24" s="223" t="s">
        <v>461</v>
      </c>
      <c r="H24" s="223" t="s">
        <v>462</v>
      </c>
      <c r="I24" s="223" t="s">
        <v>471</v>
      </c>
      <c r="J24" s="377" t="s">
        <v>464</v>
      </c>
      <c r="K24" s="377"/>
      <c r="L24" s="377"/>
      <c r="M24" s="289">
        <v>0.42000000000000004</v>
      </c>
      <c r="N24" s="289">
        <v>0.38</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1044</v>
      </c>
      <c r="D25" s="450"/>
      <c r="E25" s="171">
        <v>11</v>
      </c>
      <c r="F25" s="288">
        <v>532.29999999999995</v>
      </c>
      <c r="G25" s="223" t="s">
        <v>461</v>
      </c>
      <c r="H25" s="223" t="s">
        <v>490</v>
      </c>
      <c r="I25" s="223" t="s">
        <v>480</v>
      </c>
      <c r="J25" s="377" t="s">
        <v>500</v>
      </c>
      <c r="K25" s="377"/>
      <c r="L25" s="377"/>
      <c r="M25" s="289">
        <v>0.9</v>
      </c>
      <c r="N25" s="223" t="s">
        <v>1310</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1050</v>
      </c>
      <c r="D26" s="450"/>
      <c r="E26" s="171">
        <v>1</v>
      </c>
      <c r="F26" s="288">
        <v>538.20000000000005</v>
      </c>
      <c r="G26" s="223" t="s">
        <v>461</v>
      </c>
      <c r="H26" s="223" t="s">
        <v>493</v>
      </c>
      <c r="I26" s="223" t="s">
        <v>471</v>
      </c>
      <c r="J26" s="377" t="s">
        <v>464</v>
      </c>
      <c r="K26" s="377"/>
      <c r="L26" s="377"/>
      <c r="M26" s="289">
        <v>0.2</v>
      </c>
      <c r="N26" s="289">
        <v>0.21000000000000002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1050</v>
      </c>
      <c r="D27" s="450"/>
      <c r="E27" s="171">
        <v>2</v>
      </c>
      <c r="F27" s="288">
        <v>538.6</v>
      </c>
      <c r="G27" s="223" t="s">
        <v>461</v>
      </c>
      <c r="H27" s="223" t="s">
        <v>470</v>
      </c>
      <c r="I27" s="223" t="s">
        <v>471</v>
      </c>
      <c r="J27" s="377" t="s">
        <v>464</v>
      </c>
      <c r="K27" s="377"/>
      <c r="L27" s="377"/>
      <c r="M27" s="289">
        <v>0.64000000000000012</v>
      </c>
      <c r="N27" s="289">
        <v>0.55999999999999994</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1050</v>
      </c>
      <c r="D28" s="450"/>
      <c r="E28" s="171">
        <v>3</v>
      </c>
      <c r="F28" s="288">
        <v>540.79999999999995</v>
      </c>
      <c r="G28" s="223" t="s">
        <v>461</v>
      </c>
      <c r="H28" s="223" t="s">
        <v>479</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1050</v>
      </c>
      <c r="D29" s="450"/>
      <c r="E29" s="171">
        <v>4</v>
      </c>
      <c r="F29" s="288">
        <v>540.4</v>
      </c>
      <c r="G29" s="223" t="s">
        <v>461</v>
      </c>
      <c r="H29" s="223" t="s">
        <v>462</v>
      </c>
      <c r="I29" s="223" t="s">
        <v>471</v>
      </c>
      <c r="J29" s="377" t="s">
        <v>464</v>
      </c>
      <c r="K29" s="377"/>
      <c r="L29" s="377"/>
      <c r="M29" s="289">
        <v>0.43</v>
      </c>
      <c r="N29" s="289">
        <v>0.39</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1050</v>
      </c>
      <c r="D30" s="450"/>
      <c r="E30" s="171">
        <v>5</v>
      </c>
      <c r="F30" s="288">
        <v>538.20000000000005</v>
      </c>
      <c r="G30" s="223" t="s">
        <v>461</v>
      </c>
      <c r="H30" s="223" t="s">
        <v>503</v>
      </c>
      <c r="I30" s="223" t="s">
        <v>480</v>
      </c>
      <c r="J30" s="377" t="s">
        <v>500</v>
      </c>
      <c r="K30" s="377"/>
      <c r="L30" s="377"/>
      <c r="M30" s="289">
        <v>1.1000000000000001</v>
      </c>
      <c r="N30" s="272" t="s">
        <v>1308</v>
      </c>
      <c r="O30" s="223" t="s">
        <v>578</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1056</v>
      </c>
      <c r="D31" s="450"/>
      <c r="E31" s="171">
        <v>1</v>
      </c>
      <c r="F31" s="288">
        <v>550.79999999999995</v>
      </c>
      <c r="G31" s="223" t="s">
        <v>461</v>
      </c>
      <c r="H31" s="223" t="s">
        <v>493</v>
      </c>
      <c r="I31" s="223" t="s">
        <v>471</v>
      </c>
      <c r="J31" s="377" t="s">
        <v>464</v>
      </c>
      <c r="K31" s="377"/>
      <c r="L31" s="377"/>
      <c r="M31" s="289">
        <v>0.13999999999999999</v>
      </c>
      <c r="N31" s="289">
        <v>0.15000000000000002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1056</v>
      </c>
      <c r="D32" s="450"/>
      <c r="E32" s="171">
        <v>2</v>
      </c>
      <c r="F32" s="288">
        <v>544.6</v>
      </c>
      <c r="G32" s="223" t="s">
        <v>461</v>
      </c>
      <c r="H32" s="223" t="s">
        <v>497</v>
      </c>
      <c r="I32" s="223" t="s">
        <v>480</v>
      </c>
      <c r="J32" s="377" t="s">
        <v>498</v>
      </c>
      <c r="K32" s="377"/>
      <c r="L32" s="377"/>
      <c r="M32" s="289">
        <v>0.03</v>
      </c>
      <c r="N32" s="289">
        <v>4.0000000000000008E-2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1056</v>
      </c>
      <c r="D33" s="450"/>
      <c r="E33" s="171">
        <v>3</v>
      </c>
      <c r="F33" s="288">
        <v>547.79999999999995</v>
      </c>
      <c r="G33" s="223" t="s">
        <v>461</v>
      </c>
      <c r="H33" s="223" t="s">
        <v>470</v>
      </c>
      <c r="I33" s="223" t="s">
        <v>471</v>
      </c>
      <c r="J33" s="377" t="s">
        <v>472</v>
      </c>
      <c r="K33" s="377"/>
      <c r="L33" s="377"/>
      <c r="M33" s="289">
        <v>1.4999999999999999E-2</v>
      </c>
      <c r="N33" s="289">
        <v>1.4999999999999999E-2</v>
      </c>
      <c r="O33" s="223" t="s">
        <v>642</v>
      </c>
      <c r="P33" s="223" t="s">
        <v>578</v>
      </c>
      <c r="Q33" s="223" t="s">
        <v>589</v>
      </c>
      <c r="R33" s="234" t="s">
        <v>475</v>
      </c>
      <c r="S33" s="234" t="s">
        <v>475</v>
      </c>
      <c r="T33" s="234" t="s">
        <v>468</v>
      </c>
      <c r="U33" s="377" t="s">
        <v>1305</v>
      </c>
      <c r="V33" s="655"/>
      <c r="W33" s="655"/>
      <c r="X33" s="655"/>
      <c r="Y33" s="223" t="s">
        <v>1311</v>
      </c>
    </row>
    <row r="34" spans="2:25" ht="15.95" customHeight="1" x14ac:dyDescent="0.15">
      <c r="B34" s="654"/>
      <c r="C34" s="450" t="s">
        <v>1056</v>
      </c>
      <c r="D34" s="450"/>
      <c r="E34" s="171">
        <v>4</v>
      </c>
      <c r="F34" s="288">
        <v>548.70000000000005</v>
      </c>
      <c r="G34" s="223" t="s">
        <v>461</v>
      </c>
      <c r="H34" s="223" t="s">
        <v>470</v>
      </c>
      <c r="I34" s="223" t="s">
        <v>471</v>
      </c>
      <c r="J34" s="377" t="s">
        <v>472</v>
      </c>
      <c r="K34" s="377"/>
      <c r="L34" s="377"/>
      <c r="M34" s="289">
        <v>1.0000000000000002E-2</v>
      </c>
      <c r="N34" s="289">
        <v>1.0000000000000002E-2</v>
      </c>
      <c r="O34" s="223" t="s">
        <v>642</v>
      </c>
      <c r="P34" s="223" t="s">
        <v>578</v>
      </c>
      <c r="Q34" s="223" t="s">
        <v>589</v>
      </c>
      <c r="R34" s="234" t="s">
        <v>475</v>
      </c>
      <c r="S34" s="234" t="s">
        <v>475</v>
      </c>
      <c r="T34" s="234" t="s">
        <v>468</v>
      </c>
      <c r="U34" s="377" t="s">
        <v>1305</v>
      </c>
      <c r="V34" s="655"/>
      <c r="W34" s="655"/>
      <c r="X34" s="655"/>
      <c r="Y34" s="223" t="s">
        <v>1311</v>
      </c>
    </row>
    <row r="35" spans="2:25" ht="15.95" customHeight="1" x14ac:dyDescent="0.15">
      <c r="B35" s="654"/>
      <c r="C35" s="450" t="s">
        <v>1056</v>
      </c>
      <c r="D35" s="450"/>
      <c r="E35" s="171">
        <v>5</v>
      </c>
      <c r="F35" s="288">
        <v>549.70000000000005</v>
      </c>
      <c r="G35" s="223" t="s">
        <v>461</v>
      </c>
      <c r="H35" s="223" t="s">
        <v>470</v>
      </c>
      <c r="I35" s="223" t="s">
        <v>471</v>
      </c>
      <c r="J35" s="377" t="s">
        <v>464</v>
      </c>
      <c r="K35" s="377"/>
      <c r="L35" s="377"/>
      <c r="M35" s="289">
        <v>0.55999999999999994</v>
      </c>
      <c r="N35" s="289">
        <v>0.53</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1056</v>
      </c>
      <c r="D36" s="450"/>
      <c r="E36" s="171">
        <v>6</v>
      </c>
      <c r="F36" s="288">
        <v>544.5</v>
      </c>
      <c r="G36" s="223" t="s">
        <v>461</v>
      </c>
      <c r="H36" s="223" t="s">
        <v>462</v>
      </c>
      <c r="I36" s="223" t="s">
        <v>471</v>
      </c>
      <c r="J36" s="377" t="s">
        <v>464</v>
      </c>
      <c r="K36" s="377"/>
      <c r="L36" s="377"/>
      <c r="M36" s="289">
        <v>9.0000000000000011E-2</v>
      </c>
      <c r="N36" s="289">
        <v>0.61</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1056</v>
      </c>
      <c r="D37" s="450"/>
      <c r="E37" s="171">
        <v>7</v>
      </c>
      <c r="F37" s="288">
        <v>544.5</v>
      </c>
      <c r="G37" s="223" t="s">
        <v>461</v>
      </c>
      <c r="H37" s="223" t="s">
        <v>495</v>
      </c>
      <c r="I37" s="223" t="s">
        <v>471</v>
      </c>
      <c r="J37" s="377" t="s">
        <v>472</v>
      </c>
      <c r="K37" s="377"/>
      <c r="L37" s="377"/>
      <c r="M37" s="289">
        <v>1.0000000000000002E-2</v>
      </c>
      <c r="N37" s="289">
        <v>1.0000000000000002E-2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1056</v>
      </c>
      <c r="D38" s="450"/>
      <c r="E38" s="171">
        <v>8</v>
      </c>
      <c r="F38" s="288">
        <v>544.5</v>
      </c>
      <c r="G38" s="223" t="s">
        <v>461</v>
      </c>
      <c r="H38" s="223" t="s">
        <v>470</v>
      </c>
      <c r="I38" s="223" t="s">
        <v>480</v>
      </c>
      <c r="J38" s="377" t="s">
        <v>500</v>
      </c>
      <c r="K38" s="377"/>
      <c r="L38" s="377"/>
      <c r="M38" s="289">
        <v>3.5200000000000005</v>
      </c>
      <c r="N38" s="272" t="s">
        <v>1308</v>
      </c>
      <c r="O38" s="223" t="s">
        <v>578</v>
      </c>
      <c r="P38" s="223" t="s">
        <v>578</v>
      </c>
      <c r="Q38" s="223" t="s">
        <v>579</v>
      </c>
      <c r="R38" s="234" t="s">
        <v>475</v>
      </c>
      <c r="S38" s="234" t="s">
        <v>467</v>
      </c>
      <c r="T38" s="234" t="s">
        <v>468</v>
      </c>
      <c r="U38" s="377" t="s">
        <v>1305</v>
      </c>
      <c r="V38" s="655"/>
      <c r="W38" s="655"/>
      <c r="X38" s="655"/>
      <c r="Y38" s="249" t="s">
        <v>1315</v>
      </c>
    </row>
    <row r="39" spans="2:25" ht="15.95" customHeight="1" x14ac:dyDescent="0.15">
      <c r="B39" s="654"/>
      <c r="C39" s="450" t="s">
        <v>1056</v>
      </c>
      <c r="D39" s="450"/>
      <c r="E39" s="171">
        <v>9</v>
      </c>
      <c r="F39" s="288">
        <v>554.9</v>
      </c>
      <c r="G39" s="223" t="s">
        <v>461</v>
      </c>
      <c r="H39" s="223" t="s">
        <v>470</v>
      </c>
      <c r="I39" s="223" t="s">
        <v>480</v>
      </c>
      <c r="J39" s="377" t="s">
        <v>500</v>
      </c>
      <c r="K39" s="377"/>
      <c r="L39" s="377"/>
      <c r="M39" s="289">
        <v>2.0499999999999998</v>
      </c>
      <c r="N39" s="272" t="s">
        <v>1308</v>
      </c>
      <c r="O39" s="223" t="s">
        <v>578</v>
      </c>
      <c r="P39" s="223" t="s">
        <v>578</v>
      </c>
      <c r="Q39" s="223" t="s">
        <v>579</v>
      </c>
      <c r="R39" s="234" t="s">
        <v>475</v>
      </c>
      <c r="S39" s="234" t="s">
        <v>467</v>
      </c>
      <c r="T39" s="234" t="s">
        <v>468</v>
      </c>
      <c r="U39" s="377" t="s">
        <v>1305</v>
      </c>
      <c r="V39" s="655"/>
      <c r="W39" s="655"/>
      <c r="X39" s="655"/>
      <c r="Y39" s="249" t="s">
        <v>1315</v>
      </c>
    </row>
    <row r="40" spans="2:25" ht="15.95" customHeight="1" x14ac:dyDescent="0.15">
      <c r="B40" s="654"/>
      <c r="C40" s="450" t="s">
        <v>1056</v>
      </c>
      <c r="D40" s="450"/>
      <c r="E40" s="171">
        <v>10</v>
      </c>
      <c r="F40" s="288">
        <v>553.6</v>
      </c>
      <c r="G40" s="223" t="s">
        <v>461</v>
      </c>
      <c r="H40" s="223" t="s">
        <v>503</v>
      </c>
      <c r="I40" s="223" t="s">
        <v>480</v>
      </c>
      <c r="J40" s="377" t="s">
        <v>500</v>
      </c>
      <c r="K40" s="377"/>
      <c r="L40" s="377"/>
      <c r="M40" s="289">
        <v>1.1000000000000001</v>
      </c>
      <c r="N40" s="272" t="s">
        <v>1308</v>
      </c>
      <c r="O40" s="223" t="s">
        <v>578</v>
      </c>
      <c r="P40" s="223" t="s">
        <v>578</v>
      </c>
      <c r="Q40" s="223" t="s">
        <v>579</v>
      </c>
      <c r="R40" s="234" t="s">
        <v>475</v>
      </c>
      <c r="S40" s="234" t="s">
        <v>467</v>
      </c>
      <c r="T40" s="234" t="s">
        <v>468</v>
      </c>
      <c r="U40" s="377" t="s">
        <v>1305</v>
      </c>
      <c r="V40" s="655"/>
      <c r="W40" s="655"/>
      <c r="X40" s="655"/>
      <c r="Y40" s="249" t="s">
        <v>1315</v>
      </c>
    </row>
    <row r="41" spans="2:25" ht="15.95" customHeight="1" x14ac:dyDescent="0.15">
      <c r="B41" s="654"/>
      <c r="C41" s="450" t="s">
        <v>1065</v>
      </c>
      <c r="D41" s="450"/>
      <c r="E41" s="171">
        <v>1</v>
      </c>
      <c r="F41" s="288">
        <v>555.1</v>
      </c>
      <c r="G41" s="223" t="s">
        <v>461</v>
      </c>
      <c r="H41" s="223" t="s">
        <v>470</v>
      </c>
      <c r="I41" s="223" t="s">
        <v>471</v>
      </c>
      <c r="J41" s="377" t="s">
        <v>464</v>
      </c>
      <c r="K41" s="377"/>
      <c r="L41" s="377"/>
      <c r="M41" s="289">
        <v>0.45999999999999996</v>
      </c>
      <c r="N41" s="289">
        <v>0.42000000000000004</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32351BD3-62A2-4846-BBDE-2E437C33C0E6}">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J38:L38"/>
    <mergeCell ref="U38:X38"/>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34:D34"/>
    <mergeCell ref="J34:L34"/>
    <mergeCell ref="U34:X34"/>
    <mergeCell ref="C37:D37"/>
    <mergeCell ref="J37:L37"/>
    <mergeCell ref="U37:X37"/>
    <mergeCell ref="C38:D38"/>
    <mergeCell ref="C25:D25"/>
    <mergeCell ref="J25:L25"/>
    <mergeCell ref="C23:D23"/>
    <mergeCell ref="J23:L23"/>
    <mergeCell ref="U23:X23"/>
    <mergeCell ref="C24:D24"/>
    <mergeCell ref="J24:L24"/>
    <mergeCell ref="U24:X24"/>
    <mergeCell ref="C30:D30"/>
    <mergeCell ref="J30:L30"/>
    <mergeCell ref="U30:X30"/>
    <mergeCell ref="C27:D27"/>
    <mergeCell ref="J27:L27"/>
    <mergeCell ref="U27:X27"/>
    <mergeCell ref="C28:D28"/>
    <mergeCell ref="J28:L28"/>
    <mergeCell ref="U28:X28"/>
    <mergeCell ref="C29:D29"/>
    <mergeCell ref="J29:L29"/>
    <mergeCell ref="U29:X29"/>
    <mergeCell ref="J26:L26"/>
    <mergeCell ref="U26:X26"/>
    <mergeCell ref="C21:D21"/>
    <mergeCell ref="J21:L21"/>
    <mergeCell ref="U21:X21"/>
    <mergeCell ref="C22:D22"/>
    <mergeCell ref="J22:L22"/>
    <mergeCell ref="U22:X22"/>
    <mergeCell ref="C19:D19"/>
    <mergeCell ref="J19:L19"/>
    <mergeCell ref="U19:X19"/>
    <mergeCell ref="C20:D20"/>
    <mergeCell ref="J20:L20"/>
    <mergeCell ref="U20:X20"/>
    <mergeCell ref="C16:D16"/>
    <mergeCell ref="J16:L16"/>
    <mergeCell ref="U16:X16"/>
    <mergeCell ref="C17:D17"/>
    <mergeCell ref="J17:L17"/>
    <mergeCell ref="U17:X17"/>
    <mergeCell ref="C18:D18"/>
    <mergeCell ref="J18:L18"/>
    <mergeCell ref="U18:X18"/>
    <mergeCell ref="B9:B41"/>
    <mergeCell ref="C9:D9"/>
    <mergeCell ref="J9:L9"/>
    <mergeCell ref="U9:X9"/>
    <mergeCell ref="C10:D10"/>
    <mergeCell ref="J10:L10"/>
    <mergeCell ref="U10:X10"/>
    <mergeCell ref="C11:D11"/>
    <mergeCell ref="J11:L11"/>
    <mergeCell ref="U11:X11"/>
    <mergeCell ref="C14:D14"/>
    <mergeCell ref="J14:L14"/>
    <mergeCell ref="U14:X14"/>
    <mergeCell ref="C15:D15"/>
    <mergeCell ref="J15:L15"/>
    <mergeCell ref="U15:X15"/>
    <mergeCell ref="C12:D12"/>
    <mergeCell ref="J12:L12"/>
    <mergeCell ref="U12:X12"/>
    <mergeCell ref="C13:D13"/>
    <mergeCell ref="J13:L13"/>
    <mergeCell ref="U13:X13"/>
    <mergeCell ref="U25:X25"/>
    <mergeCell ref="C26:D2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7703C090-FBBA-4106-991C-84EF8E75F5C9}"/>
    <dataValidation type="list" errorStyle="warning" allowBlank="1" showInputMessage="1" showErrorMessage="1" error="選択出来ません" sqref="H9:H41" xr:uid="{9CC5A3FF-250B-4F24-B077-4C22541A6F82}">
      <formula1>INDIRECT(G9)</formula1>
    </dataValidation>
    <dataValidation allowBlank="1" showInputMessage="1" showErrorMessage="1" prompt="覆工スパン毎に連番を記入。_x000a_数値で入力する。" sqref="E9:E41" xr:uid="{8CBDC94B-F7CA-48C6-9E56-7A87F5E3F5EB}"/>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F50ECB45-333E-476F-A65A-B2517FEA354D}">
          <x14:formula1>
            <xm:f>'(参考)リスト'!$D$16:$D$18</xm:f>
          </x14:formula1>
          <xm:sqref>I9:I41</xm:sqref>
        </x14:dataValidation>
        <x14:dataValidation type="list" allowBlank="1" showInputMessage="1" showErrorMessage="1" xr:uid="{4261D2AD-FA11-4151-9609-251BFEC63335}">
          <x14:formula1>
            <xm:f>'(参考)リスト'!$J$16:$J$18</xm:f>
          </x14:formula1>
          <xm:sqref>T9:T41</xm:sqref>
        </x14:dataValidation>
        <x14:dataValidation type="list" allowBlank="1" showInputMessage="1" showErrorMessage="1" xr:uid="{A38D182C-FB30-4615-B1C1-2573836CC622}">
          <x14:formula1>
            <xm:f>'(参考)リスト'!$H$16:$H$17</xm:f>
          </x14:formula1>
          <xm:sqref>R9:R41</xm:sqref>
        </x14:dataValidation>
        <x14:dataValidation type="list" allowBlank="1" showInputMessage="1" showErrorMessage="1" xr:uid="{1C802191-CE6E-4102-89E1-5CC634A112A8}">
          <x14:formula1>
            <xm:f>'(参考)リスト'!$I$16:$I$18</xm:f>
          </x14:formula1>
          <xm:sqref>S9:S41</xm:sqref>
        </x14:dataValidation>
        <x14:dataValidation type="list" allowBlank="1" showInputMessage="1" showErrorMessage="1" xr:uid="{9A01BCE8-A8A2-4797-8192-05A8185797CD}">
          <x14:formula1>
            <xm:f>'(参考)リスト'!$F$16:$F$21</xm:f>
          </x14:formula1>
          <xm:sqref>O9:Q41</xm:sqref>
        </x14:dataValidation>
        <x14:dataValidation type="list" showInputMessage="1" showErrorMessage="1" xr:uid="{7C5AA2FF-FF7C-4161-A5FF-20C561B25407}">
          <x14:formula1>
            <xm:f>'(参考)リスト'!$B$16:$B$21</xm:f>
          </x14:formula1>
          <xm:sqref>G9:G41</xm:sqref>
        </x14:dataValidation>
        <x14:dataValidation type="list" allowBlank="1" showInputMessage="1" showErrorMessage="1" xr:uid="{32A83408-AE39-4273-8E20-72BD977B9584}">
          <x14:formula1>
            <xm:f>'(参考)リスト'!$E$16:$E$27</xm:f>
          </x14:formula1>
          <xm:sqref>J9:L41</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3335-4A7B-407C-B68F-3B5882E1CED3}">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1065</v>
      </c>
      <c r="D9" s="450"/>
      <c r="E9" s="171">
        <v>2</v>
      </c>
      <c r="F9" s="288">
        <v>560.5</v>
      </c>
      <c r="G9" s="223" t="s">
        <v>461</v>
      </c>
      <c r="H9" s="223" t="s">
        <v>462</v>
      </c>
      <c r="I9" s="223" t="s">
        <v>471</v>
      </c>
      <c r="J9" s="377" t="s">
        <v>464</v>
      </c>
      <c r="K9" s="377"/>
      <c r="L9" s="377"/>
      <c r="M9" s="289">
        <v>0.27</v>
      </c>
      <c r="N9" s="289">
        <v>0.30000000000000004</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1065</v>
      </c>
      <c r="D10" s="450"/>
      <c r="E10" s="171">
        <v>3</v>
      </c>
      <c r="F10" s="288">
        <v>556.6</v>
      </c>
      <c r="G10" s="223" t="s">
        <v>461</v>
      </c>
      <c r="H10" s="223" t="s">
        <v>490</v>
      </c>
      <c r="I10" s="223" t="s">
        <v>480</v>
      </c>
      <c r="J10" s="377" t="s">
        <v>500</v>
      </c>
      <c r="K10" s="377"/>
      <c r="L10" s="377"/>
      <c r="M10" s="289">
        <v>2.02</v>
      </c>
      <c r="N10" s="272" t="s">
        <v>1308</v>
      </c>
      <c r="O10" s="223" t="s">
        <v>578</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1065</v>
      </c>
      <c r="D11" s="450"/>
      <c r="E11" s="171">
        <v>4</v>
      </c>
      <c r="F11" s="288">
        <v>564.1</v>
      </c>
      <c r="G11" s="223" t="s">
        <v>461</v>
      </c>
      <c r="H11" s="223" t="s">
        <v>490</v>
      </c>
      <c r="I11" s="223" t="s">
        <v>480</v>
      </c>
      <c r="J11" s="377" t="s">
        <v>500</v>
      </c>
      <c r="K11" s="377"/>
      <c r="L11" s="377"/>
      <c r="M11" s="289">
        <v>0.8</v>
      </c>
      <c r="N11" s="272" t="s">
        <v>1308</v>
      </c>
      <c r="O11" s="223" t="s">
        <v>578</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1070</v>
      </c>
      <c r="D12" s="450"/>
      <c r="E12" s="171">
        <v>1</v>
      </c>
      <c r="F12" s="288">
        <v>567.29999999999995</v>
      </c>
      <c r="G12" s="223" t="s">
        <v>461</v>
      </c>
      <c r="H12" s="223" t="s">
        <v>505</v>
      </c>
      <c r="I12" s="223" t="s">
        <v>480</v>
      </c>
      <c r="J12" s="377" t="s">
        <v>500</v>
      </c>
      <c r="K12" s="377"/>
      <c r="L12" s="377"/>
      <c r="M12" s="289">
        <v>1.1000000000000001</v>
      </c>
      <c r="N12" s="223" t="s">
        <v>1310</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1070</v>
      </c>
      <c r="D13" s="450"/>
      <c r="E13" s="171">
        <v>2</v>
      </c>
      <c r="F13" s="288">
        <v>568.79999999999995</v>
      </c>
      <c r="G13" s="223" t="s">
        <v>461</v>
      </c>
      <c r="H13" s="223" t="s">
        <v>493</v>
      </c>
      <c r="I13" s="223" t="s">
        <v>471</v>
      </c>
      <c r="J13" s="377" t="s">
        <v>464</v>
      </c>
      <c r="K13" s="377"/>
      <c r="L13" s="377"/>
      <c r="M13" s="289">
        <v>0.21000000000000002</v>
      </c>
      <c r="N13" s="289">
        <v>0.22000000000000003</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1070</v>
      </c>
      <c r="D14" s="450"/>
      <c r="E14" s="171">
        <v>3</v>
      </c>
      <c r="F14" s="288">
        <v>568.79999999999995</v>
      </c>
      <c r="G14" s="223" t="s">
        <v>461</v>
      </c>
      <c r="H14" s="223" t="s">
        <v>470</v>
      </c>
      <c r="I14" s="223" t="s">
        <v>471</v>
      </c>
      <c r="J14" s="377" t="s">
        <v>472</v>
      </c>
      <c r="K14" s="377"/>
      <c r="L14" s="377"/>
      <c r="M14" s="289">
        <v>4.0000000000000008E-2</v>
      </c>
      <c r="N14" s="289">
        <v>2.0000000000000004E-2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1070</v>
      </c>
      <c r="D15" s="450"/>
      <c r="E15" s="171">
        <v>4</v>
      </c>
      <c r="F15" s="288">
        <v>268.89999999999998</v>
      </c>
      <c r="G15" s="223" t="s">
        <v>461</v>
      </c>
      <c r="H15" s="223" t="s">
        <v>470</v>
      </c>
      <c r="I15" s="223" t="s">
        <v>471</v>
      </c>
      <c r="J15" s="377" t="s">
        <v>464</v>
      </c>
      <c r="K15" s="377"/>
      <c r="L15" s="377"/>
      <c r="M15" s="289">
        <v>0.53</v>
      </c>
      <c r="N15" s="289">
        <v>0.66</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1070</v>
      </c>
      <c r="D16" s="450"/>
      <c r="E16" s="171">
        <v>5</v>
      </c>
      <c r="F16" s="288">
        <v>569.79999999999995</v>
      </c>
      <c r="G16" s="223" t="s">
        <v>461</v>
      </c>
      <c r="H16" s="223" t="s">
        <v>462</v>
      </c>
      <c r="I16" s="223" t="s">
        <v>471</v>
      </c>
      <c r="J16" s="377" t="s">
        <v>464</v>
      </c>
      <c r="K16" s="377"/>
      <c r="L16" s="377"/>
      <c r="M16" s="289">
        <v>9.0000000000000011E-2</v>
      </c>
      <c r="N16" s="289">
        <v>9.0000000000000011E-2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1070</v>
      </c>
      <c r="D17" s="450"/>
      <c r="E17" s="171">
        <v>6</v>
      </c>
      <c r="F17" s="288">
        <v>569.79999999999995</v>
      </c>
      <c r="G17" s="223" t="s">
        <v>461</v>
      </c>
      <c r="H17" s="223" t="s">
        <v>462</v>
      </c>
      <c r="I17" s="223" t="s">
        <v>471</v>
      </c>
      <c r="J17" s="377" t="s">
        <v>472</v>
      </c>
      <c r="K17" s="377"/>
      <c r="L17" s="377"/>
      <c r="M17" s="289">
        <v>3.7499999999999999E-2</v>
      </c>
      <c r="N17" s="289">
        <v>3.7499999999999999E-2</v>
      </c>
      <c r="O17" s="223" t="s">
        <v>579</v>
      </c>
      <c r="P17" s="223" t="s">
        <v>578</v>
      </c>
      <c r="Q17" s="223" t="s">
        <v>589</v>
      </c>
      <c r="R17" s="234" t="s">
        <v>475</v>
      </c>
      <c r="S17" s="234" t="s">
        <v>475</v>
      </c>
      <c r="T17" s="234" t="s">
        <v>468</v>
      </c>
      <c r="U17" s="377" t="s">
        <v>1305</v>
      </c>
      <c r="V17" s="655"/>
      <c r="W17" s="655"/>
      <c r="X17" s="655"/>
      <c r="Y17" s="223" t="s">
        <v>1312</v>
      </c>
    </row>
    <row r="18" spans="2:25" ht="15.95" customHeight="1" x14ac:dyDescent="0.15">
      <c r="B18" s="654"/>
      <c r="C18" s="450" t="s">
        <v>1070</v>
      </c>
      <c r="D18" s="450"/>
      <c r="E18" s="171">
        <v>7</v>
      </c>
      <c r="F18" s="288">
        <v>565.70000000000005</v>
      </c>
      <c r="G18" s="223" t="s">
        <v>489</v>
      </c>
      <c r="H18" s="223" t="s">
        <v>512</v>
      </c>
      <c r="I18" s="223"/>
      <c r="J18" s="377" t="s">
        <v>506</v>
      </c>
      <c r="K18" s="377"/>
      <c r="L18" s="377"/>
      <c r="M18" s="263" t="s">
        <v>1310</v>
      </c>
      <c r="N18" s="223" t="s">
        <v>1310</v>
      </c>
      <c r="O18" s="223" t="s">
        <v>579</v>
      </c>
      <c r="P18" s="223"/>
      <c r="Q18" s="223"/>
      <c r="R18" s="234" t="s">
        <v>475</v>
      </c>
      <c r="S18" s="234" t="s">
        <v>475</v>
      </c>
      <c r="T18" s="234" t="s">
        <v>468</v>
      </c>
      <c r="U18" s="377" t="s">
        <v>1305</v>
      </c>
      <c r="V18" s="655"/>
      <c r="W18" s="655"/>
      <c r="X18" s="655"/>
      <c r="Y18" s="223"/>
    </row>
    <row r="19" spans="2:25" ht="15.95" customHeight="1" x14ac:dyDescent="0.15">
      <c r="B19" s="654"/>
      <c r="C19" s="450" t="s">
        <v>1070</v>
      </c>
      <c r="D19" s="450"/>
      <c r="E19" s="171">
        <v>8</v>
      </c>
      <c r="F19" s="288">
        <v>568.5</v>
      </c>
      <c r="G19" s="223" t="s">
        <v>461</v>
      </c>
      <c r="H19" s="223" t="s">
        <v>503</v>
      </c>
      <c r="I19" s="223" t="s">
        <v>471</v>
      </c>
      <c r="J19" s="377" t="s">
        <v>472</v>
      </c>
      <c r="K19" s="377"/>
      <c r="L19" s="377"/>
      <c r="M19" s="289">
        <v>9.0000000000000011E-2</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1070</v>
      </c>
      <c r="D20" s="450"/>
      <c r="E20" s="171">
        <v>9</v>
      </c>
      <c r="F20" s="288">
        <v>570.5</v>
      </c>
      <c r="G20" s="223" t="s">
        <v>461</v>
      </c>
      <c r="H20" s="223" t="s">
        <v>503</v>
      </c>
      <c r="I20" s="223" t="s">
        <v>471</v>
      </c>
      <c r="J20" s="377" t="s">
        <v>472</v>
      </c>
      <c r="K20" s="377"/>
      <c r="L20" s="377"/>
      <c r="M20" s="289">
        <v>0.13</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1070</v>
      </c>
      <c r="D21" s="450"/>
      <c r="E21" s="171">
        <v>10</v>
      </c>
      <c r="F21" s="288">
        <v>567.20000000000005</v>
      </c>
      <c r="G21" s="223" t="s">
        <v>461</v>
      </c>
      <c r="H21" s="223" t="s">
        <v>490</v>
      </c>
      <c r="I21" s="223" t="s">
        <v>480</v>
      </c>
      <c r="J21" s="377" t="s">
        <v>500</v>
      </c>
      <c r="K21" s="377"/>
      <c r="L21" s="377"/>
      <c r="M21" s="289">
        <v>2.2000000000000002</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1070</v>
      </c>
      <c r="D22" s="450"/>
      <c r="E22" s="171">
        <v>11</v>
      </c>
      <c r="F22" s="288">
        <v>574.9</v>
      </c>
      <c r="G22" s="223" t="s">
        <v>461</v>
      </c>
      <c r="H22" s="223" t="s">
        <v>490</v>
      </c>
      <c r="I22" s="223" t="s">
        <v>480</v>
      </c>
      <c r="J22" s="377" t="s">
        <v>500</v>
      </c>
      <c r="K22" s="377"/>
      <c r="L22" s="377"/>
      <c r="M22" s="289">
        <v>1.36</v>
      </c>
      <c r="N22" s="272" t="s">
        <v>1308</v>
      </c>
      <c r="O22" s="223" t="s">
        <v>578</v>
      </c>
      <c r="P22" s="223" t="s">
        <v>578</v>
      </c>
      <c r="Q22" s="223" t="s">
        <v>579</v>
      </c>
      <c r="R22" s="234" t="s">
        <v>475</v>
      </c>
      <c r="S22" s="234" t="s">
        <v>467</v>
      </c>
      <c r="T22" s="234" t="s">
        <v>468</v>
      </c>
      <c r="U22" s="377" t="s">
        <v>1305</v>
      </c>
      <c r="V22" s="655"/>
      <c r="W22" s="655"/>
      <c r="X22" s="655"/>
      <c r="Y22" s="249" t="s">
        <v>1315</v>
      </c>
    </row>
    <row r="23" spans="2:25" ht="15.95" customHeight="1" x14ac:dyDescent="0.15">
      <c r="B23" s="654"/>
      <c r="C23" s="450" t="s">
        <v>1075</v>
      </c>
      <c r="D23" s="450"/>
      <c r="E23" s="171">
        <v>1</v>
      </c>
      <c r="F23" s="288">
        <v>577.70000000000005</v>
      </c>
      <c r="G23" s="223" t="s">
        <v>461</v>
      </c>
      <c r="H23" s="223" t="s">
        <v>493</v>
      </c>
      <c r="I23" s="223" t="s">
        <v>480</v>
      </c>
      <c r="J23" s="377" t="s">
        <v>500</v>
      </c>
      <c r="K23" s="377"/>
      <c r="L23" s="377"/>
      <c r="M23" s="289">
        <v>1.05</v>
      </c>
      <c r="N23" s="223" t="s">
        <v>1310</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1075</v>
      </c>
      <c r="D24" s="450"/>
      <c r="E24" s="171">
        <v>2</v>
      </c>
      <c r="F24" s="288">
        <v>586.70000000000005</v>
      </c>
      <c r="G24" s="223" t="s">
        <v>461</v>
      </c>
      <c r="H24" s="223" t="s">
        <v>505</v>
      </c>
      <c r="I24" s="223" t="s">
        <v>471</v>
      </c>
      <c r="J24" s="377" t="s">
        <v>472</v>
      </c>
      <c r="K24" s="377"/>
      <c r="L24" s="377"/>
      <c r="M24" s="289">
        <v>1.4999999999999999E-2</v>
      </c>
      <c r="N24" s="289">
        <v>1.4999999999999999E-2</v>
      </c>
      <c r="O24" s="223" t="s">
        <v>579</v>
      </c>
      <c r="P24" s="223" t="s">
        <v>578</v>
      </c>
      <c r="Q24" s="223" t="s">
        <v>589</v>
      </c>
      <c r="R24" s="234" t="s">
        <v>475</v>
      </c>
      <c r="S24" s="234" t="s">
        <v>475</v>
      </c>
      <c r="T24" s="234" t="s">
        <v>468</v>
      </c>
      <c r="U24" s="377" t="s">
        <v>1305</v>
      </c>
      <c r="V24" s="655"/>
      <c r="W24" s="655"/>
      <c r="X24" s="655"/>
      <c r="Y24" s="223" t="s">
        <v>1312</v>
      </c>
    </row>
    <row r="25" spans="2:25" ht="15.95" customHeight="1" x14ac:dyDescent="0.15">
      <c r="B25" s="654"/>
      <c r="C25" s="450" t="s">
        <v>1075</v>
      </c>
      <c r="D25" s="450"/>
      <c r="E25" s="171">
        <v>3</v>
      </c>
      <c r="F25" s="288">
        <v>586.79999999999995</v>
      </c>
      <c r="G25" s="223" t="s">
        <v>461</v>
      </c>
      <c r="H25" s="223" t="s">
        <v>497</v>
      </c>
      <c r="I25" s="223" t="s">
        <v>471</v>
      </c>
      <c r="J25" s="377" t="s">
        <v>472</v>
      </c>
      <c r="K25" s="377"/>
      <c r="L25" s="377"/>
      <c r="M25" s="289">
        <v>1.7499999999999998E-2</v>
      </c>
      <c r="N25" s="289">
        <v>1.7499999999999998E-2</v>
      </c>
      <c r="O25" s="223" t="s">
        <v>642</v>
      </c>
      <c r="P25" s="223" t="s">
        <v>578</v>
      </c>
      <c r="Q25" s="223" t="s">
        <v>642</v>
      </c>
      <c r="R25" s="234" t="s">
        <v>475</v>
      </c>
      <c r="S25" s="234" t="s">
        <v>476</v>
      </c>
      <c r="T25" s="234" t="s">
        <v>468</v>
      </c>
      <c r="U25" s="377" t="s">
        <v>1305</v>
      </c>
      <c r="V25" s="655"/>
      <c r="W25" s="655"/>
      <c r="X25" s="655"/>
      <c r="Y25" s="223" t="s">
        <v>1314</v>
      </c>
    </row>
    <row r="26" spans="2:25" ht="15.95" customHeight="1" x14ac:dyDescent="0.15">
      <c r="B26" s="654"/>
      <c r="C26" s="450" t="s">
        <v>1075</v>
      </c>
      <c r="D26" s="450"/>
      <c r="E26" s="171">
        <v>4</v>
      </c>
      <c r="F26" s="288">
        <v>576.29999999999995</v>
      </c>
      <c r="G26" s="223" t="s">
        <v>461</v>
      </c>
      <c r="H26" s="223" t="s">
        <v>479</v>
      </c>
      <c r="I26" s="223" t="s">
        <v>471</v>
      </c>
      <c r="J26" s="377" t="s">
        <v>472</v>
      </c>
      <c r="K26" s="377"/>
      <c r="L26" s="377"/>
      <c r="M26" s="289">
        <v>2.4500000000000001E-2</v>
      </c>
      <c r="N26" s="289">
        <v>2.4500000000000001E-2</v>
      </c>
      <c r="O26" s="223" t="s">
        <v>642</v>
      </c>
      <c r="P26" s="223" t="s">
        <v>578</v>
      </c>
      <c r="Q26" s="223" t="s">
        <v>642</v>
      </c>
      <c r="R26" s="234" t="s">
        <v>475</v>
      </c>
      <c r="S26" s="234" t="s">
        <v>476</v>
      </c>
      <c r="T26" s="234" t="s">
        <v>468</v>
      </c>
      <c r="U26" s="377" t="s">
        <v>1305</v>
      </c>
      <c r="V26" s="655"/>
      <c r="W26" s="655"/>
      <c r="X26" s="655"/>
      <c r="Y26" s="223" t="s">
        <v>1314</v>
      </c>
    </row>
    <row r="27" spans="2:25" ht="15.95" customHeight="1" x14ac:dyDescent="0.15">
      <c r="B27" s="654"/>
      <c r="C27" s="450" t="s">
        <v>1075</v>
      </c>
      <c r="D27" s="450"/>
      <c r="E27" s="171">
        <v>5</v>
      </c>
      <c r="F27" s="288">
        <v>579.20000000000005</v>
      </c>
      <c r="G27" s="223" t="s">
        <v>461</v>
      </c>
      <c r="H27" s="223" t="s">
        <v>486</v>
      </c>
      <c r="I27" s="223" t="s">
        <v>471</v>
      </c>
      <c r="J27" s="377" t="s">
        <v>464</v>
      </c>
      <c r="K27" s="377"/>
      <c r="L27" s="377"/>
      <c r="M27" s="289">
        <v>0.42000000000000004</v>
      </c>
      <c r="N27" s="289">
        <v>0.45999999999999996</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1075</v>
      </c>
      <c r="D28" s="450"/>
      <c r="E28" s="171">
        <v>6</v>
      </c>
      <c r="F28" s="288">
        <v>586.79999999999995</v>
      </c>
      <c r="G28" s="223" t="s">
        <v>461</v>
      </c>
      <c r="H28" s="223" t="s">
        <v>495</v>
      </c>
      <c r="I28" s="223" t="s">
        <v>471</v>
      </c>
      <c r="J28" s="377" t="s">
        <v>472</v>
      </c>
      <c r="K28" s="377"/>
      <c r="L28" s="377"/>
      <c r="M28" s="289">
        <v>1.4999999999999999E-2</v>
      </c>
      <c r="N28" s="289">
        <v>3.4999999999999996E-2</v>
      </c>
      <c r="O28" s="223" t="s">
        <v>579</v>
      </c>
      <c r="P28" s="223" t="s">
        <v>578</v>
      </c>
      <c r="Q28" s="223" t="s">
        <v>589</v>
      </c>
      <c r="R28" s="234" t="s">
        <v>475</v>
      </c>
      <c r="S28" s="234" t="s">
        <v>475</v>
      </c>
      <c r="T28" s="234" t="s">
        <v>468</v>
      </c>
      <c r="U28" s="377" t="s">
        <v>1305</v>
      </c>
      <c r="V28" s="655"/>
      <c r="W28" s="655"/>
      <c r="X28" s="655"/>
      <c r="Y28" s="223" t="s">
        <v>1312</v>
      </c>
    </row>
    <row r="29" spans="2:25" ht="15.95" customHeight="1" x14ac:dyDescent="0.15">
      <c r="B29" s="654"/>
      <c r="C29" s="450" t="s">
        <v>1075</v>
      </c>
      <c r="D29" s="450"/>
      <c r="E29" s="171">
        <v>7</v>
      </c>
      <c r="F29" s="288">
        <v>582</v>
      </c>
      <c r="G29" s="223" t="s">
        <v>461</v>
      </c>
      <c r="H29" s="223" t="s">
        <v>490</v>
      </c>
      <c r="I29" s="223" t="s">
        <v>471</v>
      </c>
      <c r="J29" s="377" t="s">
        <v>464</v>
      </c>
      <c r="K29" s="377"/>
      <c r="L29" s="377"/>
      <c r="M29" s="289">
        <v>0.17</v>
      </c>
      <c r="N29" s="289">
        <v>0.16000000000000003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1075</v>
      </c>
      <c r="D30" s="450"/>
      <c r="E30" s="171">
        <v>8</v>
      </c>
      <c r="F30" s="288">
        <v>579.1</v>
      </c>
      <c r="G30" s="223" t="s">
        <v>461</v>
      </c>
      <c r="H30" s="223" t="s">
        <v>503</v>
      </c>
      <c r="I30" s="223" t="s">
        <v>471</v>
      </c>
      <c r="J30" s="377" t="s">
        <v>472</v>
      </c>
      <c r="K30" s="377"/>
      <c r="L30" s="377"/>
      <c r="M30" s="289">
        <v>0.03</v>
      </c>
      <c r="N30" s="272" t="s">
        <v>1308</v>
      </c>
      <c r="O30" s="223" t="s">
        <v>578</v>
      </c>
      <c r="P30" s="223" t="s">
        <v>578</v>
      </c>
      <c r="Q30" s="223" t="s">
        <v>579</v>
      </c>
      <c r="R30" s="234" t="s">
        <v>475</v>
      </c>
      <c r="S30" s="234" t="s">
        <v>467</v>
      </c>
      <c r="T30" s="234" t="s">
        <v>468</v>
      </c>
      <c r="U30" s="377" t="s">
        <v>1305</v>
      </c>
      <c r="V30" s="655"/>
      <c r="W30" s="655"/>
      <c r="X30" s="655"/>
      <c r="Y30" s="249" t="s">
        <v>1315</v>
      </c>
    </row>
    <row r="31" spans="2:25" ht="15.95" customHeight="1" x14ac:dyDescent="0.15">
      <c r="B31" s="654"/>
      <c r="C31" s="450" t="s">
        <v>1075</v>
      </c>
      <c r="D31" s="450"/>
      <c r="E31" s="171">
        <v>9</v>
      </c>
      <c r="F31" s="288">
        <v>585.6</v>
      </c>
      <c r="G31" s="223" t="s">
        <v>461</v>
      </c>
      <c r="H31" s="223" t="s">
        <v>503</v>
      </c>
      <c r="I31" s="223" t="s">
        <v>471</v>
      </c>
      <c r="J31" s="377" t="s">
        <v>472</v>
      </c>
      <c r="K31" s="377"/>
      <c r="L31" s="377"/>
      <c r="M31" s="289">
        <v>0.13</v>
      </c>
      <c r="N31" s="272" t="s">
        <v>1308</v>
      </c>
      <c r="O31" s="223" t="s">
        <v>578</v>
      </c>
      <c r="P31" s="223" t="s">
        <v>578</v>
      </c>
      <c r="Q31" s="223" t="s">
        <v>579</v>
      </c>
      <c r="R31" s="234" t="s">
        <v>475</v>
      </c>
      <c r="S31" s="234" t="s">
        <v>467</v>
      </c>
      <c r="T31" s="234" t="s">
        <v>468</v>
      </c>
      <c r="U31" s="377" t="s">
        <v>1305</v>
      </c>
      <c r="V31" s="655"/>
      <c r="W31" s="655"/>
      <c r="X31" s="655"/>
      <c r="Y31" s="249" t="s">
        <v>1315</v>
      </c>
    </row>
    <row r="32" spans="2:25" ht="15.95" customHeight="1" x14ac:dyDescent="0.15">
      <c r="B32" s="654"/>
      <c r="C32" s="450" t="s">
        <v>1080</v>
      </c>
      <c r="D32" s="450"/>
      <c r="E32" s="171">
        <v>1</v>
      </c>
      <c r="F32" s="288">
        <v>591.4</v>
      </c>
      <c r="G32" s="223" t="s">
        <v>461</v>
      </c>
      <c r="H32" s="223" t="s">
        <v>493</v>
      </c>
      <c r="I32" s="223" t="s">
        <v>471</v>
      </c>
      <c r="J32" s="377" t="s">
        <v>464</v>
      </c>
      <c r="K32" s="377"/>
      <c r="L32" s="377"/>
      <c r="M32" s="289">
        <v>0.13999999999999999</v>
      </c>
      <c r="N32" s="289">
        <v>0.13999999999999999</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1080</v>
      </c>
      <c r="D33" s="450"/>
      <c r="E33" s="171">
        <v>2</v>
      </c>
      <c r="F33" s="288">
        <v>587.79999999999995</v>
      </c>
      <c r="G33" s="223" t="s">
        <v>461</v>
      </c>
      <c r="H33" s="223" t="s">
        <v>505</v>
      </c>
      <c r="I33" s="223" t="s">
        <v>471</v>
      </c>
      <c r="J33" s="377" t="s">
        <v>472</v>
      </c>
      <c r="K33" s="377"/>
      <c r="L33" s="377"/>
      <c r="M33" s="289">
        <v>8.0000000000000016E-2</v>
      </c>
      <c r="N33" s="289">
        <v>8.0000000000000016E-2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1080</v>
      </c>
      <c r="D34" s="450"/>
      <c r="E34" s="171">
        <v>3</v>
      </c>
      <c r="F34" s="288">
        <v>597.4</v>
      </c>
      <c r="G34" s="223" t="s">
        <v>461</v>
      </c>
      <c r="H34" s="223" t="s">
        <v>497</v>
      </c>
      <c r="I34" s="223" t="s">
        <v>471</v>
      </c>
      <c r="J34" s="377" t="s">
        <v>472</v>
      </c>
      <c r="K34" s="377"/>
      <c r="L34" s="377"/>
      <c r="M34" s="289">
        <v>4.4999999999999998E-2</v>
      </c>
      <c r="N34" s="289">
        <v>4.4999999999999998E-2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1080</v>
      </c>
      <c r="D35" s="450"/>
      <c r="E35" s="171">
        <v>4</v>
      </c>
      <c r="F35" s="288">
        <v>592.20000000000005</v>
      </c>
      <c r="G35" s="223" t="s">
        <v>461</v>
      </c>
      <c r="H35" s="223" t="s">
        <v>470</v>
      </c>
      <c r="I35" s="223" t="s">
        <v>471</v>
      </c>
      <c r="J35" s="377" t="s">
        <v>464</v>
      </c>
      <c r="K35" s="377"/>
      <c r="L35" s="377"/>
      <c r="M35" s="289">
        <v>0.28999999999999998</v>
      </c>
      <c r="N35" s="289">
        <v>0.25</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1080</v>
      </c>
      <c r="D36" s="450"/>
      <c r="E36" s="171">
        <v>5</v>
      </c>
      <c r="F36" s="288">
        <v>592.5</v>
      </c>
      <c r="G36" s="223" t="s">
        <v>461</v>
      </c>
      <c r="H36" s="223" t="s">
        <v>462</v>
      </c>
      <c r="I36" s="223" t="s">
        <v>471</v>
      </c>
      <c r="J36" s="377" t="s">
        <v>464</v>
      </c>
      <c r="K36" s="377"/>
      <c r="L36" s="377"/>
      <c r="M36" s="289">
        <v>0.57999999999999996</v>
      </c>
      <c r="N36" s="289">
        <v>0.5</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1080</v>
      </c>
      <c r="D37" s="450"/>
      <c r="E37" s="171">
        <v>6</v>
      </c>
      <c r="F37" s="288">
        <v>588.79999999999995</v>
      </c>
      <c r="G37" s="223" t="s">
        <v>461</v>
      </c>
      <c r="H37" s="223" t="s">
        <v>503</v>
      </c>
      <c r="I37" s="223" t="s">
        <v>471</v>
      </c>
      <c r="J37" s="377" t="s">
        <v>472</v>
      </c>
      <c r="K37" s="377"/>
      <c r="L37" s="377"/>
      <c r="M37" s="289">
        <v>0.06</v>
      </c>
      <c r="N37" s="289">
        <v>7.4999999999999997E-2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1080</v>
      </c>
      <c r="D38" s="450"/>
      <c r="E38" s="171">
        <v>7</v>
      </c>
      <c r="F38" s="288">
        <v>591.6</v>
      </c>
      <c r="G38" s="223" t="s">
        <v>461</v>
      </c>
      <c r="H38" s="223" t="s">
        <v>490</v>
      </c>
      <c r="I38" s="223" t="s">
        <v>471</v>
      </c>
      <c r="J38" s="377" t="s">
        <v>464</v>
      </c>
      <c r="K38" s="377"/>
      <c r="L38" s="377"/>
      <c r="M38" s="289">
        <v>0.22000000000000003</v>
      </c>
      <c r="N38" s="289">
        <v>0.21000000000000002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1080</v>
      </c>
      <c r="D39" s="450"/>
      <c r="E39" s="171">
        <v>8</v>
      </c>
      <c r="F39" s="288">
        <v>593.4</v>
      </c>
      <c r="G39" s="223" t="s">
        <v>461</v>
      </c>
      <c r="H39" s="223" t="s">
        <v>503</v>
      </c>
      <c r="I39" s="223" t="s">
        <v>471</v>
      </c>
      <c r="J39" s="377" t="s">
        <v>472</v>
      </c>
      <c r="K39" s="377"/>
      <c r="L39" s="377"/>
      <c r="M39" s="289">
        <v>0.41</v>
      </c>
      <c r="N39" s="272" t="s">
        <v>1308</v>
      </c>
      <c r="O39" s="223" t="s">
        <v>578</v>
      </c>
      <c r="P39" s="223" t="s">
        <v>578</v>
      </c>
      <c r="Q39" s="223" t="s">
        <v>660</v>
      </c>
      <c r="R39" s="234" t="s">
        <v>475</v>
      </c>
      <c r="S39" s="234" t="s">
        <v>476</v>
      </c>
      <c r="T39" s="234" t="s">
        <v>468</v>
      </c>
      <c r="U39" s="377" t="s">
        <v>1305</v>
      </c>
      <c r="V39" s="655"/>
      <c r="W39" s="655"/>
      <c r="X39" s="655"/>
      <c r="Y39" s="223" t="s">
        <v>1314</v>
      </c>
    </row>
    <row r="40" spans="2:25" ht="15.95" customHeight="1" x14ac:dyDescent="0.15">
      <c r="B40" s="654"/>
      <c r="C40" s="450" t="s">
        <v>1080</v>
      </c>
      <c r="D40" s="450"/>
      <c r="E40" s="171">
        <v>9</v>
      </c>
      <c r="F40" s="288">
        <v>586.9</v>
      </c>
      <c r="G40" s="223" t="s">
        <v>461</v>
      </c>
      <c r="H40" s="223" t="s">
        <v>503</v>
      </c>
      <c r="I40" s="223" t="s">
        <v>471</v>
      </c>
      <c r="J40" s="377" t="s">
        <v>472</v>
      </c>
      <c r="K40" s="377"/>
      <c r="L40" s="377"/>
      <c r="M40" s="289">
        <v>0.15000000000000002</v>
      </c>
      <c r="N40" s="272" t="s">
        <v>1308</v>
      </c>
      <c r="O40" s="223" t="s">
        <v>578</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1080</v>
      </c>
      <c r="D41" s="450"/>
      <c r="E41" s="171">
        <v>10</v>
      </c>
      <c r="F41" s="288">
        <v>596</v>
      </c>
      <c r="G41" s="223" t="s">
        <v>461</v>
      </c>
      <c r="H41" s="223" t="s">
        <v>490</v>
      </c>
      <c r="I41" s="223" t="s">
        <v>471</v>
      </c>
      <c r="J41" s="377" t="s">
        <v>472</v>
      </c>
      <c r="K41" s="377"/>
      <c r="L41" s="377"/>
      <c r="M41" s="289">
        <v>0.12</v>
      </c>
      <c r="N41" s="272" t="s">
        <v>1308</v>
      </c>
      <c r="O41" s="223" t="s">
        <v>578</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49A53335-4A7B-407C-B68F-3B5882E1CED3}">
    <filterColumn colId="1" showButton="0"/>
    <filterColumn colId="2" showButton="0"/>
  </autoFilter>
  <dataConsolidate/>
  <mergeCells count="134">
    <mergeCell ref="C40:D40"/>
    <mergeCell ref="J40:L40"/>
    <mergeCell ref="U40:X40"/>
    <mergeCell ref="C41:D41"/>
    <mergeCell ref="J41:L41"/>
    <mergeCell ref="U41:X41"/>
    <mergeCell ref="C36:D36"/>
    <mergeCell ref="J36:L36"/>
    <mergeCell ref="U36:X36"/>
    <mergeCell ref="C37:D37"/>
    <mergeCell ref="J37:L37"/>
    <mergeCell ref="U37:X37"/>
    <mergeCell ref="C38:D38"/>
    <mergeCell ref="J38:L38"/>
    <mergeCell ref="U38:X38"/>
    <mergeCell ref="C39:D39"/>
    <mergeCell ref="J39:L39"/>
    <mergeCell ref="U39:X39"/>
    <mergeCell ref="C32:D32"/>
    <mergeCell ref="J32:L32"/>
    <mergeCell ref="U32:X32"/>
    <mergeCell ref="C31:D31"/>
    <mergeCell ref="J31:L31"/>
    <mergeCell ref="U31:X31"/>
    <mergeCell ref="C29:D29"/>
    <mergeCell ref="J29:L29"/>
    <mergeCell ref="U29:X29"/>
    <mergeCell ref="C30:D30"/>
    <mergeCell ref="J30:L30"/>
    <mergeCell ref="U30:X30"/>
    <mergeCell ref="C33:D33"/>
    <mergeCell ref="J33:L33"/>
    <mergeCell ref="U33:X33"/>
    <mergeCell ref="C34:D34"/>
    <mergeCell ref="J34:L34"/>
    <mergeCell ref="U34:X34"/>
    <mergeCell ref="C35:D35"/>
    <mergeCell ref="J35:L35"/>
    <mergeCell ref="U35:X35"/>
    <mergeCell ref="C27:D27"/>
    <mergeCell ref="J27:L27"/>
    <mergeCell ref="U27:X27"/>
    <mergeCell ref="C28:D28"/>
    <mergeCell ref="J28:L28"/>
    <mergeCell ref="C22:D22"/>
    <mergeCell ref="J22:L22"/>
    <mergeCell ref="U22:X22"/>
    <mergeCell ref="C23:D23"/>
    <mergeCell ref="J23:L23"/>
    <mergeCell ref="U23:X23"/>
    <mergeCell ref="C24:D24"/>
    <mergeCell ref="J24:L24"/>
    <mergeCell ref="U24:X24"/>
    <mergeCell ref="C25:D25"/>
    <mergeCell ref="J25:L25"/>
    <mergeCell ref="U25:X25"/>
    <mergeCell ref="C26:D26"/>
    <mergeCell ref="J26:L26"/>
    <mergeCell ref="U26:X26"/>
    <mergeCell ref="U28:X28"/>
    <mergeCell ref="U11:X11"/>
    <mergeCell ref="C12:D12"/>
    <mergeCell ref="J12:L12"/>
    <mergeCell ref="U12:X12"/>
    <mergeCell ref="C20:D20"/>
    <mergeCell ref="J20:L20"/>
    <mergeCell ref="U20:X20"/>
    <mergeCell ref="C21:D21"/>
    <mergeCell ref="J21:L21"/>
    <mergeCell ref="U21:X21"/>
    <mergeCell ref="C18:D18"/>
    <mergeCell ref="J18:L18"/>
    <mergeCell ref="U18:X18"/>
    <mergeCell ref="C19:D19"/>
    <mergeCell ref="J19:L19"/>
    <mergeCell ref="U19:X19"/>
    <mergeCell ref="B9:B41"/>
    <mergeCell ref="C9:D9"/>
    <mergeCell ref="J9:L9"/>
    <mergeCell ref="U9:X9"/>
    <mergeCell ref="C10:D10"/>
    <mergeCell ref="J10:L10"/>
    <mergeCell ref="C13:D13"/>
    <mergeCell ref="J13:L13"/>
    <mergeCell ref="U13:X13"/>
    <mergeCell ref="C14:D14"/>
    <mergeCell ref="J14:L14"/>
    <mergeCell ref="U14:X14"/>
    <mergeCell ref="C15:D15"/>
    <mergeCell ref="J15:L15"/>
    <mergeCell ref="U15:X15"/>
    <mergeCell ref="C16:D16"/>
    <mergeCell ref="J16:L16"/>
    <mergeCell ref="U16:X16"/>
    <mergeCell ref="C17:D17"/>
    <mergeCell ref="J17:L17"/>
    <mergeCell ref="U17:X17"/>
    <mergeCell ref="U10:X10"/>
    <mergeCell ref="C11:D11"/>
    <mergeCell ref="J11:L11"/>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870BE76F-7115-4EAC-9FEA-94E21AEF9DEC}"/>
    <dataValidation type="list" errorStyle="warning" allowBlank="1" showInputMessage="1" showErrorMessage="1" error="選択出来ません" sqref="H9:H41" xr:uid="{2EF8B66B-9BE7-40CF-A7E2-D6DBF65B1FE4}">
      <formula1>INDIRECT(G9)</formula1>
    </dataValidation>
    <dataValidation allowBlank="1" showInputMessage="1" showErrorMessage="1" prompt="前回の定期点検年月日を入力" sqref="O6" xr:uid="{D03E7A85-5CF7-4A07-87B9-207FE42372A5}"/>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E74DE72-0241-4837-ACBF-0A8FE5790B71}">
          <x14:formula1>
            <xm:f>'(参考)リスト'!$E$16:$E$27</xm:f>
          </x14:formula1>
          <xm:sqref>J9:L41</xm:sqref>
        </x14:dataValidation>
        <x14:dataValidation type="list" showInputMessage="1" showErrorMessage="1" xr:uid="{F8C29D74-BC84-4966-B1A2-E3CDC61DC350}">
          <x14:formula1>
            <xm:f>'(参考)リスト'!$B$16:$B$21</xm:f>
          </x14:formula1>
          <xm:sqref>G9:G41</xm:sqref>
        </x14:dataValidation>
        <x14:dataValidation type="list" allowBlank="1" showInputMessage="1" showErrorMessage="1" xr:uid="{334AA522-27C7-4720-9741-38777B1B0786}">
          <x14:formula1>
            <xm:f>'(参考)リスト'!$F$16:$F$21</xm:f>
          </x14:formula1>
          <xm:sqref>O9:Q41</xm:sqref>
        </x14:dataValidation>
        <x14:dataValidation type="list" allowBlank="1" showInputMessage="1" showErrorMessage="1" xr:uid="{B729BF66-0C81-45F9-96EE-BCD00E116670}">
          <x14:formula1>
            <xm:f>'(参考)リスト'!$I$16:$I$18</xm:f>
          </x14:formula1>
          <xm:sqref>S9:S41</xm:sqref>
        </x14:dataValidation>
        <x14:dataValidation type="list" allowBlank="1" showInputMessage="1" showErrorMessage="1" xr:uid="{B095BD6F-1265-439F-A2D2-0A9F4F1F8BD0}">
          <x14:formula1>
            <xm:f>'(参考)リスト'!$H$16:$H$17</xm:f>
          </x14:formula1>
          <xm:sqref>R9:R41</xm:sqref>
        </x14:dataValidation>
        <x14:dataValidation type="list" allowBlank="1" showInputMessage="1" showErrorMessage="1" xr:uid="{853F8C75-856D-485B-AEDE-9198939E6469}">
          <x14:formula1>
            <xm:f>'(参考)リスト'!$J$16:$J$18</xm:f>
          </x14:formula1>
          <xm:sqref>T9:T41</xm:sqref>
        </x14:dataValidation>
        <x14:dataValidation type="list" allowBlank="1" showInputMessage="1" showErrorMessage="1" xr:uid="{41823BEF-65DA-4745-95C8-C52E0D374972}">
          <x14:formula1>
            <xm:f>'(参考)リスト'!$D$16:$D$18</xm:f>
          </x14:formula1>
          <xm:sqref>I9:I41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8901D-3D14-42C6-BA50-7DA7150004EE}">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1091</v>
      </c>
      <c r="D9" s="450"/>
      <c r="E9" s="171">
        <v>1</v>
      </c>
      <c r="F9" s="288">
        <v>601</v>
      </c>
      <c r="G9" s="223" t="s">
        <v>461</v>
      </c>
      <c r="H9" s="223" t="s">
        <v>479</v>
      </c>
      <c r="I9" s="223" t="s">
        <v>471</v>
      </c>
      <c r="J9" s="377" t="s">
        <v>506</v>
      </c>
      <c r="K9" s="377"/>
      <c r="L9" s="377"/>
      <c r="M9" s="289">
        <v>0.01</v>
      </c>
      <c r="N9" s="289">
        <v>0.01</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1091</v>
      </c>
      <c r="D10" s="450"/>
      <c r="E10" s="171">
        <v>2</v>
      </c>
      <c r="F10" s="288">
        <v>607.9</v>
      </c>
      <c r="G10" s="223" t="s">
        <v>461</v>
      </c>
      <c r="H10" s="223" t="s">
        <v>499</v>
      </c>
      <c r="I10" s="223" t="s">
        <v>471</v>
      </c>
      <c r="J10" s="377" t="s">
        <v>472</v>
      </c>
      <c r="K10" s="377"/>
      <c r="L10" s="377"/>
      <c r="M10" s="289">
        <v>0.01</v>
      </c>
      <c r="N10" s="289">
        <v>0.01</v>
      </c>
      <c r="O10" s="223" t="s">
        <v>642</v>
      </c>
      <c r="P10" s="223" t="s">
        <v>578</v>
      </c>
      <c r="Q10" s="223" t="s">
        <v>589</v>
      </c>
      <c r="R10" s="234" t="s">
        <v>475</v>
      </c>
      <c r="S10" s="234" t="s">
        <v>475</v>
      </c>
      <c r="T10" s="234" t="s">
        <v>468</v>
      </c>
      <c r="U10" s="377" t="s">
        <v>1305</v>
      </c>
      <c r="V10" s="655"/>
      <c r="W10" s="655"/>
      <c r="X10" s="655"/>
      <c r="Y10" s="223" t="s">
        <v>1312</v>
      </c>
    </row>
    <row r="11" spans="2:25" ht="15.95" customHeight="1" x14ac:dyDescent="0.15">
      <c r="B11" s="654"/>
      <c r="C11" s="450" t="s">
        <v>1091</v>
      </c>
      <c r="D11" s="450"/>
      <c r="E11" s="171">
        <v>3</v>
      </c>
      <c r="F11" s="288">
        <v>597.5</v>
      </c>
      <c r="G11" s="223" t="s">
        <v>461</v>
      </c>
      <c r="H11" s="223" t="s">
        <v>462</v>
      </c>
      <c r="I11" s="223" t="s">
        <v>471</v>
      </c>
      <c r="J11" s="377" t="s">
        <v>472</v>
      </c>
      <c r="K11" s="377"/>
      <c r="L11" s="377"/>
      <c r="M11" s="289">
        <v>0.01</v>
      </c>
      <c r="N11" s="289">
        <v>0.01</v>
      </c>
      <c r="O11" s="223" t="s">
        <v>642</v>
      </c>
      <c r="P11" s="223" t="s">
        <v>578</v>
      </c>
      <c r="Q11" s="223" t="s">
        <v>642</v>
      </c>
      <c r="R11" s="234" t="s">
        <v>475</v>
      </c>
      <c r="S11" s="234" t="s">
        <v>476</v>
      </c>
      <c r="T11" s="234" t="s">
        <v>468</v>
      </c>
      <c r="U11" s="377" t="s">
        <v>1305</v>
      </c>
      <c r="V11" s="655"/>
      <c r="W11" s="655"/>
      <c r="X11" s="655"/>
      <c r="Y11" s="223" t="s">
        <v>1314</v>
      </c>
    </row>
    <row r="12" spans="2:25" ht="15.95" customHeight="1" x14ac:dyDescent="0.15">
      <c r="B12" s="654"/>
      <c r="C12" s="450" t="s">
        <v>1091</v>
      </c>
      <c r="D12" s="450"/>
      <c r="E12" s="171">
        <v>4</v>
      </c>
      <c r="F12" s="288">
        <v>598.70000000000005</v>
      </c>
      <c r="G12" s="223" t="s">
        <v>461</v>
      </c>
      <c r="H12" s="223" t="s">
        <v>462</v>
      </c>
      <c r="I12" s="223" t="s">
        <v>471</v>
      </c>
      <c r="J12" s="377" t="s">
        <v>472</v>
      </c>
      <c r="K12" s="377"/>
      <c r="L12" s="377"/>
      <c r="M12" s="289">
        <v>2.4500000000000004E-2</v>
      </c>
      <c r="N12" s="289">
        <v>2.2500000000000003E-2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1091</v>
      </c>
      <c r="D13" s="450"/>
      <c r="E13" s="171">
        <v>5</v>
      </c>
      <c r="F13" s="288">
        <v>597.5</v>
      </c>
      <c r="G13" s="223" t="s">
        <v>461</v>
      </c>
      <c r="H13" s="223" t="s">
        <v>462</v>
      </c>
      <c r="I13" s="223" t="s">
        <v>471</v>
      </c>
      <c r="J13" s="377" t="s">
        <v>464</v>
      </c>
      <c r="K13" s="377"/>
      <c r="L13" s="377"/>
      <c r="M13" s="289">
        <v>1.1199999999999999</v>
      </c>
      <c r="N13" s="289">
        <v>1.05</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1091</v>
      </c>
      <c r="D14" s="450"/>
      <c r="E14" s="171">
        <v>6</v>
      </c>
      <c r="F14" s="288">
        <v>605.20000000000005</v>
      </c>
      <c r="G14" s="223" t="s">
        <v>461</v>
      </c>
      <c r="H14" s="223" t="s">
        <v>462</v>
      </c>
      <c r="I14" s="223" t="s">
        <v>480</v>
      </c>
      <c r="J14" s="377" t="s">
        <v>500</v>
      </c>
      <c r="K14" s="377"/>
      <c r="L14" s="377"/>
      <c r="M14" s="289">
        <v>5.6</v>
      </c>
      <c r="N14" s="223" t="s">
        <v>1310</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1091</v>
      </c>
      <c r="D15" s="450"/>
      <c r="E15" s="171">
        <v>7</v>
      </c>
      <c r="F15" s="288">
        <v>606.4</v>
      </c>
      <c r="G15" s="223" t="s">
        <v>461</v>
      </c>
      <c r="H15" s="223" t="s">
        <v>493</v>
      </c>
      <c r="I15" s="223" t="s">
        <v>480</v>
      </c>
      <c r="J15" s="377" t="s">
        <v>500</v>
      </c>
      <c r="K15" s="377"/>
      <c r="L15" s="377"/>
      <c r="M15" s="289">
        <v>0.55000000000000004</v>
      </c>
      <c r="N15" s="272" t="s">
        <v>1308</v>
      </c>
      <c r="O15" s="223" t="s">
        <v>578</v>
      </c>
      <c r="P15" s="223" t="s">
        <v>578</v>
      </c>
      <c r="Q15" s="223" t="s">
        <v>579</v>
      </c>
      <c r="R15" s="234" t="s">
        <v>475</v>
      </c>
      <c r="S15" s="234" t="s">
        <v>467</v>
      </c>
      <c r="T15" s="234" t="s">
        <v>468</v>
      </c>
      <c r="U15" s="377" t="s">
        <v>1305</v>
      </c>
      <c r="V15" s="655"/>
      <c r="W15" s="655"/>
      <c r="X15" s="655"/>
      <c r="Y15" s="249" t="s">
        <v>1315</v>
      </c>
    </row>
    <row r="16" spans="2:25" ht="15.95" customHeight="1" x14ac:dyDescent="0.15">
      <c r="B16" s="654"/>
      <c r="C16" s="450" t="s">
        <v>1091</v>
      </c>
      <c r="D16" s="450"/>
      <c r="E16" s="171">
        <v>8</v>
      </c>
      <c r="F16" s="288">
        <v>597.5</v>
      </c>
      <c r="G16" s="223" t="s">
        <v>461</v>
      </c>
      <c r="H16" s="223" t="s">
        <v>503</v>
      </c>
      <c r="I16" s="223" t="s">
        <v>471</v>
      </c>
      <c r="J16" s="377" t="s">
        <v>472</v>
      </c>
      <c r="K16" s="377"/>
      <c r="L16" s="377"/>
      <c r="M16" s="289">
        <v>0.15000000000000002</v>
      </c>
      <c r="N16" s="272" t="s">
        <v>1308</v>
      </c>
      <c r="O16" s="223" t="s">
        <v>578</v>
      </c>
      <c r="P16" s="223" t="s">
        <v>578</v>
      </c>
      <c r="Q16" s="223" t="s">
        <v>579</v>
      </c>
      <c r="R16" s="234" t="s">
        <v>475</v>
      </c>
      <c r="S16" s="234" t="s">
        <v>467</v>
      </c>
      <c r="T16" s="234" t="s">
        <v>468</v>
      </c>
      <c r="U16" s="377" t="s">
        <v>1305</v>
      </c>
      <c r="V16" s="655"/>
      <c r="W16" s="655"/>
      <c r="X16" s="655"/>
      <c r="Y16" s="249" t="s">
        <v>1315</v>
      </c>
    </row>
    <row r="17" spans="2:25" ht="15.95" customHeight="1" x14ac:dyDescent="0.15">
      <c r="B17" s="654"/>
      <c r="C17" s="450" t="s">
        <v>1098</v>
      </c>
      <c r="D17" s="450"/>
      <c r="E17" s="171">
        <v>1</v>
      </c>
      <c r="F17" s="288">
        <v>614</v>
      </c>
      <c r="G17" s="223" t="s">
        <v>461</v>
      </c>
      <c r="H17" s="223" t="s">
        <v>493</v>
      </c>
      <c r="I17" s="223" t="s">
        <v>471</v>
      </c>
      <c r="J17" s="377" t="s">
        <v>464</v>
      </c>
      <c r="K17" s="377"/>
      <c r="L17" s="377"/>
      <c r="M17" s="289">
        <v>0.19</v>
      </c>
      <c r="N17" s="289">
        <v>0.2</v>
      </c>
      <c r="O17" s="223" t="s">
        <v>482</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1098</v>
      </c>
      <c r="D18" s="450"/>
      <c r="E18" s="171">
        <v>2</v>
      </c>
      <c r="F18" s="288">
        <v>610.6</v>
      </c>
      <c r="G18" s="223" t="s">
        <v>461</v>
      </c>
      <c r="H18" s="223" t="s">
        <v>505</v>
      </c>
      <c r="I18" s="223" t="s">
        <v>471</v>
      </c>
      <c r="J18" s="377" t="s">
        <v>472</v>
      </c>
      <c r="K18" s="377"/>
      <c r="L18" s="377"/>
      <c r="M18" s="289">
        <v>0.28000000000000003</v>
      </c>
      <c r="N18" s="289">
        <v>0.16000000000000003</v>
      </c>
      <c r="O18" s="223" t="s">
        <v>579</v>
      </c>
      <c r="P18" s="223" t="s">
        <v>578</v>
      </c>
      <c r="Q18" s="223" t="s">
        <v>660</v>
      </c>
      <c r="R18" s="234" t="s">
        <v>475</v>
      </c>
      <c r="S18" s="234" t="s">
        <v>476</v>
      </c>
      <c r="T18" s="234" t="s">
        <v>468</v>
      </c>
      <c r="U18" s="377" t="s">
        <v>1305</v>
      </c>
      <c r="V18" s="655"/>
      <c r="W18" s="655"/>
      <c r="X18" s="655"/>
      <c r="Y18" s="223" t="s">
        <v>1314</v>
      </c>
    </row>
    <row r="19" spans="2:25" ht="15.95" customHeight="1" x14ac:dyDescent="0.15">
      <c r="B19" s="654"/>
      <c r="C19" s="450" t="s">
        <v>1098</v>
      </c>
      <c r="D19" s="450"/>
      <c r="E19" s="171">
        <v>3</v>
      </c>
      <c r="F19" s="288">
        <v>618.4</v>
      </c>
      <c r="G19" s="223" t="s">
        <v>461</v>
      </c>
      <c r="H19" s="223" t="s">
        <v>497</v>
      </c>
      <c r="I19" s="223" t="s">
        <v>471</v>
      </c>
      <c r="J19" s="377" t="s">
        <v>472</v>
      </c>
      <c r="K19" s="377"/>
      <c r="L19" s="377"/>
      <c r="M19" s="289">
        <v>6.9999999999999993E-2</v>
      </c>
      <c r="N19" s="289">
        <v>0.12</v>
      </c>
      <c r="O19" s="223" t="s">
        <v>482</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1098</v>
      </c>
      <c r="D20" s="450"/>
      <c r="E20" s="171">
        <v>4</v>
      </c>
      <c r="F20" s="288">
        <v>617.5</v>
      </c>
      <c r="G20" s="223" t="s">
        <v>461</v>
      </c>
      <c r="H20" s="223" t="s">
        <v>470</v>
      </c>
      <c r="I20" s="223" t="s">
        <v>471</v>
      </c>
      <c r="J20" s="377" t="s">
        <v>472</v>
      </c>
      <c r="K20" s="377"/>
      <c r="L20" s="377"/>
      <c r="M20" s="289">
        <v>1.0000000000000002E-2</v>
      </c>
      <c r="N20" s="289">
        <v>1.0000000000000002E-2</v>
      </c>
      <c r="O20" s="223" t="s">
        <v>482</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1098</v>
      </c>
      <c r="D21" s="450"/>
      <c r="E21" s="171">
        <v>5</v>
      </c>
      <c r="F21" s="288">
        <v>609.6</v>
      </c>
      <c r="G21" s="223" t="s">
        <v>461</v>
      </c>
      <c r="H21" s="223" t="s">
        <v>479</v>
      </c>
      <c r="I21" s="223" t="s">
        <v>471</v>
      </c>
      <c r="J21" s="377" t="s">
        <v>472</v>
      </c>
      <c r="K21" s="377"/>
      <c r="L21" s="377"/>
      <c r="M21" s="289">
        <v>1.0000000000000002E-2</v>
      </c>
      <c r="N21" s="289">
        <v>1.0000000000000002E-2</v>
      </c>
      <c r="O21" s="223" t="s">
        <v>482</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1098</v>
      </c>
      <c r="D22" s="450"/>
      <c r="E22" s="171">
        <v>6</v>
      </c>
      <c r="F22" s="288">
        <v>616.20000000000005</v>
      </c>
      <c r="G22" s="223" t="s">
        <v>461</v>
      </c>
      <c r="H22" s="223" t="s">
        <v>462</v>
      </c>
      <c r="I22" s="223" t="s">
        <v>471</v>
      </c>
      <c r="J22" s="377" t="s">
        <v>472</v>
      </c>
      <c r="K22" s="377"/>
      <c r="L22" s="377"/>
      <c r="M22" s="289">
        <v>1.0000000000000002E-2</v>
      </c>
      <c r="N22" s="289">
        <v>1.0000000000000002E-2</v>
      </c>
      <c r="O22" s="223" t="s">
        <v>642</v>
      </c>
      <c r="P22" s="223" t="s">
        <v>578</v>
      </c>
      <c r="Q22" s="223" t="s">
        <v>589</v>
      </c>
      <c r="R22" s="234" t="s">
        <v>475</v>
      </c>
      <c r="S22" s="234" t="s">
        <v>475</v>
      </c>
      <c r="T22" s="234" t="s">
        <v>468</v>
      </c>
      <c r="U22" s="377" t="s">
        <v>1305</v>
      </c>
      <c r="V22" s="655"/>
      <c r="W22" s="655"/>
      <c r="X22" s="655"/>
      <c r="Y22" s="223" t="s">
        <v>1312</v>
      </c>
    </row>
    <row r="23" spans="2:25" ht="15.95" customHeight="1" x14ac:dyDescent="0.15">
      <c r="B23" s="654"/>
      <c r="C23" s="450" t="s">
        <v>1098</v>
      </c>
      <c r="D23" s="450"/>
      <c r="E23" s="171">
        <v>7</v>
      </c>
      <c r="F23" s="288">
        <v>616.9</v>
      </c>
      <c r="G23" s="223" t="s">
        <v>461</v>
      </c>
      <c r="H23" s="223" t="s">
        <v>462</v>
      </c>
      <c r="I23" s="223" t="s">
        <v>471</v>
      </c>
      <c r="J23" s="377" t="s">
        <v>472</v>
      </c>
      <c r="K23" s="377"/>
      <c r="L23" s="377"/>
      <c r="M23" s="289">
        <v>5.000000000000001E-3</v>
      </c>
      <c r="N23" s="289">
        <v>5.000000000000001E-3</v>
      </c>
      <c r="O23" s="223" t="s">
        <v>642</v>
      </c>
      <c r="P23" s="223" t="s">
        <v>578</v>
      </c>
      <c r="Q23" s="223" t="s">
        <v>642</v>
      </c>
      <c r="R23" s="234" t="s">
        <v>475</v>
      </c>
      <c r="S23" s="234" t="s">
        <v>476</v>
      </c>
      <c r="T23" s="234" t="s">
        <v>468</v>
      </c>
      <c r="U23" s="377" t="s">
        <v>1305</v>
      </c>
      <c r="V23" s="655"/>
      <c r="W23" s="655"/>
      <c r="X23" s="655"/>
      <c r="Y23" s="223" t="s">
        <v>1314</v>
      </c>
    </row>
    <row r="24" spans="2:25" ht="15.95" customHeight="1" x14ac:dyDescent="0.15">
      <c r="B24" s="654"/>
      <c r="C24" s="450" t="s">
        <v>1098</v>
      </c>
      <c r="D24" s="450"/>
      <c r="E24" s="171">
        <v>8</v>
      </c>
      <c r="F24" s="288">
        <v>614.6</v>
      </c>
      <c r="G24" s="223" t="s">
        <v>461</v>
      </c>
      <c r="H24" s="223" t="s">
        <v>486</v>
      </c>
      <c r="I24" s="223" t="s">
        <v>471</v>
      </c>
      <c r="J24" s="377" t="s">
        <v>464</v>
      </c>
      <c r="K24" s="377"/>
      <c r="L24" s="377"/>
      <c r="M24" s="289">
        <v>0.62000000000000011</v>
      </c>
      <c r="N24" s="289">
        <v>0.59000000000000008</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1098</v>
      </c>
      <c r="D25" s="450"/>
      <c r="E25" s="171">
        <v>9</v>
      </c>
      <c r="F25" s="288">
        <v>618.5</v>
      </c>
      <c r="G25" s="223" t="s">
        <v>461</v>
      </c>
      <c r="H25" s="223" t="s">
        <v>495</v>
      </c>
      <c r="I25" s="223" t="s">
        <v>471</v>
      </c>
      <c r="J25" s="377" t="s">
        <v>472</v>
      </c>
      <c r="K25" s="377"/>
      <c r="L25" s="377"/>
      <c r="M25" s="289">
        <v>0.1</v>
      </c>
      <c r="N25" s="289">
        <v>1.4999999999999999E-2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1098</v>
      </c>
      <c r="D26" s="450"/>
      <c r="E26" s="171">
        <v>10</v>
      </c>
      <c r="F26" s="288">
        <v>618.5</v>
      </c>
      <c r="G26" s="223" t="s">
        <v>461</v>
      </c>
      <c r="H26" s="223" t="s">
        <v>495</v>
      </c>
      <c r="I26" s="223" t="s">
        <v>480</v>
      </c>
      <c r="J26" s="377" t="s">
        <v>498</v>
      </c>
      <c r="K26" s="377"/>
      <c r="L26" s="377"/>
      <c r="M26" s="289">
        <v>0.38</v>
      </c>
      <c r="N26" s="289">
        <v>0.22499999999999998</v>
      </c>
      <c r="O26" s="223" t="s">
        <v>660</v>
      </c>
      <c r="P26" s="223" t="s">
        <v>578</v>
      </c>
      <c r="Q26" s="223" t="s">
        <v>660</v>
      </c>
      <c r="R26" s="234" t="s">
        <v>475</v>
      </c>
      <c r="S26" s="234" t="s">
        <v>467</v>
      </c>
      <c r="T26" s="234" t="s">
        <v>468</v>
      </c>
      <c r="U26" s="377" t="s">
        <v>1305</v>
      </c>
      <c r="V26" s="655"/>
      <c r="W26" s="655"/>
      <c r="X26" s="655"/>
      <c r="Y26" s="249" t="s">
        <v>1306</v>
      </c>
    </row>
    <row r="27" spans="2:25" ht="15.95" customHeight="1" x14ac:dyDescent="0.15">
      <c r="B27" s="654"/>
      <c r="C27" s="450" t="s">
        <v>1098</v>
      </c>
      <c r="D27" s="450"/>
      <c r="E27" s="171">
        <v>11</v>
      </c>
      <c r="F27" s="288">
        <v>613.6</v>
      </c>
      <c r="G27" s="223" t="s">
        <v>461</v>
      </c>
      <c r="H27" s="223" t="s">
        <v>505</v>
      </c>
      <c r="I27" s="223" t="s">
        <v>471</v>
      </c>
      <c r="J27" s="377" t="s">
        <v>472</v>
      </c>
      <c r="K27" s="377"/>
      <c r="L27" s="377"/>
      <c r="M27" s="289">
        <v>0.21000000000000002</v>
      </c>
      <c r="N27" s="272" t="s">
        <v>1308</v>
      </c>
      <c r="O27" s="223" t="s">
        <v>578</v>
      </c>
      <c r="P27" s="223" t="s">
        <v>578</v>
      </c>
      <c r="Q27" s="223" t="s">
        <v>660</v>
      </c>
      <c r="R27" s="234" t="s">
        <v>475</v>
      </c>
      <c r="S27" s="234" t="s">
        <v>476</v>
      </c>
      <c r="T27" s="234" t="s">
        <v>468</v>
      </c>
      <c r="U27" s="377" t="s">
        <v>1305</v>
      </c>
      <c r="V27" s="655"/>
      <c r="W27" s="655"/>
      <c r="X27" s="655"/>
      <c r="Y27" s="223" t="s">
        <v>1314</v>
      </c>
    </row>
    <row r="28" spans="2:25" ht="15.95" customHeight="1" x14ac:dyDescent="0.15">
      <c r="B28" s="654"/>
      <c r="C28" s="450" t="s">
        <v>1098</v>
      </c>
      <c r="D28" s="450"/>
      <c r="E28" s="171">
        <v>12</v>
      </c>
      <c r="F28" s="288">
        <v>610.6</v>
      </c>
      <c r="G28" s="223" t="s">
        <v>461</v>
      </c>
      <c r="H28" s="223" t="s">
        <v>503</v>
      </c>
      <c r="I28" s="223" t="s">
        <v>471</v>
      </c>
      <c r="J28" s="377" t="s">
        <v>472</v>
      </c>
      <c r="K28" s="377"/>
      <c r="L28" s="377"/>
      <c r="M28" s="289">
        <v>0.62000000000000011</v>
      </c>
      <c r="N28" s="272" t="s">
        <v>1308</v>
      </c>
      <c r="O28" s="223" t="s">
        <v>578</v>
      </c>
      <c r="P28" s="223" t="s">
        <v>578</v>
      </c>
      <c r="Q28" s="223" t="s">
        <v>660</v>
      </c>
      <c r="R28" s="234" t="s">
        <v>475</v>
      </c>
      <c r="S28" s="234" t="s">
        <v>476</v>
      </c>
      <c r="T28" s="234" t="s">
        <v>468</v>
      </c>
      <c r="U28" s="377" t="s">
        <v>1305</v>
      </c>
      <c r="V28" s="655"/>
      <c r="W28" s="655"/>
      <c r="X28" s="655"/>
      <c r="Y28" s="223" t="s">
        <v>1314</v>
      </c>
    </row>
    <row r="29" spans="2:25" ht="15.95" customHeight="1" x14ac:dyDescent="0.15">
      <c r="B29" s="654"/>
      <c r="C29" s="450" t="s">
        <v>1110</v>
      </c>
      <c r="D29" s="450"/>
      <c r="E29" s="171">
        <v>1</v>
      </c>
      <c r="F29" s="288">
        <v>623.1</v>
      </c>
      <c r="G29" s="223" t="s">
        <v>461</v>
      </c>
      <c r="H29" s="223" t="s">
        <v>493</v>
      </c>
      <c r="I29" s="223" t="s">
        <v>471</v>
      </c>
      <c r="J29" s="377" t="s">
        <v>464</v>
      </c>
      <c r="K29" s="377"/>
      <c r="L29" s="377"/>
      <c r="M29" s="289">
        <v>0.21000000000000002</v>
      </c>
      <c r="N29" s="289">
        <v>0.22000000000000003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1110</v>
      </c>
      <c r="D30" s="450"/>
      <c r="E30" s="171">
        <v>2</v>
      </c>
      <c r="F30" s="288">
        <v>624</v>
      </c>
      <c r="G30" s="223" t="s">
        <v>461</v>
      </c>
      <c r="H30" s="223" t="s">
        <v>505</v>
      </c>
      <c r="I30" s="223" t="s">
        <v>471</v>
      </c>
      <c r="J30" s="377" t="s">
        <v>472</v>
      </c>
      <c r="K30" s="377"/>
      <c r="L30" s="377"/>
      <c r="M30" s="289">
        <v>0.45</v>
      </c>
      <c r="N30" s="289">
        <v>0.33499999999999996</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1110</v>
      </c>
      <c r="D31" s="450"/>
      <c r="E31" s="171">
        <v>3</v>
      </c>
      <c r="F31" s="288">
        <v>629</v>
      </c>
      <c r="G31" s="223" t="s">
        <v>461</v>
      </c>
      <c r="H31" s="223" t="s">
        <v>497</v>
      </c>
      <c r="I31" s="223" t="s">
        <v>471</v>
      </c>
      <c r="J31" s="377" t="s">
        <v>472</v>
      </c>
      <c r="K31" s="377"/>
      <c r="L31" s="377"/>
      <c r="M31" s="289">
        <v>1.0000000000000002E-2</v>
      </c>
      <c r="N31" s="289">
        <v>2.0000000000000004E-2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1110</v>
      </c>
      <c r="D32" s="450"/>
      <c r="E32" s="171">
        <v>4</v>
      </c>
      <c r="F32" s="288">
        <v>623.1</v>
      </c>
      <c r="G32" s="223" t="s">
        <v>461</v>
      </c>
      <c r="H32" s="223" t="s">
        <v>470</v>
      </c>
      <c r="I32" s="223" t="s">
        <v>471</v>
      </c>
      <c r="J32" s="377" t="s">
        <v>464</v>
      </c>
      <c r="K32" s="377"/>
      <c r="L32" s="377"/>
      <c r="M32" s="289">
        <v>0.41</v>
      </c>
      <c r="N32" s="289">
        <v>0.38</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1110</v>
      </c>
      <c r="D33" s="450"/>
      <c r="E33" s="171">
        <v>5</v>
      </c>
      <c r="F33" s="288">
        <v>618.6</v>
      </c>
      <c r="G33" s="223" t="s">
        <v>461</v>
      </c>
      <c r="H33" s="223" t="s">
        <v>497</v>
      </c>
      <c r="I33" s="223" t="s">
        <v>471</v>
      </c>
      <c r="J33" s="377" t="s">
        <v>472</v>
      </c>
      <c r="K33" s="377"/>
      <c r="L33" s="377"/>
      <c r="M33" s="289">
        <v>0.17249999999999999</v>
      </c>
      <c r="N33" s="289">
        <v>0.17249999999999999</v>
      </c>
      <c r="O33" s="223" t="s">
        <v>642</v>
      </c>
      <c r="P33" s="223" t="s">
        <v>578</v>
      </c>
      <c r="Q33" s="223" t="s">
        <v>589</v>
      </c>
      <c r="R33" s="234" t="s">
        <v>475</v>
      </c>
      <c r="S33" s="234" t="s">
        <v>475</v>
      </c>
      <c r="T33" s="234" t="s">
        <v>468</v>
      </c>
      <c r="U33" s="377" t="s">
        <v>1305</v>
      </c>
      <c r="V33" s="655"/>
      <c r="W33" s="655"/>
      <c r="X33" s="655"/>
      <c r="Y33" s="223" t="s">
        <v>1311</v>
      </c>
    </row>
    <row r="34" spans="2:25" ht="15.95" customHeight="1" x14ac:dyDescent="0.15">
      <c r="B34" s="654"/>
      <c r="C34" s="450" t="s">
        <v>1110</v>
      </c>
      <c r="D34" s="450"/>
      <c r="E34" s="171">
        <v>6</v>
      </c>
      <c r="F34" s="288">
        <v>622.79999999999995</v>
      </c>
      <c r="G34" s="223" t="s">
        <v>461</v>
      </c>
      <c r="H34" s="223" t="s">
        <v>470</v>
      </c>
      <c r="I34" s="223" t="s">
        <v>471</v>
      </c>
      <c r="J34" s="377" t="s">
        <v>472</v>
      </c>
      <c r="K34" s="377"/>
      <c r="L34" s="377"/>
      <c r="M34" s="289">
        <v>1.0000000000000002E-2</v>
      </c>
      <c r="N34" s="289">
        <v>1.0000000000000002E-2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1110</v>
      </c>
      <c r="D35" s="450"/>
      <c r="E35" s="171">
        <v>7</v>
      </c>
      <c r="F35" s="288">
        <v>625.5</v>
      </c>
      <c r="G35" s="223" t="s">
        <v>461</v>
      </c>
      <c r="H35" s="223" t="s">
        <v>479</v>
      </c>
      <c r="I35" s="223" t="s">
        <v>471</v>
      </c>
      <c r="J35" s="377" t="s">
        <v>472</v>
      </c>
      <c r="K35" s="377"/>
      <c r="L35" s="377"/>
      <c r="M35" s="289">
        <v>1.0000000000000002E-2</v>
      </c>
      <c r="N35" s="289">
        <v>1.0000000000000002E-2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1110</v>
      </c>
      <c r="D36" s="450"/>
      <c r="E36" s="171">
        <v>8</v>
      </c>
      <c r="F36" s="288">
        <v>622.4</v>
      </c>
      <c r="G36" s="223" t="s">
        <v>461</v>
      </c>
      <c r="H36" s="223" t="s">
        <v>462</v>
      </c>
      <c r="I36" s="223" t="s">
        <v>463</v>
      </c>
      <c r="J36" s="377" t="s">
        <v>464</v>
      </c>
      <c r="K36" s="377"/>
      <c r="L36" s="377"/>
      <c r="M36" s="289">
        <v>0.70000000000000007</v>
      </c>
      <c r="N36" s="289">
        <v>0.8</v>
      </c>
      <c r="O36" s="223" t="s">
        <v>579</v>
      </c>
      <c r="P36" s="223" t="s">
        <v>578</v>
      </c>
      <c r="Q36" s="223" t="s">
        <v>660</v>
      </c>
      <c r="R36" s="234" t="s">
        <v>475</v>
      </c>
      <c r="S36" s="234" t="s">
        <v>476</v>
      </c>
      <c r="T36" s="234" t="s">
        <v>468</v>
      </c>
      <c r="U36" s="377" t="s">
        <v>1305</v>
      </c>
      <c r="V36" s="655"/>
      <c r="W36" s="655"/>
      <c r="X36" s="655"/>
      <c r="Y36" s="223" t="s">
        <v>1320</v>
      </c>
    </row>
    <row r="37" spans="2:25" ht="15.95" customHeight="1" x14ac:dyDescent="0.15">
      <c r="B37" s="654"/>
      <c r="C37" s="450" t="s">
        <v>1110</v>
      </c>
      <c r="D37" s="450"/>
      <c r="E37" s="171">
        <v>9</v>
      </c>
      <c r="F37" s="288">
        <v>618.6</v>
      </c>
      <c r="G37" s="223" t="s">
        <v>489</v>
      </c>
      <c r="H37" s="223" t="s">
        <v>514</v>
      </c>
      <c r="I37" s="223"/>
      <c r="J37" s="377" t="s">
        <v>506</v>
      </c>
      <c r="K37" s="377"/>
      <c r="L37" s="377"/>
      <c r="M37" s="289">
        <v>2.12</v>
      </c>
      <c r="N37" s="289">
        <v>2.12</v>
      </c>
      <c r="O37" s="223" t="s">
        <v>579</v>
      </c>
      <c r="P37" s="223"/>
      <c r="Q37" s="223"/>
      <c r="R37" s="234" t="s">
        <v>475</v>
      </c>
      <c r="S37" s="234" t="s">
        <v>475</v>
      </c>
      <c r="T37" s="234" t="s">
        <v>468</v>
      </c>
      <c r="U37" s="377" t="s">
        <v>1305</v>
      </c>
      <c r="V37" s="655"/>
      <c r="W37" s="655"/>
      <c r="X37" s="655"/>
      <c r="Y37" s="223"/>
    </row>
    <row r="38" spans="2:25" ht="15.95" customHeight="1" x14ac:dyDescent="0.15">
      <c r="B38" s="654"/>
      <c r="C38" s="450" t="s">
        <v>1110</v>
      </c>
      <c r="D38" s="450"/>
      <c r="E38" s="171">
        <v>10</v>
      </c>
      <c r="F38" s="288">
        <v>627.70000000000005</v>
      </c>
      <c r="G38" s="223" t="s">
        <v>461</v>
      </c>
      <c r="H38" s="223" t="s">
        <v>493</v>
      </c>
      <c r="I38" s="223" t="s">
        <v>471</v>
      </c>
      <c r="J38" s="377" t="s">
        <v>472</v>
      </c>
      <c r="K38" s="377"/>
      <c r="L38" s="377"/>
      <c r="M38" s="289">
        <v>0.1</v>
      </c>
      <c r="N38" s="272" t="s">
        <v>1308</v>
      </c>
      <c r="O38" s="223" t="s">
        <v>578</v>
      </c>
      <c r="P38" s="223" t="s">
        <v>578</v>
      </c>
      <c r="Q38" s="223" t="s">
        <v>579</v>
      </c>
      <c r="R38" s="234" t="s">
        <v>475</v>
      </c>
      <c r="S38" s="234" t="s">
        <v>467</v>
      </c>
      <c r="T38" s="234" t="s">
        <v>468</v>
      </c>
      <c r="U38" s="377" t="s">
        <v>1305</v>
      </c>
      <c r="V38" s="655"/>
      <c r="W38" s="655"/>
      <c r="X38" s="655"/>
      <c r="Y38" s="249" t="s">
        <v>1315</v>
      </c>
    </row>
    <row r="39" spans="2:25" ht="15.95" customHeight="1" x14ac:dyDescent="0.15">
      <c r="B39" s="654"/>
      <c r="C39" s="450" t="s">
        <v>1110</v>
      </c>
      <c r="D39" s="450"/>
      <c r="E39" s="171">
        <v>11</v>
      </c>
      <c r="F39" s="288">
        <v>624.5</v>
      </c>
      <c r="G39" s="223" t="s">
        <v>461</v>
      </c>
      <c r="H39" s="223" t="s">
        <v>462</v>
      </c>
      <c r="I39" s="223" t="s">
        <v>463</v>
      </c>
      <c r="J39" s="377" t="s">
        <v>487</v>
      </c>
      <c r="K39" s="377"/>
      <c r="L39" s="377"/>
      <c r="M39" s="263" t="s">
        <v>1323</v>
      </c>
      <c r="N39" s="272" t="s">
        <v>1308</v>
      </c>
      <c r="O39" s="223" t="s">
        <v>578</v>
      </c>
      <c r="P39" s="223" t="s">
        <v>578</v>
      </c>
      <c r="Q39" s="223" t="s">
        <v>579</v>
      </c>
      <c r="R39" s="234" t="s">
        <v>475</v>
      </c>
      <c r="S39" s="234" t="s">
        <v>467</v>
      </c>
      <c r="T39" s="234" t="s">
        <v>468</v>
      </c>
      <c r="U39" s="377" t="s">
        <v>1305</v>
      </c>
      <c r="V39" s="655"/>
      <c r="W39" s="655"/>
      <c r="X39" s="655"/>
      <c r="Y39" s="249" t="s">
        <v>1315</v>
      </c>
    </row>
    <row r="40" spans="2:25" ht="15.95" customHeight="1" x14ac:dyDescent="0.15">
      <c r="B40" s="654"/>
      <c r="C40" s="450" t="s">
        <v>1110</v>
      </c>
      <c r="D40" s="450"/>
      <c r="E40" s="171">
        <v>12</v>
      </c>
      <c r="F40" s="288">
        <v>629.20000000000005</v>
      </c>
      <c r="G40" s="223" t="s">
        <v>461</v>
      </c>
      <c r="H40" s="223" t="s">
        <v>495</v>
      </c>
      <c r="I40" s="223" t="s">
        <v>480</v>
      </c>
      <c r="J40" s="377" t="s">
        <v>498</v>
      </c>
      <c r="K40" s="377"/>
      <c r="L40" s="377"/>
      <c r="M40" s="289">
        <v>0.2</v>
      </c>
      <c r="N40" s="272" t="s">
        <v>1308</v>
      </c>
      <c r="O40" s="223" t="s">
        <v>578</v>
      </c>
      <c r="P40" s="223" t="s">
        <v>578</v>
      </c>
      <c r="Q40" s="223" t="s">
        <v>579</v>
      </c>
      <c r="R40" s="234" t="s">
        <v>475</v>
      </c>
      <c r="S40" s="234" t="s">
        <v>467</v>
      </c>
      <c r="T40" s="234" t="s">
        <v>468</v>
      </c>
      <c r="U40" s="377" t="s">
        <v>1305</v>
      </c>
      <c r="V40" s="655"/>
      <c r="W40" s="655"/>
      <c r="X40" s="655"/>
      <c r="Y40" s="249" t="s">
        <v>1315</v>
      </c>
    </row>
    <row r="41" spans="2:25" ht="15.95" customHeight="1" x14ac:dyDescent="0.15">
      <c r="B41" s="654"/>
      <c r="C41" s="450" t="s">
        <v>1110</v>
      </c>
      <c r="D41" s="450"/>
      <c r="E41" s="171">
        <v>13</v>
      </c>
      <c r="F41" s="288">
        <v>627.70000000000005</v>
      </c>
      <c r="G41" s="223" t="s">
        <v>461</v>
      </c>
      <c r="H41" s="223" t="s">
        <v>490</v>
      </c>
      <c r="I41" s="223" t="s">
        <v>480</v>
      </c>
      <c r="J41" s="377" t="s">
        <v>500</v>
      </c>
      <c r="K41" s="377"/>
      <c r="L41" s="377"/>
      <c r="M41" s="289">
        <v>0.45</v>
      </c>
      <c r="N41" s="272" t="s">
        <v>1308</v>
      </c>
      <c r="O41" s="223" t="s">
        <v>578</v>
      </c>
      <c r="P41" s="223" t="s">
        <v>578</v>
      </c>
      <c r="Q41" s="223" t="s">
        <v>579</v>
      </c>
      <c r="R41" s="234" t="s">
        <v>475</v>
      </c>
      <c r="S41" s="234" t="s">
        <v>467</v>
      </c>
      <c r="T41" s="234" t="s">
        <v>468</v>
      </c>
      <c r="U41" s="377" t="s">
        <v>1305</v>
      </c>
      <c r="V41" s="655"/>
      <c r="W41" s="655"/>
      <c r="X41" s="655"/>
      <c r="Y41" s="249" t="s">
        <v>1315</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F048901D-3D14-42C6-BA50-7DA7150004EE}">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29:D29"/>
    <mergeCell ref="J29:L29"/>
    <mergeCell ref="U29:X29"/>
    <mergeCell ref="C30:D30"/>
    <mergeCell ref="J30:L30"/>
    <mergeCell ref="U30:X30"/>
    <mergeCell ref="C31:D31"/>
    <mergeCell ref="J31:L31"/>
    <mergeCell ref="U31:X31"/>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18:D18"/>
    <mergeCell ref="J18:L18"/>
    <mergeCell ref="U18:X18"/>
    <mergeCell ref="C19:D19"/>
    <mergeCell ref="J19:L19"/>
    <mergeCell ref="U19:X19"/>
    <mergeCell ref="C20:D20"/>
    <mergeCell ref="J20:L20"/>
    <mergeCell ref="U20:X20"/>
    <mergeCell ref="B9:B41"/>
    <mergeCell ref="C9:D9"/>
    <mergeCell ref="J9:L9"/>
    <mergeCell ref="U9:X9"/>
    <mergeCell ref="C16:D16"/>
    <mergeCell ref="J16:L16"/>
    <mergeCell ref="U16:X16"/>
    <mergeCell ref="C17:D17"/>
    <mergeCell ref="J17:L17"/>
    <mergeCell ref="U17:X17"/>
    <mergeCell ref="C14:D14"/>
    <mergeCell ref="J14:L14"/>
    <mergeCell ref="U14:X14"/>
    <mergeCell ref="C15:D15"/>
    <mergeCell ref="J15:L15"/>
    <mergeCell ref="U15:X15"/>
    <mergeCell ref="C21:D21"/>
    <mergeCell ref="J21:L21"/>
    <mergeCell ref="U21:X21"/>
    <mergeCell ref="C22:D22"/>
    <mergeCell ref="J22:L22"/>
    <mergeCell ref="U22:X22"/>
    <mergeCell ref="U36:X36"/>
    <mergeCell ref="C37:D37"/>
    <mergeCell ref="C12:D12"/>
    <mergeCell ref="J12:L12"/>
    <mergeCell ref="U12:X12"/>
    <mergeCell ref="C13:D13"/>
    <mergeCell ref="J13:L13"/>
    <mergeCell ref="U13:X13"/>
    <mergeCell ref="C5:D8"/>
    <mergeCell ref="E5:E8"/>
    <mergeCell ref="F5:F8"/>
    <mergeCell ref="G5:H6"/>
    <mergeCell ref="I5:N6"/>
    <mergeCell ref="P5:S6"/>
    <mergeCell ref="T5:X6"/>
    <mergeCell ref="C10:D10"/>
    <mergeCell ref="J10:L10"/>
    <mergeCell ref="U10:X10"/>
    <mergeCell ref="C11:D11"/>
    <mergeCell ref="J11:L11"/>
    <mergeCell ref="R7:R8"/>
    <mergeCell ref="S7:S8"/>
    <mergeCell ref="T7:T8"/>
    <mergeCell ref="U7:X8"/>
    <mergeCell ref="U11:X11"/>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68930E0D-4358-40B5-A90D-CFB80A290222}"/>
    <dataValidation type="list" errorStyle="warning" allowBlank="1" showInputMessage="1" showErrorMessage="1" error="選択出来ません" sqref="H9:H41" xr:uid="{FDFD99FA-DED1-4797-8EE2-7BEBF2B02E20}">
      <formula1>INDIRECT(G9)</formula1>
    </dataValidation>
    <dataValidation allowBlank="1" showInputMessage="1" showErrorMessage="1" prompt="覆工スパン毎に連番を記入。_x000a_数値で入力する。" sqref="E9:E41" xr:uid="{6F1A3A8E-6959-4443-BC2F-700FCDD52608}"/>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60ED77E-1B76-4802-86C4-40015377DB97}">
          <x14:formula1>
            <xm:f>'(参考)リスト'!$D$16:$D$18</xm:f>
          </x14:formula1>
          <xm:sqref>I9:I41</xm:sqref>
        </x14:dataValidation>
        <x14:dataValidation type="list" allowBlank="1" showInputMessage="1" showErrorMessage="1" xr:uid="{04CA6E66-DD0B-4BF6-B7B0-37F5B33BA9C8}">
          <x14:formula1>
            <xm:f>'(参考)リスト'!$J$16:$J$18</xm:f>
          </x14:formula1>
          <xm:sqref>T9:T41</xm:sqref>
        </x14:dataValidation>
        <x14:dataValidation type="list" allowBlank="1" showInputMessage="1" showErrorMessage="1" xr:uid="{D6EDFCFC-5BA5-484B-B93A-E2B0D568483C}">
          <x14:formula1>
            <xm:f>'(参考)リスト'!$H$16:$H$17</xm:f>
          </x14:formula1>
          <xm:sqref>R9:R41</xm:sqref>
        </x14:dataValidation>
        <x14:dataValidation type="list" allowBlank="1" showInputMessage="1" showErrorMessage="1" xr:uid="{EFC0D841-B368-4D36-8FD4-8BFE1782FEFE}">
          <x14:formula1>
            <xm:f>'(参考)リスト'!$I$16:$I$18</xm:f>
          </x14:formula1>
          <xm:sqref>S9:S41</xm:sqref>
        </x14:dataValidation>
        <x14:dataValidation type="list" allowBlank="1" showInputMessage="1" showErrorMessage="1" xr:uid="{71B68CEB-4A5A-4779-8E2E-74F11A07FDB8}">
          <x14:formula1>
            <xm:f>'(参考)リスト'!$F$16:$F$21</xm:f>
          </x14:formula1>
          <xm:sqref>O9:Q41</xm:sqref>
        </x14:dataValidation>
        <x14:dataValidation type="list" showInputMessage="1" showErrorMessage="1" xr:uid="{438F8758-D02D-4C46-8DC4-82FF010BE8C9}">
          <x14:formula1>
            <xm:f>'(参考)リスト'!$B$16:$B$21</xm:f>
          </x14:formula1>
          <xm:sqref>G9:G41</xm:sqref>
        </x14:dataValidation>
        <x14:dataValidation type="list" allowBlank="1" showInputMessage="1" showErrorMessage="1" xr:uid="{5AC80A06-675D-44F2-A9AA-24DD0B5023F0}">
          <x14:formula1>
            <xm:f>'(参考)リスト'!$E$16:$E$27</xm:f>
          </x14:formula1>
          <xm:sqref>J9:L41</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E001-660F-469C-A755-1CC2D9A6756A}">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1121</v>
      </c>
      <c r="D9" s="450"/>
      <c r="E9" s="171">
        <v>1</v>
      </c>
      <c r="F9" s="288">
        <v>629.6</v>
      </c>
      <c r="G9" s="223" t="s">
        <v>461</v>
      </c>
      <c r="H9" s="223" t="s">
        <v>493</v>
      </c>
      <c r="I9" s="223" t="s">
        <v>471</v>
      </c>
      <c r="J9" s="377" t="s">
        <v>472</v>
      </c>
      <c r="K9" s="377"/>
      <c r="L9" s="377"/>
      <c r="M9" s="289">
        <v>0.24</v>
      </c>
      <c r="N9" s="289">
        <v>0.35</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1121</v>
      </c>
      <c r="D10" s="450"/>
      <c r="E10" s="171">
        <v>2</v>
      </c>
      <c r="F10" s="288">
        <v>633.1</v>
      </c>
      <c r="G10" s="223" t="s">
        <v>461</v>
      </c>
      <c r="H10" s="223" t="s">
        <v>505</v>
      </c>
      <c r="I10" s="223" t="s">
        <v>471</v>
      </c>
      <c r="J10" s="377" t="s">
        <v>472</v>
      </c>
      <c r="K10" s="377"/>
      <c r="L10" s="377"/>
      <c r="M10" s="289">
        <v>0.1</v>
      </c>
      <c r="N10" s="289">
        <v>0.21000000000000002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1121</v>
      </c>
      <c r="D11" s="450"/>
      <c r="E11" s="171">
        <v>3</v>
      </c>
      <c r="F11" s="288">
        <v>634.9</v>
      </c>
      <c r="G11" s="223" t="s">
        <v>461</v>
      </c>
      <c r="H11" s="223" t="s">
        <v>470</v>
      </c>
      <c r="I11" s="223" t="s">
        <v>471</v>
      </c>
      <c r="J11" s="377" t="s">
        <v>464</v>
      </c>
      <c r="K11" s="377"/>
      <c r="L11" s="377"/>
      <c r="M11" s="289">
        <v>0.52</v>
      </c>
      <c r="N11" s="289">
        <v>1.03</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1121</v>
      </c>
      <c r="D12" s="450"/>
      <c r="E12" s="171">
        <v>4</v>
      </c>
      <c r="F12" s="288">
        <v>639.4</v>
      </c>
      <c r="G12" s="223" t="s">
        <v>461</v>
      </c>
      <c r="H12" s="223" t="s">
        <v>470</v>
      </c>
      <c r="I12" s="223" t="s">
        <v>480</v>
      </c>
      <c r="J12" s="377" t="s">
        <v>500</v>
      </c>
      <c r="K12" s="377"/>
      <c r="L12" s="377"/>
      <c r="M12" s="289">
        <v>2.35</v>
      </c>
      <c r="N12" s="223" t="s">
        <v>1310</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1121</v>
      </c>
      <c r="D13" s="450"/>
      <c r="E13" s="171">
        <v>5</v>
      </c>
      <c r="F13" s="288">
        <v>632.1</v>
      </c>
      <c r="G13" s="223" t="s">
        <v>461</v>
      </c>
      <c r="H13" s="223" t="s">
        <v>470</v>
      </c>
      <c r="I13" s="223" t="s">
        <v>471</v>
      </c>
      <c r="J13" s="377" t="s">
        <v>472</v>
      </c>
      <c r="K13" s="377"/>
      <c r="L13" s="377"/>
      <c r="M13" s="290">
        <v>2.5000000000000005E-3</v>
      </c>
      <c r="N13" s="290">
        <v>2.5000000000000005E-3</v>
      </c>
      <c r="O13" s="223" t="s">
        <v>642</v>
      </c>
      <c r="P13" s="223" t="s">
        <v>578</v>
      </c>
      <c r="Q13" s="223" t="s">
        <v>642</v>
      </c>
      <c r="R13" s="234" t="s">
        <v>475</v>
      </c>
      <c r="S13" s="234" t="s">
        <v>476</v>
      </c>
      <c r="T13" s="234" t="s">
        <v>468</v>
      </c>
      <c r="U13" s="377" t="s">
        <v>1305</v>
      </c>
      <c r="V13" s="655"/>
      <c r="W13" s="655"/>
      <c r="X13" s="655"/>
      <c r="Y13" s="223" t="s">
        <v>1314</v>
      </c>
    </row>
    <row r="14" spans="2:25" ht="15.95" customHeight="1" x14ac:dyDescent="0.15">
      <c r="B14" s="654"/>
      <c r="C14" s="450" t="s">
        <v>1121</v>
      </c>
      <c r="D14" s="450"/>
      <c r="E14" s="171">
        <v>6</v>
      </c>
      <c r="F14" s="288">
        <v>633</v>
      </c>
      <c r="G14" s="223" t="s">
        <v>461</v>
      </c>
      <c r="H14" s="223" t="s">
        <v>470</v>
      </c>
      <c r="I14" s="223" t="s">
        <v>471</v>
      </c>
      <c r="J14" s="377" t="s">
        <v>472</v>
      </c>
      <c r="K14" s="377"/>
      <c r="L14" s="377"/>
      <c r="M14" s="289">
        <v>3.0000000000000006E-2</v>
      </c>
      <c r="N14" s="289">
        <v>4.5000000000000012E-2</v>
      </c>
      <c r="O14" s="223" t="s">
        <v>642</v>
      </c>
      <c r="P14" s="223" t="s">
        <v>578</v>
      </c>
      <c r="Q14" s="223" t="s">
        <v>642</v>
      </c>
      <c r="R14" s="234" t="s">
        <v>475</v>
      </c>
      <c r="S14" s="234" t="s">
        <v>476</v>
      </c>
      <c r="T14" s="234" t="s">
        <v>468</v>
      </c>
      <c r="U14" s="377" t="s">
        <v>1305</v>
      </c>
      <c r="V14" s="655"/>
      <c r="W14" s="655"/>
      <c r="X14" s="655"/>
      <c r="Y14" s="223" t="s">
        <v>1314</v>
      </c>
    </row>
    <row r="15" spans="2:25" ht="15.95" customHeight="1" x14ac:dyDescent="0.15">
      <c r="B15" s="654"/>
      <c r="C15" s="450" t="s">
        <v>1121</v>
      </c>
      <c r="D15" s="450"/>
      <c r="E15" s="171">
        <v>7</v>
      </c>
      <c r="F15" s="288">
        <v>636.1</v>
      </c>
      <c r="G15" s="223" t="s">
        <v>461</v>
      </c>
      <c r="H15" s="223" t="s">
        <v>470</v>
      </c>
      <c r="I15" s="223" t="s">
        <v>471</v>
      </c>
      <c r="J15" s="377" t="s">
        <v>472</v>
      </c>
      <c r="K15" s="377"/>
      <c r="L15" s="377"/>
      <c r="M15" s="290">
        <v>2.5000000000000005E-3</v>
      </c>
      <c r="N15" s="290">
        <v>2.5000000000000005E-3</v>
      </c>
      <c r="O15" s="223" t="s">
        <v>642</v>
      </c>
      <c r="P15" s="223" t="s">
        <v>578</v>
      </c>
      <c r="Q15" s="223" t="s">
        <v>642</v>
      </c>
      <c r="R15" s="234" t="s">
        <v>475</v>
      </c>
      <c r="S15" s="234" t="s">
        <v>476</v>
      </c>
      <c r="T15" s="234" t="s">
        <v>468</v>
      </c>
      <c r="U15" s="377" t="s">
        <v>1305</v>
      </c>
      <c r="V15" s="655"/>
      <c r="W15" s="655"/>
      <c r="X15" s="655"/>
      <c r="Y15" s="223" t="s">
        <v>1314</v>
      </c>
    </row>
    <row r="16" spans="2:25" ht="15.95" customHeight="1" x14ac:dyDescent="0.15">
      <c r="B16" s="654"/>
      <c r="C16" s="450" t="s">
        <v>1121</v>
      </c>
      <c r="D16" s="450"/>
      <c r="E16" s="171">
        <v>8</v>
      </c>
      <c r="F16" s="288">
        <v>636.79999999999995</v>
      </c>
      <c r="G16" s="223" t="s">
        <v>461</v>
      </c>
      <c r="H16" s="223" t="s">
        <v>470</v>
      </c>
      <c r="I16" s="223" t="s">
        <v>471</v>
      </c>
      <c r="J16" s="377" t="s">
        <v>472</v>
      </c>
      <c r="K16" s="377"/>
      <c r="L16" s="377"/>
      <c r="M16" s="289">
        <v>7.4999999999999997E-2</v>
      </c>
      <c r="N16" s="289">
        <v>7.4999999999999997E-2</v>
      </c>
      <c r="O16" s="223" t="s">
        <v>642</v>
      </c>
      <c r="P16" s="223" t="s">
        <v>578</v>
      </c>
      <c r="Q16" s="223" t="s">
        <v>642</v>
      </c>
      <c r="R16" s="234" t="s">
        <v>475</v>
      </c>
      <c r="S16" s="234" t="s">
        <v>476</v>
      </c>
      <c r="T16" s="234" t="s">
        <v>468</v>
      </c>
      <c r="U16" s="377" t="s">
        <v>1305</v>
      </c>
      <c r="V16" s="655"/>
      <c r="W16" s="655"/>
      <c r="X16" s="655"/>
      <c r="Y16" s="223" t="s">
        <v>1314</v>
      </c>
    </row>
    <row r="17" spans="2:25" ht="15.95" customHeight="1" x14ac:dyDescent="0.15">
      <c r="B17" s="654"/>
      <c r="C17" s="450" t="s">
        <v>1121</v>
      </c>
      <c r="D17" s="450"/>
      <c r="E17" s="171">
        <v>9</v>
      </c>
      <c r="F17" s="288">
        <v>638.70000000000005</v>
      </c>
      <c r="G17" s="223" t="s">
        <v>461</v>
      </c>
      <c r="H17" s="223" t="s">
        <v>470</v>
      </c>
      <c r="I17" s="223" t="s">
        <v>471</v>
      </c>
      <c r="J17" s="377" t="s">
        <v>472</v>
      </c>
      <c r="K17" s="377"/>
      <c r="L17" s="377"/>
      <c r="M17" s="289">
        <v>1.0000000000000002E-2</v>
      </c>
      <c r="N17" s="289">
        <v>1.0000000000000002E-2</v>
      </c>
      <c r="O17" s="223" t="s">
        <v>642</v>
      </c>
      <c r="P17" s="223" t="s">
        <v>578</v>
      </c>
      <c r="Q17" s="223" t="s">
        <v>642</v>
      </c>
      <c r="R17" s="234" t="s">
        <v>475</v>
      </c>
      <c r="S17" s="234" t="s">
        <v>467</v>
      </c>
      <c r="T17" s="234" t="s">
        <v>468</v>
      </c>
      <c r="U17" s="377" t="s">
        <v>1305</v>
      </c>
      <c r="V17" s="655"/>
      <c r="W17" s="655"/>
      <c r="X17" s="655"/>
      <c r="Y17" s="249" t="s">
        <v>1306</v>
      </c>
    </row>
    <row r="18" spans="2:25" ht="15.95" customHeight="1" x14ac:dyDescent="0.15">
      <c r="B18" s="654"/>
      <c r="C18" s="450" t="s">
        <v>1121</v>
      </c>
      <c r="D18" s="450"/>
      <c r="E18" s="171">
        <v>10</v>
      </c>
      <c r="F18" s="288">
        <v>629.20000000000005</v>
      </c>
      <c r="G18" s="223" t="s">
        <v>461</v>
      </c>
      <c r="H18" s="223" t="s">
        <v>497</v>
      </c>
      <c r="I18" s="223" t="s">
        <v>471</v>
      </c>
      <c r="J18" s="377" t="s">
        <v>472</v>
      </c>
      <c r="K18" s="377"/>
      <c r="L18" s="377"/>
      <c r="M18" s="289">
        <v>0.13500000000000001</v>
      </c>
      <c r="N18" s="289">
        <v>0.13500000000000001</v>
      </c>
      <c r="O18" s="223" t="s">
        <v>642</v>
      </c>
      <c r="P18" s="223" t="s">
        <v>578</v>
      </c>
      <c r="Q18" s="223" t="s">
        <v>589</v>
      </c>
      <c r="R18" s="234" t="s">
        <v>475</v>
      </c>
      <c r="S18" s="234" t="s">
        <v>475</v>
      </c>
      <c r="T18" s="234" t="s">
        <v>468</v>
      </c>
      <c r="U18" s="377" t="s">
        <v>1305</v>
      </c>
      <c r="V18" s="655"/>
      <c r="W18" s="655"/>
      <c r="X18" s="655"/>
      <c r="Y18" s="223" t="s">
        <v>1311</v>
      </c>
    </row>
    <row r="19" spans="2:25" ht="15.95" customHeight="1" x14ac:dyDescent="0.15">
      <c r="B19" s="654"/>
      <c r="C19" s="450" t="s">
        <v>1121</v>
      </c>
      <c r="D19" s="450"/>
      <c r="E19" s="171">
        <v>11</v>
      </c>
      <c r="F19" s="288">
        <v>633.4</v>
      </c>
      <c r="G19" s="223" t="s">
        <v>461</v>
      </c>
      <c r="H19" s="223" t="s">
        <v>470</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1121</v>
      </c>
      <c r="D20" s="450"/>
      <c r="E20" s="171">
        <v>12</v>
      </c>
      <c r="F20" s="288">
        <v>635.4</v>
      </c>
      <c r="G20" s="223" t="s">
        <v>461</v>
      </c>
      <c r="H20" s="223" t="s">
        <v>470</v>
      </c>
      <c r="I20" s="223" t="s">
        <v>471</v>
      </c>
      <c r="J20" s="377" t="s">
        <v>472</v>
      </c>
      <c r="K20" s="377"/>
      <c r="L20" s="377"/>
      <c r="M20" s="289">
        <v>2.0000000000000004E-2</v>
      </c>
      <c r="N20" s="289">
        <v>2.0000000000000004E-2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1121</v>
      </c>
      <c r="D21" s="450"/>
      <c r="E21" s="171">
        <v>13</v>
      </c>
      <c r="F21" s="288">
        <v>629.20000000000005</v>
      </c>
      <c r="G21" s="223" t="s">
        <v>461</v>
      </c>
      <c r="H21" s="223" t="s">
        <v>499</v>
      </c>
      <c r="I21" s="223" t="s">
        <v>471</v>
      </c>
      <c r="J21" s="377" t="s">
        <v>472</v>
      </c>
      <c r="K21" s="377"/>
      <c r="L21" s="377"/>
      <c r="M21" s="289">
        <v>0.32000000000000006</v>
      </c>
      <c r="N21" s="289">
        <v>0.32000000000000006</v>
      </c>
      <c r="O21" s="223" t="s">
        <v>642</v>
      </c>
      <c r="P21" s="223" t="s">
        <v>578</v>
      </c>
      <c r="Q21" s="223" t="s">
        <v>642</v>
      </c>
      <c r="R21" s="234" t="s">
        <v>475</v>
      </c>
      <c r="S21" s="234" t="s">
        <v>476</v>
      </c>
      <c r="T21" s="234" t="s">
        <v>468</v>
      </c>
      <c r="U21" s="377" t="s">
        <v>1305</v>
      </c>
      <c r="V21" s="655"/>
      <c r="W21" s="655"/>
      <c r="X21" s="655"/>
      <c r="Y21" s="223" t="s">
        <v>1314</v>
      </c>
    </row>
    <row r="22" spans="2:25" ht="15.95" customHeight="1" x14ac:dyDescent="0.15">
      <c r="B22" s="654"/>
      <c r="C22" s="450" t="s">
        <v>1121</v>
      </c>
      <c r="D22" s="450"/>
      <c r="E22" s="171">
        <v>14</v>
      </c>
      <c r="F22" s="288">
        <v>629.4</v>
      </c>
      <c r="G22" s="223" t="s">
        <v>461</v>
      </c>
      <c r="H22" s="223" t="s">
        <v>479</v>
      </c>
      <c r="I22" s="223" t="s">
        <v>471</v>
      </c>
      <c r="J22" s="377" t="s">
        <v>472</v>
      </c>
      <c r="K22" s="377"/>
      <c r="L22" s="377"/>
      <c r="M22" s="289">
        <v>4.5000000000000005E-2</v>
      </c>
      <c r="N22" s="289">
        <v>6.7500000000000004E-2</v>
      </c>
      <c r="O22" s="223" t="s">
        <v>589</v>
      </c>
      <c r="P22" s="223" t="s">
        <v>578</v>
      </c>
      <c r="Q22" s="223" t="s">
        <v>589</v>
      </c>
      <c r="R22" s="234" t="s">
        <v>475</v>
      </c>
      <c r="S22" s="234" t="s">
        <v>475</v>
      </c>
      <c r="T22" s="234" t="s">
        <v>468</v>
      </c>
      <c r="U22" s="377" t="s">
        <v>1305</v>
      </c>
      <c r="V22" s="655"/>
      <c r="W22" s="655"/>
      <c r="X22" s="655"/>
      <c r="Y22" s="223"/>
    </row>
    <row r="23" spans="2:25" ht="15.95" customHeight="1" x14ac:dyDescent="0.15">
      <c r="B23" s="654"/>
      <c r="C23" s="450" t="s">
        <v>1121</v>
      </c>
      <c r="D23" s="450"/>
      <c r="E23" s="171">
        <v>15</v>
      </c>
      <c r="F23" s="288">
        <v>639.70000000000005</v>
      </c>
      <c r="G23" s="223" t="s">
        <v>461</v>
      </c>
      <c r="H23" s="223" t="s">
        <v>499</v>
      </c>
      <c r="I23" s="223" t="s">
        <v>471</v>
      </c>
      <c r="J23" s="377" t="s">
        <v>472</v>
      </c>
      <c r="K23" s="377"/>
      <c r="L23" s="377"/>
      <c r="M23" s="289">
        <v>7.5000000000000011E-2</v>
      </c>
      <c r="N23" s="289">
        <v>7.5000000000000011E-2</v>
      </c>
      <c r="O23" s="223" t="s">
        <v>579</v>
      </c>
      <c r="P23" s="223" t="s">
        <v>578</v>
      </c>
      <c r="Q23" s="223" t="s">
        <v>589</v>
      </c>
      <c r="R23" s="234" t="s">
        <v>475</v>
      </c>
      <c r="S23" s="234" t="s">
        <v>475</v>
      </c>
      <c r="T23" s="234" t="s">
        <v>468</v>
      </c>
      <c r="U23" s="377" t="s">
        <v>1305</v>
      </c>
      <c r="V23" s="655"/>
      <c r="W23" s="655"/>
      <c r="X23" s="655"/>
      <c r="Y23" s="223" t="s">
        <v>1312</v>
      </c>
    </row>
    <row r="24" spans="2:25" ht="15.95" customHeight="1" x14ac:dyDescent="0.15">
      <c r="B24" s="654"/>
      <c r="C24" s="450" t="s">
        <v>1121</v>
      </c>
      <c r="D24" s="450"/>
      <c r="E24" s="171">
        <v>16</v>
      </c>
      <c r="F24" s="288">
        <v>629.20000000000005</v>
      </c>
      <c r="G24" s="223" t="s">
        <v>461</v>
      </c>
      <c r="H24" s="223" t="s">
        <v>495</v>
      </c>
      <c r="I24" s="223" t="s">
        <v>480</v>
      </c>
      <c r="J24" s="377" t="s">
        <v>498</v>
      </c>
      <c r="K24" s="377"/>
      <c r="L24" s="377"/>
      <c r="M24" s="289">
        <v>0.32000000000000006</v>
      </c>
      <c r="N24" s="289">
        <v>0.63</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1121</v>
      </c>
      <c r="D25" s="450"/>
      <c r="E25" s="171">
        <v>17</v>
      </c>
      <c r="F25" s="288">
        <v>634.20000000000005</v>
      </c>
      <c r="G25" s="223" t="s">
        <v>461</v>
      </c>
      <c r="H25" s="223" t="s">
        <v>462</v>
      </c>
      <c r="I25" s="223" t="s">
        <v>471</v>
      </c>
      <c r="J25" s="377" t="s">
        <v>464</v>
      </c>
      <c r="K25" s="377"/>
      <c r="L25" s="377"/>
      <c r="M25" s="289">
        <v>0.48</v>
      </c>
      <c r="N25" s="289">
        <v>0.47000000000000003</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1121</v>
      </c>
      <c r="D26" s="450"/>
      <c r="E26" s="171">
        <v>18</v>
      </c>
      <c r="F26" s="288">
        <v>629.20000000000005</v>
      </c>
      <c r="G26" s="223" t="s">
        <v>489</v>
      </c>
      <c r="H26" s="223" t="s">
        <v>514</v>
      </c>
      <c r="I26" s="223"/>
      <c r="J26" s="377" t="s">
        <v>506</v>
      </c>
      <c r="K26" s="377"/>
      <c r="L26" s="377"/>
      <c r="M26" s="289">
        <v>2.04</v>
      </c>
      <c r="N26" s="289">
        <v>2.04</v>
      </c>
      <c r="O26" s="223" t="s">
        <v>579</v>
      </c>
      <c r="P26" s="223"/>
      <c r="Q26" s="223"/>
      <c r="R26" s="234" t="s">
        <v>475</v>
      </c>
      <c r="S26" s="234" t="s">
        <v>475</v>
      </c>
      <c r="T26" s="234" t="s">
        <v>468</v>
      </c>
      <c r="U26" s="377" t="s">
        <v>1305</v>
      </c>
      <c r="V26" s="655"/>
      <c r="W26" s="655"/>
      <c r="X26" s="655"/>
      <c r="Y26" s="223"/>
    </row>
    <row r="27" spans="2:25" ht="15.95" customHeight="1" x14ac:dyDescent="0.15">
      <c r="B27" s="654"/>
      <c r="C27" s="450" t="s">
        <v>1121</v>
      </c>
      <c r="D27" s="450"/>
      <c r="E27" s="171">
        <v>19</v>
      </c>
      <c r="F27" s="288">
        <v>635.70000000000005</v>
      </c>
      <c r="G27" s="223" t="s">
        <v>489</v>
      </c>
      <c r="H27" s="223" t="s">
        <v>514</v>
      </c>
      <c r="I27" s="223"/>
      <c r="J27" s="377" t="s">
        <v>506</v>
      </c>
      <c r="K27" s="377"/>
      <c r="L27" s="377"/>
      <c r="M27" s="289">
        <v>1.4000000000000001</v>
      </c>
      <c r="N27" s="289">
        <v>1.4000000000000001</v>
      </c>
      <c r="O27" s="223" t="s">
        <v>579</v>
      </c>
      <c r="P27" s="223"/>
      <c r="Q27" s="223"/>
      <c r="R27" s="234" t="s">
        <v>475</v>
      </c>
      <c r="S27" s="234" t="s">
        <v>475</v>
      </c>
      <c r="T27" s="234" t="s">
        <v>468</v>
      </c>
      <c r="U27" s="377" t="s">
        <v>1305</v>
      </c>
      <c r="V27" s="655"/>
      <c r="W27" s="655"/>
      <c r="X27" s="655"/>
      <c r="Y27" s="223"/>
    </row>
    <row r="28" spans="2:25" ht="15.95" customHeight="1" x14ac:dyDescent="0.15">
      <c r="B28" s="654"/>
      <c r="C28" s="450" t="s">
        <v>1121</v>
      </c>
      <c r="D28" s="450"/>
      <c r="E28" s="171">
        <v>20</v>
      </c>
      <c r="F28" s="288">
        <v>632.6</v>
      </c>
      <c r="G28" s="223" t="s">
        <v>461</v>
      </c>
      <c r="H28" s="223" t="s">
        <v>503</v>
      </c>
      <c r="I28" s="223" t="s">
        <v>471</v>
      </c>
      <c r="J28" s="377" t="s">
        <v>472</v>
      </c>
      <c r="K28" s="377"/>
      <c r="L28" s="377"/>
      <c r="M28" s="289">
        <v>1.4999999999999999E-2</v>
      </c>
      <c r="N28" s="272" t="s">
        <v>1308</v>
      </c>
      <c r="O28" s="223" t="s">
        <v>578</v>
      </c>
      <c r="P28" s="223" t="s">
        <v>578</v>
      </c>
      <c r="Q28" s="223" t="s">
        <v>579</v>
      </c>
      <c r="R28" s="234" t="s">
        <v>475</v>
      </c>
      <c r="S28" s="234" t="s">
        <v>467</v>
      </c>
      <c r="T28" s="234" t="s">
        <v>468</v>
      </c>
      <c r="U28" s="377" t="s">
        <v>1305</v>
      </c>
      <c r="V28" s="655"/>
      <c r="W28" s="655"/>
      <c r="X28" s="655"/>
      <c r="Y28" s="249" t="s">
        <v>1315</v>
      </c>
    </row>
    <row r="29" spans="2:25" ht="15.95" customHeight="1" x14ac:dyDescent="0.15">
      <c r="B29" s="654"/>
      <c r="C29" s="450" t="s">
        <v>1121</v>
      </c>
      <c r="D29" s="450"/>
      <c r="E29" s="171">
        <v>21</v>
      </c>
      <c r="F29" s="288">
        <v>630.4</v>
      </c>
      <c r="G29" s="223" t="s">
        <v>461</v>
      </c>
      <c r="H29" s="223" t="s">
        <v>503</v>
      </c>
      <c r="I29" s="223" t="s">
        <v>480</v>
      </c>
      <c r="J29" s="377" t="s">
        <v>500</v>
      </c>
      <c r="K29" s="377"/>
      <c r="L29" s="377"/>
      <c r="M29" s="289">
        <v>2.1</v>
      </c>
      <c r="N29" s="272" t="s">
        <v>1308</v>
      </c>
      <c r="O29" s="223" t="s">
        <v>578</v>
      </c>
      <c r="P29" s="223" t="s">
        <v>578</v>
      </c>
      <c r="Q29" s="223" t="s">
        <v>579</v>
      </c>
      <c r="R29" s="234" t="s">
        <v>475</v>
      </c>
      <c r="S29" s="234" t="s">
        <v>467</v>
      </c>
      <c r="T29" s="234" t="s">
        <v>468</v>
      </c>
      <c r="U29" s="377" t="s">
        <v>1305</v>
      </c>
      <c r="V29" s="655"/>
      <c r="W29" s="655"/>
      <c r="X29" s="655"/>
      <c r="Y29" s="249" t="s">
        <v>1315</v>
      </c>
    </row>
    <row r="30" spans="2:25" ht="15.95" customHeight="1" x14ac:dyDescent="0.15">
      <c r="B30" s="654"/>
      <c r="C30" s="450" t="s">
        <v>1139</v>
      </c>
      <c r="D30" s="450"/>
      <c r="E30" s="171">
        <v>1</v>
      </c>
      <c r="F30" s="288">
        <v>639.79999999999995</v>
      </c>
      <c r="G30" s="223" t="s">
        <v>461</v>
      </c>
      <c r="H30" s="223" t="s">
        <v>497</v>
      </c>
      <c r="I30" s="223" t="s">
        <v>471</v>
      </c>
      <c r="J30" s="377" t="s">
        <v>472</v>
      </c>
      <c r="K30" s="377"/>
      <c r="L30" s="377"/>
      <c r="M30" s="289">
        <v>0.36000000000000004</v>
      </c>
      <c r="N30" s="289">
        <v>0.36000000000000004</v>
      </c>
      <c r="O30" s="223" t="s">
        <v>642</v>
      </c>
      <c r="P30" s="223" t="s">
        <v>578</v>
      </c>
      <c r="Q30" s="223" t="s">
        <v>642</v>
      </c>
      <c r="R30" s="234" t="s">
        <v>475</v>
      </c>
      <c r="S30" s="234" t="s">
        <v>476</v>
      </c>
      <c r="T30" s="234" t="s">
        <v>468</v>
      </c>
      <c r="U30" s="377" t="s">
        <v>1305</v>
      </c>
      <c r="V30" s="655"/>
      <c r="W30" s="655"/>
      <c r="X30" s="655"/>
      <c r="Y30" s="223" t="s">
        <v>1314</v>
      </c>
    </row>
    <row r="31" spans="2:25" ht="15.95" customHeight="1" x14ac:dyDescent="0.15">
      <c r="B31" s="654"/>
      <c r="C31" s="450" t="s">
        <v>1139</v>
      </c>
      <c r="D31" s="450"/>
      <c r="E31" s="171">
        <v>2</v>
      </c>
      <c r="F31" s="288">
        <v>639.79999999999995</v>
      </c>
      <c r="G31" s="223" t="s">
        <v>461</v>
      </c>
      <c r="H31" s="223" t="s">
        <v>470</v>
      </c>
      <c r="I31" s="223" t="s">
        <v>471</v>
      </c>
      <c r="J31" s="377" t="s">
        <v>472</v>
      </c>
      <c r="K31" s="377"/>
      <c r="L31" s="377"/>
      <c r="M31" s="289">
        <v>1.0000000000000002E-2</v>
      </c>
      <c r="N31" s="289">
        <v>1.0000000000000002E-2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1139</v>
      </c>
      <c r="D32" s="450"/>
      <c r="E32" s="171">
        <v>3</v>
      </c>
      <c r="F32" s="288">
        <v>645.29999999999995</v>
      </c>
      <c r="G32" s="223" t="s">
        <v>461</v>
      </c>
      <c r="H32" s="223" t="s">
        <v>470</v>
      </c>
      <c r="I32" s="223" t="s">
        <v>471</v>
      </c>
      <c r="J32" s="377" t="s">
        <v>472</v>
      </c>
      <c r="K32" s="377"/>
      <c r="L32" s="377"/>
      <c r="M32" s="289">
        <v>2.5000000000000001E-2</v>
      </c>
      <c r="N32" s="289">
        <v>2.5000000000000001E-2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1139</v>
      </c>
      <c r="D33" s="450"/>
      <c r="E33" s="171">
        <v>4</v>
      </c>
      <c r="F33" s="288">
        <v>646.70000000000005</v>
      </c>
      <c r="G33" s="223" t="s">
        <v>461</v>
      </c>
      <c r="H33" s="223" t="s">
        <v>479</v>
      </c>
      <c r="I33" s="223" t="s">
        <v>471</v>
      </c>
      <c r="J33" s="377" t="s">
        <v>472</v>
      </c>
      <c r="K33" s="377"/>
      <c r="L33" s="377"/>
      <c r="M33" s="289">
        <v>1.0000000000000002E-2</v>
      </c>
      <c r="N33" s="289">
        <v>1.0000000000000002E-2</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1139</v>
      </c>
      <c r="D34" s="450"/>
      <c r="E34" s="171">
        <v>5</v>
      </c>
      <c r="F34" s="288">
        <v>650.29999999999995</v>
      </c>
      <c r="G34" s="223" t="s">
        <v>461</v>
      </c>
      <c r="H34" s="223" t="s">
        <v>499</v>
      </c>
      <c r="I34" s="223" t="s">
        <v>471</v>
      </c>
      <c r="J34" s="377" t="s">
        <v>472</v>
      </c>
      <c r="K34" s="377"/>
      <c r="L34" s="377"/>
      <c r="M34" s="289">
        <v>2.5000000000000001E-2</v>
      </c>
      <c r="N34" s="289">
        <v>4.0000000000000008E-2</v>
      </c>
      <c r="O34" s="223" t="s">
        <v>589</v>
      </c>
      <c r="P34" s="223" t="s">
        <v>578</v>
      </c>
      <c r="Q34" s="223" t="s">
        <v>589</v>
      </c>
      <c r="R34" s="234" t="s">
        <v>475</v>
      </c>
      <c r="S34" s="234" t="s">
        <v>475</v>
      </c>
      <c r="T34" s="234" t="s">
        <v>468</v>
      </c>
      <c r="U34" s="377" t="s">
        <v>1305</v>
      </c>
      <c r="V34" s="655"/>
      <c r="W34" s="655"/>
      <c r="X34" s="655"/>
      <c r="Y34" s="223"/>
    </row>
    <row r="35" spans="2:25" ht="15.95" customHeight="1" x14ac:dyDescent="0.15">
      <c r="B35" s="654"/>
      <c r="C35" s="450" t="s">
        <v>1139</v>
      </c>
      <c r="D35" s="450"/>
      <c r="E35" s="171">
        <v>6</v>
      </c>
      <c r="F35" s="288">
        <v>644.29999999999995</v>
      </c>
      <c r="G35" s="223" t="s">
        <v>461</v>
      </c>
      <c r="H35" s="223" t="s">
        <v>486</v>
      </c>
      <c r="I35" s="223" t="s">
        <v>471</v>
      </c>
      <c r="J35" s="377" t="s">
        <v>464</v>
      </c>
      <c r="K35" s="377"/>
      <c r="L35" s="377"/>
      <c r="M35" s="289">
        <v>0.45</v>
      </c>
      <c r="N35" s="289">
        <v>0.45</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1139</v>
      </c>
      <c r="D36" s="450"/>
      <c r="E36" s="171">
        <v>7</v>
      </c>
      <c r="F36" s="288">
        <v>639.79999999999995</v>
      </c>
      <c r="G36" s="223" t="s">
        <v>461</v>
      </c>
      <c r="H36" s="223" t="s">
        <v>495</v>
      </c>
      <c r="I36" s="223" t="s">
        <v>471</v>
      </c>
      <c r="J36" s="377" t="s">
        <v>472</v>
      </c>
      <c r="K36" s="377"/>
      <c r="L36" s="377"/>
      <c r="M36" s="289">
        <v>0.05</v>
      </c>
      <c r="N36" s="289">
        <v>0.05</v>
      </c>
      <c r="O36" s="223" t="s">
        <v>579</v>
      </c>
      <c r="P36" s="223" t="s">
        <v>578</v>
      </c>
      <c r="Q36" s="223" t="s">
        <v>589</v>
      </c>
      <c r="R36" s="234" t="s">
        <v>475</v>
      </c>
      <c r="S36" s="234" t="s">
        <v>475</v>
      </c>
      <c r="T36" s="234" t="s">
        <v>468</v>
      </c>
      <c r="U36" s="377" t="s">
        <v>1305</v>
      </c>
      <c r="V36" s="655"/>
      <c r="W36" s="655"/>
      <c r="X36" s="655"/>
      <c r="Y36" s="223" t="s">
        <v>1312</v>
      </c>
    </row>
    <row r="37" spans="2:25" ht="15.95" customHeight="1" x14ac:dyDescent="0.15">
      <c r="B37" s="654"/>
      <c r="C37" s="450" t="s">
        <v>1139</v>
      </c>
      <c r="D37" s="450"/>
      <c r="E37" s="171">
        <v>8</v>
      </c>
      <c r="F37" s="288">
        <v>645</v>
      </c>
      <c r="G37" s="223" t="s">
        <v>461</v>
      </c>
      <c r="H37" s="223" t="s">
        <v>462</v>
      </c>
      <c r="I37" s="223" t="s">
        <v>471</v>
      </c>
      <c r="J37" s="377" t="s">
        <v>472</v>
      </c>
      <c r="K37" s="377"/>
      <c r="L37" s="377"/>
      <c r="M37" s="289">
        <v>7.4999999999999997E-3</v>
      </c>
      <c r="N37" s="289">
        <v>7.4999999999999997E-3</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1139</v>
      </c>
      <c r="D38" s="450"/>
      <c r="E38" s="171">
        <v>9</v>
      </c>
      <c r="F38" s="288">
        <v>648.6</v>
      </c>
      <c r="G38" s="223" t="s">
        <v>461</v>
      </c>
      <c r="H38" s="223" t="s">
        <v>503</v>
      </c>
      <c r="I38" s="223" t="s">
        <v>471</v>
      </c>
      <c r="J38" s="377" t="s">
        <v>472</v>
      </c>
      <c r="K38" s="377"/>
      <c r="L38" s="377"/>
      <c r="M38" s="289">
        <v>0.33</v>
      </c>
      <c r="N38" s="289">
        <v>0.33</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1139</v>
      </c>
      <c r="D39" s="450"/>
      <c r="E39" s="171">
        <v>10</v>
      </c>
      <c r="F39" s="288">
        <v>641.29999999999995</v>
      </c>
      <c r="G39" s="223" t="s">
        <v>461</v>
      </c>
      <c r="H39" s="223" t="s">
        <v>490</v>
      </c>
      <c r="I39" s="223" t="s">
        <v>480</v>
      </c>
      <c r="J39" s="377" t="s">
        <v>500</v>
      </c>
      <c r="K39" s="377"/>
      <c r="L39" s="377"/>
      <c r="M39" s="289">
        <v>0.9</v>
      </c>
      <c r="N39" s="223" t="s">
        <v>1310</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1139</v>
      </c>
      <c r="D40" s="450"/>
      <c r="E40" s="171">
        <v>11</v>
      </c>
      <c r="F40" s="288">
        <v>648.9</v>
      </c>
      <c r="G40" s="223" t="s">
        <v>461</v>
      </c>
      <c r="H40" s="223" t="s">
        <v>493</v>
      </c>
      <c r="I40" s="223" t="s">
        <v>480</v>
      </c>
      <c r="J40" s="377" t="s">
        <v>500</v>
      </c>
      <c r="K40" s="377"/>
      <c r="L40" s="377"/>
      <c r="M40" s="289">
        <v>0.85</v>
      </c>
      <c r="N40" s="272" t="s">
        <v>1308</v>
      </c>
      <c r="O40" s="223" t="s">
        <v>578</v>
      </c>
      <c r="P40" s="223" t="s">
        <v>578</v>
      </c>
      <c r="Q40" s="223" t="s">
        <v>579</v>
      </c>
      <c r="R40" s="234" t="s">
        <v>475</v>
      </c>
      <c r="S40" s="234" t="s">
        <v>467</v>
      </c>
      <c r="T40" s="234" t="s">
        <v>468</v>
      </c>
      <c r="U40" s="377" t="s">
        <v>1305</v>
      </c>
      <c r="V40" s="655"/>
      <c r="W40" s="655"/>
      <c r="X40" s="655"/>
      <c r="Y40" s="249" t="s">
        <v>1315</v>
      </c>
    </row>
    <row r="41" spans="2:25" ht="15.95" customHeight="1" x14ac:dyDescent="0.15">
      <c r="B41" s="654"/>
      <c r="C41" s="450" t="s">
        <v>1139</v>
      </c>
      <c r="D41" s="450"/>
      <c r="E41" s="171">
        <v>12</v>
      </c>
      <c r="F41" s="288">
        <v>650.4</v>
      </c>
      <c r="G41" s="223" t="s">
        <v>461</v>
      </c>
      <c r="H41" s="223" t="s">
        <v>497</v>
      </c>
      <c r="I41" s="223" t="s">
        <v>480</v>
      </c>
      <c r="J41" s="377" t="s">
        <v>500</v>
      </c>
      <c r="K41" s="377"/>
      <c r="L41" s="377"/>
      <c r="M41" s="289">
        <v>2.15</v>
      </c>
      <c r="N41" s="272" t="s">
        <v>1308</v>
      </c>
      <c r="O41" s="223" t="s">
        <v>578</v>
      </c>
      <c r="P41" s="223" t="s">
        <v>578</v>
      </c>
      <c r="Q41" s="223" t="s">
        <v>579</v>
      </c>
      <c r="R41" s="234" t="s">
        <v>475</v>
      </c>
      <c r="S41" s="234" t="s">
        <v>467</v>
      </c>
      <c r="T41" s="234" t="s">
        <v>468</v>
      </c>
      <c r="U41" s="377" t="s">
        <v>1305</v>
      </c>
      <c r="V41" s="655"/>
      <c r="W41" s="655"/>
      <c r="X41" s="655"/>
      <c r="Y41" s="249" t="s">
        <v>1315</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1579E001-660F-469C-A755-1CC2D9A6756A}">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C37:D37"/>
    <mergeCell ref="J37:L37"/>
    <mergeCell ref="U37:X37"/>
    <mergeCell ref="C38:D38"/>
    <mergeCell ref="J38:L38"/>
    <mergeCell ref="U38:X38"/>
    <mergeCell ref="C35:D35"/>
    <mergeCell ref="J35:L35"/>
    <mergeCell ref="U35:X35"/>
    <mergeCell ref="C36:D36"/>
    <mergeCell ref="J36:L36"/>
    <mergeCell ref="U36:X36"/>
    <mergeCell ref="C33:D33"/>
    <mergeCell ref="J33:L33"/>
    <mergeCell ref="U33:X33"/>
    <mergeCell ref="C34:D34"/>
    <mergeCell ref="J34:L34"/>
    <mergeCell ref="U34:X34"/>
    <mergeCell ref="C30:D30"/>
    <mergeCell ref="J30:L30"/>
    <mergeCell ref="U30:X30"/>
    <mergeCell ref="C31:D31"/>
    <mergeCell ref="J31:L31"/>
    <mergeCell ref="U31:X31"/>
    <mergeCell ref="C32:D32"/>
    <mergeCell ref="J32:L32"/>
    <mergeCell ref="U32:X32"/>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U18:X18"/>
    <mergeCell ref="C19:D19"/>
    <mergeCell ref="J19:L19"/>
    <mergeCell ref="U19:X19"/>
    <mergeCell ref="C16:D16"/>
    <mergeCell ref="J16:L16"/>
    <mergeCell ref="U16:X16"/>
    <mergeCell ref="C17:D17"/>
    <mergeCell ref="J17:L17"/>
    <mergeCell ref="U17:X17"/>
    <mergeCell ref="B9:B41"/>
    <mergeCell ref="C9:D9"/>
    <mergeCell ref="J9:L9"/>
    <mergeCell ref="U9:X9"/>
    <mergeCell ref="C10:D10"/>
    <mergeCell ref="J10:L10"/>
    <mergeCell ref="U10:X10"/>
    <mergeCell ref="C11:D11"/>
    <mergeCell ref="J11:L11"/>
    <mergeCell ref="C14:D14"/>
    <mergeCell ref="J14:L14"/>
    <mergeCell ref="U14:X14"/>
    <mergeCell ref="C15:D15"/>
    <mergeCell ref="J15:L15"/>
    <mergeCell ref="U15:X15"/>
    <mergeCell ref="U11:X11"/>
    <mergeCell ref="C12:D12"/>
    <mergeCell ref="J12:L12"/>
    <mergeCell ref="U12:X12"/>
    <mergeCell ref="C13:D13"/>
    <mergeCell ref="J13:L13"/>
    <mergeCell ref="U13:X13"/>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BC327402-FB3F-44B8-BF93-ACDDC573DDBF}"/>
    <dataValidation type="list" errorStyle="warning" allowBlank="1" showInputMessage="1" showErrorMessage="1" error="選択出来ません" sqref="H9:H41" xr:uid="{EBF951CC-42B4-4102-9407-C0A2EC274D81}">
      <formula1>INDIRECT(G9)</formula1>
    </dataValidation>
    <dataValidation allowBlank="1" showInputMessage="1" showErrorMessage="1" prompt="前回の定期点検年月日を入力" sqref="O6" xr:uid="{B1AFCB6C-D5EF-4526-83D4-AAA26B4E2098}"/>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8349DC30-2EC9-4E2C-BFD4-F89178298703}">
          <x14:formula1>
            <xm:f>'(参考)リスト'!$E$16:$E$27</xm:f>
          </x14:formula1>
          <xm:sqref>J9:L41</xm:sqref>
        </x14:dataValidation>
        <x14:dataValidation type="list" showInputMessage="1" showErrorMessage="1" xr:uid="{2B4560B7-E6F2-4FF5-94FC-9BF24FBA9F65}">
          <x14:formula1>
            <xm:f>'(参考)リスト'!$B$16:$B$21</xm:f>
          </x14:formula1>
          <xm:sqref>G9:G41</xm:sqref>
        </x14:dataValidation>
        <x14:dataValidation type="list" allowBlank="1" showInputMessage="1" showErrorMessage="1" xr:uid="{8018F156-B4D8-47D3-A10A-F96B47414775}">
          <x14:formula1>
            <xm:f>'(参考)リスト'!$F$16:$F$21</xm:f>
          </x14:formula1>
          <xm:sqref>O9:Q41</xm:sqref>
        </x14:dataValidation>
        <x14:dataValidation type="list" allowBlank="1" showInputMessage="1" showErrorMessage="1" xr:uid="{C57BAC3D-9241-4F1E-BAD6-6B5B4FE7E1B1}">
          <x14:formula1>
            <xm:f>'(参考)リスト'!$I$16:$I$18</xm:f>
          </x14:formula1>
          <xm:sqref>S9:S41</xm:sqref>
        </x14:dataValidation>
        <x14:dataValidation type="list" allowBlank="1" showInputMessage="1" showErrorMessage="1" xr:uid="{E1842086-6D0A-47CC-97C1-9157B3A6AB55}">
          <x14:formula1>
            <xm:f>'(参考)リスト'!$H$16:$H$17</xm:f>
          </x14:formula1>
          <xm:sqref>R9:R41</xm:sqref>
        </x14:dataValidation>
        <x14:dataValidation type="list" allowBlank="1" showInputMessage="1" showErrorMessage="1" xr:uid="{4708E4FC-08BA-49FC-BB62-2E8A3C6E179F}">
          <x14:formula1>
            <xm:f>'(参考)リスト'!$J$16:$J$18</xm:f>
          </x14:formula1>
          <xm:sqref>T9:T41</xm:sqref>
        </x14:dataValidation>
        <x14:dataValidation type="list" allowBlank="1" showInputMessage="1" showErrorMessage="1" xr:uid="{079737D3-A430-4D94-A16A-443BAEEF04C8}">
          <x14:formula1>
            <xm:f>'(参考)リスト'!$D$16:$D$18</xm:f>
          </x14:formula1>
          <xm:sqref>I9:I41</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FCB7-9948-4919-899D-4543F00689B2}">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1139</v>
      </c>
      <c r="D9" s="450"/>
      <c r="E9" s="171">
        <v>13</v>
      </c>
      <c r="F9" s="288">
        <v>641.29999999999995</v>
      </c>
      <c r="G9" s="223" t="s">
        <v>461</v>
      </c>
      <c r="H9" s="223" t="s">
        <v>490</v>
      </c>
      <c r="I9" s="223" t="s">
        <v>471</v>
      </c>
      <c r="J9" s="377" t="s">
        <v>472</v>
      </c>
      <c r="K9" s="377"/>
      <c r="L9" s="377"/>
      <c r="M9" s="289">
        <v>0.12</v>
      </c>
      <c r="N9" s="272" t="s">
        <v>1308</v>
      </c>
      <c r="O9" s="223" t="s">
        <v>578</v>
      </c>
      <c r="P9" s="223" t="s">
        <v>578</v>
      </c>
      <c r="Q9" s="223" t="s">
        <v>579</v>
      </c>
      <c r="R9" s="234" t="s">
        <v>475</v>
      </c>
      <c r="S9" s="234" t="s">
        <v>467</v>
      </c>
      <c r="T9" s="234" t="s">
        <v>468</v>
      </c>
      <c r="U9" s="377" t="s">
        <v>1305</v>
      </c>
      <c r="V9" s="655"/>
      <c r="W9" s="655"/>
      <c r="X9" s="655"/>
      <c r="Y9" s="249" t="s">
        <v>1315</v>
      </c>
    </row>
    <row r="10" spans="2:25" ht="15.95" customHeight="1" x14ac:dyDescent="0.15">
      <c r="B10" s="654"/>
      <c r="C10" s="450" t="s">
        <v>1139</v>
      </c>
      <c r="D10" s="450"/>
      <c r="E10" s="171">
        <v>14</v>
      </c>
      <c r="F10" s="288">
        <v>649</v>
      </c>
      <c r="G10" s="223" t="s">
        <v>461</v>
      </c>
      <c r="H10" s="223" t="s">
        <v>490</v>
      </c>
      <c r="I10" s="223" t="s">
        <v>480</v>
      </c>
      <c r="J10" s="377" t="s">
        <v>500</v>
      </c>
      <c r="K10" s="377"/>
      <c r="L10" s="377"/>
      <c r="M10" s="289">
        <v>0.85</v>
      </c>
      <c r="N10" s="272" t="s">
        <v>1308</v>
      </c>
      <c r="O10" s="223" t="s">
        <v>578</v>
      </c>
      <c r="P10" s="223" t="s">
        <v>578</v>
      </c>
      <c r="Q10" s="223" t="s">
        <v>579</v>
      </c>
      <c r="R10" s="234" t="s">
        <v>475</v>
      </c>
      <c r="S10" s="234" t="s">
        <v>467</v>
      </c>
      <c r="T10" s="234" t="s">
        <v>468</v>
      </c>
      <c r="U10" s="377" t="s">
        <v>1305</v>
      </c>
      <c r="V10" s="655"/>
      <c r="W10" s="655"/>
      <c r="X10" s="655"/>
      <c r="Y10" s="249" t="s">
        <v>1315</v>
      </c>
    </row>
    <row r="11" spans="2:25" ht="15.95" customHeight="1" x14ac:dyDescent="0.15">
      <c r="B11" s="654"/>
      <c r="C11" s="450" t="s">
        <v>1146</v>
      </c>
      <c r="D11" s="450"/>
      <c r="E11" s="171">
        <v>1</v>
      </c>
      <c r="F11" s="288">
        <v>656</v>
      </c>
      <c r="G11" s="223" t="s">
        <v>461</v>
      </c>
      <c r="H11" s="223" t="s">
        <v>493</v>
      </c>
      <c r="I11" s="223" t="s">
        <v>471</v>
      </c>
      <c r="J11" s="377" t="s">
        <v>464</v>
      </c>
      <c r="K11" s="377"/>
      <c r="L11" s="377"/>
      <c r="M11" s="289">
        <v>0.22000000000000003</v>
      </c>
      <c r="N11" s="289">
        <v>0.22999999999999998</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1146</v>
      </c>
      <c r="D12" s="450"/>
      <c r="E12" s="171">
        <v>2</v>
      </c>
      <c r="F12" s="288">
        <v>655.9</v>
      </c>
      <c r="G12" s="223" t="s">
        <v>461</v>
      </c>
      <c r="H12" s="223" t="s">
        <v>505</v>
      </c>
      <c r="I12" s="223" t="s">
        <v>471</v>
      </c>
      <c r="J12" s="377" t="s">
        <v>472</v>
      </c>
      <c r="K12" s="377"/>
      <c r="L12" s="377"/>
      <c r="M12" s="289">
        <v>0.11000000000000001</v>
      </c>
      <c r="N12" s="289">
        <v>0.11000000000000001</v>
      </c>
      <c r="O12" s="223" t="s">
        <v>579</v>
      </c>
      <c r="P12" s="223" t="s">
        <v>578</v>
      </c>
      <c r="Q12" s="223" t="s">
        <v>589</v>
      </c>
      <c r="R12" s="234" t="s">
        <v>475</v>
      </c>
      <c r="S12" s="234" t="s">
        <v>475</v>
      </c>
      <c r="T12" s="234" t="s">
        <v>468</v>
      </c>
      <c r="U12" s="377" t="s">
        <v>1305</v>
      </c>
      <c r="V12" s="655"/>
      <c r="W12" s="655"/>
      <c r="X12" s="655"/>
      <c r="Y12" s="223" t="s">
        <v>1312</v>
      </c>
    </row>
    <row r="13" spans="2:25" ht="15.95" customHeight="1" x14ac:dyDescent="0.15">
      <c r="B13" s="654"/>
      <c r="C13" s="450" t="s">
        <v>1146</v>
      </c>
      <c r="D13" s="450"/>
      <c r="E13" s="171">
        <v>3</v>
      </c>
      <c r="F13" s="288">
        <v>650.4</v>
      </c>
      <c r="G13" s="223" t="s">
        <v>461</v>
      </c>
      <c r="H13" s="223" t="s">
        <v>497</v>
      </c>
      <c r="I13" s="223" t="s">
        <v>471</v>
      </c>
      <c r="J13" s="377" t="s">
        <v>472</v>
      </c>
      <c r="K13" s="377"/>
      <c r="L13" s="377"/>
      <c r="M13" s="289">
        <v>1.4999999999999999E-2</v>
      </c>
      <c r="N13" s="289">
        <v>1.4999999999999999E-2</v>
      </c>
      <c r="O13" s="223" t="s">
        <v>642</v>
      </c>
      <c r="P13" s="223" t="s">
        <v>578</v>
      </c>
      <c r="Q13" s="223" t="s">
        <v>642</v>
      </c>
      <c r="R13" s="234" t="s">
        <v>475</v>
      </c>
      <c r="S13" s="234" t="s">
        <v>476</v>
      </c>
      <c r="T13" s="234" t="s">
        <v>468</v>
      </c>
      <c r="U13" s="377" t="s">
        <v>1305</v>
      </c>
      <c r="V13" s="655"/>
      <c r="W13" s="655"/>
      <c r="X13" s="655"/>
      <c r="Y13" s="223" t="s">
        <v>1314</v>
      </c>
    </row>
    <row r="14" spans="2:25" ht="15.95" customHeight="1" x14ac:dyDescent="0.15">
      <c r="B14" s="654"/>
      <c r="C14" s="450" t="s">
        <v>1146</v>
      </c>
      <c r="D14" s="450"/>
      <c r="E14" s="171">
        <v>4</v>
      </c>
      <c r="F14" s="288">
        <v>650.4</v>
      </c>
      <c r="G14" s="223" t="s">
        <v>461</v>
      </c>
      <c r="H14" s="223" t="s">
        <v>497</v>
      </c>
      <c r="I14" s="223" t="s">
        <v>471</v>
      </c>
      <c r="J14" s="377" t="s">
        <v>472</v>
      </c>
      <c r="K14" s="377"/>
      <c r="L14" s="377"/>
      <c r="M14" s="289">
        <v>2.0000000000000004E-2</v>
      </c>
      <c r="N14" s="289">
        <v>1.2500000000000001E-2</v>
      </c>
      <c r="O14" s="223" t="s">
        <v>642</v>
      </c>
      <c r="P14" s="223" t="s">
        <v>578</v>
      </c>
      <c r="Q14" s="223" t="s">
        <v>589</v>
      </c>
      <c r="R14" s="234" t="s">
        <v>475</v>
      </c>
      <c r="S14" s="234" t="s">
        <v>475</v>
      </c>
      <c r="T14" s="234" t="s">
        <v>468</v>
      </c>
      <c r="U14" s="377" t="s">
        <v>1305</v>
      </c>
      <c r="V14" s="655"/>
      <c r="W14" s="655"/>
      <c r="X14" s="655"/>
      <c r="Y14" s="223" t="s">
        <v>1312</v>
      </c>
    </row>
    <row r="15" spans="2:25" ht="15.95" customHeight="1" x14ac:dyDescent="0.15">
      <c r="B15" s="654"/>
      <c r="C15" s="450" t="s">
        <v>1146</v>
      </c>
      <c r="D15" s="450"/>
      <c r="E15" s="171">
        <v>5</v>
      </c>
      <c r="F15" s="288">
        <v>656.6</v>
      </c>
      <c r="G15" s="223" t="s">
        <v>461</v>
      </c>
      <c r="H15" s="223" t="s">
        <v>470</v>
      </c>
      <c r="I15" s="223" t="s">
        <v>471</v>
      </c>
      <c r="J15" s="377" t="s">
        <v>472</v>
      </c>
      <c r="K15" s="377"/>
      <c r="L15" s="377"/>
      <c r="M15" s="289">
        <v>5.000000000000001E-3</v>
      </c>
      <c r="N15" s="289">
        <v>5.000000000000001E-3</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1146</v>
      </c>
      <c r="D16" s="450"/>
      <c r="E16" s="171">
        <v>6</v>
      </c>
      <c r="F16" s="288">
        <v>656.7</v>
      </c>
      <c r="G16" s="223" t="s">
        <v>461</v>
      </c>
      <c r="H16" s="223" t="s">
        <v>486</v>
      </c>
      <c r="I16" s="223" t="s">
        <v>471</v>
      </c>
      <c r="J16" s="377" t="s">
        <v>464</v>
      </c>
      <c r="K16" s="377"/>
      <c r="L16" s="377"/>
      <c r="M16" s="289">
        <v>0.28999999999999998</v>
      </c>
      <c r="N16" s="289">
        <v>0.27</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1146</v>
      </c>
      <c r="D17" s="450"/>
      <c r="E17" s="171">
        <v>7</v>
      </c>
      <c r="F17" s="288">
        <v>650.4</v>
      </c>
      <c r="G17" s="223" t="s">
        <v>461</v>
      </c>
      <c r="H17" s="223" t="s">
        <v>495</v>
      </c>
      <c r="I17" s="223" t="s">
        <v>471</v>
      </c>
      <c r="J17" s="377" t="s">
        <v>472</v>
      </c>
      <c r="K17" s="377"/>
      <c r="L17" s="377"/>
      <c r="M17" s="289">
        <v>0.23500000000000001</v>
      </c>
      <c r="N17" s="289">
        <v>0.26</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1146</v>
      </c>
      <c r="D18" s="450"/>
      <c r="E18" s="171">
        <v>8</v>
      </c>
      <c r="F18" s="288">
        <v>652</v>
      </c>
      <c r="G18" s="223" t="s">
        <v>461</v>
      </c>
      <c r="H18" s="223" t="s">
        <v>490</v>
      </c>
      <c r="I18" s="223" t="s">
        <v>480</v>
      </c>
      <c r="J18" s="377" t="s">
        <v>500</v>
      </c>
      <c r="K18" s="377"/>
      <c r="L18" s="377"/>
      <c r="M18" s="289">
        <v>1.1000000000000001</v>
      </c>
      <c r="N18" s="223" t="s">
        <v>1310</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1146</v>
      </c>
      <c r="D19" s="450"/>
      <c r="E19" s="171">
        <v>9</v>
      </c>
      <c r="F19" s="288">
        <v>659.5</v>
      </c>
      <c r="G19" s="223" t="s">
        <v>461</v>
      </c>
      <c r="H19" s="223" t="s">
        <v>490</v>
      </c>
      <c r="I19" s="223" t="s">
        <v>480</v>
      </c>
      <c r="J19" s="377" t="s">
        <v>500</v>
      </c>
      <c r="K19" s="377"/>
      <c r="L19" s="377"/>
      <c r="M19" s="289">
        <v>1.4</v>
      </c>
      <c r="N19" s="223" t="s">
        <v>1310</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1146</v>
      </c>
      <c r="D20" s="450"/>
      <c r="E20" s="171">
        <v>10</v>
      </c>
      <c r="F20" s="288">
        <v>657.6</v>
      </c>
      <c r="G20" s="223" t="s">
        <v>461</v>
      </c>
      <c r="H20" s="223" t="s">
        <v>505</v>
      </c>
      <c r="I20" s="223" t="s">
        <v>471</v>
      </c>
      <c r="J20" s="377" t="s">
        <v>472</v>
      </c>
      <c r="K20" s="377"/>
      <c r="L20" s="377"/>
      <c r="M20" s="289">
        <v>9.0000000000000011E-2</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1146</v>
      </c>
      <c r="D21" s="450"/>
      <c r="E21" s="171">
        <v>11</v>
      </c>
      <c r="F21" s="288">
        <v>657.6</v>
      </c>
      <c r="G21" s="223" t="s">
        <v>461</v>
      </c>
      <c r="H21" s="223" t="s">
        <v>503</v>
      </c>
      <c r="I21" s="223" t="s">
        <v>471</v>
      </c>
      <c r="J21" s="377" t="s">
        <v>472</v>
      </c>
      <c r="K21" s="377"/>
      <c r="L21" s="377"/>
      <c r="M21" s="289">
        <v>7.0000000000000007E-2</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1146</v>
      </c>
      <c r="D22" s="450"/>
      <c r="E22" s="171">
        <v>12</v>
      </c>
      <c r="F22" s="288">
        <v>651.9</v>
      </c>
      <c r="G22" s="223" t="s">
        <v>461</v>
      </c>
      <c r="H22" s="223" t="s">
        <v>490</v>
      </c>
      <c r="I22" s="223" t="s">
        <v>480</v>
      </c>
      <c r="J22" s="377" t="s">
        <v>498</v>
      </c>
      <c r="K22" s="377"/>
      <c r="L22" s="377"/>
      <c r="M22" s="289">
        <v>0.03</v>
      </c>
      <c r="N22" s="272" t="s">
        <v>1308</v>
      </c>
      <c r="O22" s="223" t="s">
        <v>578</v>
      </c>
      <c r="P22" s="223" t="s">
        <v>578</v>
      </c>
      <c r="Q22" s="223" t="s">
        <v>579</v>
      </c>
      <c r="R22" s="234" t="s">
        <v>475</v>
      </c>
      <c r="S22" s="234" t="s">
        <v>467</v>
      </c>
      <c r="T22" s="234" t="s">
        <v>468</v>
      </c>
      <c r="U22" s="377" t="s">
        <v>1305</v>
      </c>
      <c r="V22" s="655"/>
      <c r="W22" s="655"/>
      <c r="X22" s="655"/>
      <c r="Y22" s="249" t="s">
        <v>1315</v>
      </c>
    </row>
    <row r="23" spans="2:25" ht="15.95" customHeight="1" x14ac:dyDescent="0.15">
      <c r="B23" s="654"/>
      <c r="C23" s="450" t="s">
        <v>1146</v>
      </c>
      <c r="D23" s="450"/>
      <c r="E23" s="171">
        <v>13</v>
      </c>
      <c r="F23" s="288">
        <v>659.5</v>
      </c>
      <c r="G23" s="223" t="s">
        <v>461</v>
      </c>
      <c r="H23" s="223" t="s">
        <v>503</v>
      </c>
      <c r="I23" s="223" t="s">
        <v>471</v>
      </c>
      <c r="J23" s="377" t="s">
        <v>472</v>
      </c>
      <c r="K23" s="377"/>
      <c r="L23" s="377"/>
      <c r="M23" s="289">
        <v>0.15</v>
      </c>
      <c r="N23" s="272" t="s">
        <v>1308</v>
      </c>
      <c r="O23" s="223" t="s">
        <v>578</v>
      </c>
      <c r="P23" s="223" t="s">
        <v>578</v>
      </c>
      <c r="Q23" s="223" t="s">
        <v>579</v>
      </c>
      <c r="R23" s="234" t="s">
        <v>475</v>
      </c>
      <c r="S23" s="234" t="s">
        <v>467</v>
      </c>
      <c r="T23" s="234" t="s">
        <v>468</v>
      </c>
      <c r="U23" s="377" t="s">
        <v>1305</v>
      </c>
      <c r="V23" s="655"/>
      <c r="W23" s="655"/>
      <c r="X23" s="655"/>
      <c r="Y23" s="249" t="s">
        <v>1315</v>
      </c>
    </row>
    <row r="24" spans="2:25" ht="15.95" customHeight="1" x14ac:dyDescent="0.15">
      <c r="B24" s="654"/>
      <c r="C24" s="450" t="s">
        <v>1154</v>
      </c>
      <c r="D24" s="450"/>
      <c r="E24" s="171">
        <v>1</v>
      </c>
      <c r="F24" s="288">
        <v>668.5</v>
      </c>
      <c r="G24" s="223" t="s">
        <v>461</v>
      </c>
      <c r="H24" s="223" t="s">
        <v>493</v>
      </c>
      <c r="I24" s="223" t="s">
        <v>471</v>
      </c>
      <c r="J24" s="377" t="s">
        <v>464</v>
      </c>
      <c r="K24" s="377"/>
      <c r="L24" s="377"/>
      <c r="M24" s="289">
        <v>0.21000000000000002</v>
      </c>
      <c r="N24" s="289">
        <v>0.22999999999999998</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1154</v>
      </c>
      <c r="D25" s="450"/>
      <c r="E25" s="171">
        <v>2</v>
      </c>
      <c r="F25" s="288">
        <v>662.1</v>
      </c>
      <c r="G25" s="223" t="s">
        <v>461</v>
      </c>
      <c r="H25" s="223" t="s">
        <v>505</v>
      </c>
      <c r="I25" s="223" t="s">
        <v>471</v>
      </c>
      <c r="J25" s="377" t="s">
        <v>472</v>
      </c>
      <c r="K25" s="377"/>
      <c r="L25" s="377"/>
      <c r="M25" s="289">
        <v>6.7500000000000004E-2</v>
      </c>
      <c r="N25" s="289">
        <v>7.4999999999999997E-2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1154</v>
      </c>
      <c r="D26" s="450"/>
      <c r="E26" s="171">
        <v>3</v>
      </c>
      <c r="F26" s="288">
        <v>663.4</v>
      </c>
      <c r="G26" s="223" t="s">
        <v>461</v>
      </c>
      <c r="H26" s="223" t="s">
        <v>505</v>
      </c>
      <c r="I26" s="223" t="s">
        <v>471</v>
      </c>
      <c r="J26" s="377" t="s">
        <v>472</v>
      </c>
      <c r="K26" s="377"/>
      <c r="L26" s="377"/>
      <c r="M26" s="289">
        <v>0.45999999999999996</v>
      </c>
      <c r="N26" s="289">
        <v>0.1</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1154</v>
      </c>
      <c r="D27" s="450"/>
      <c r="E27" s="171">
        <v>4</v>
      </c>
      <c r="F27" s="288">
        <v>665.7</v>
      </c>
      <c r="G27" s="223" t="s">
        <v>461</v>
      </c>
      <c r="H27" s="223" t="s">
        <v>505</v>
      </c>
      <c r="I27" s="223" t="s">
        <v>471</v>
      </c>
      <c r="J27" s="377" t="s">
        <v>472</v>
      </c>
      <c r="K27" s="377"/>
      <c r="L27" s="377"/>
      <c r="M27" s="289">
        <v>0.44000000000000006</v>
      </c>
      <c r="N27" s="289">
        <v>0.05</v>
      </c>
      <c r="O27" s="223" t="s">
        <v>579</v>
      </c>
      <c r="P27" s="223" t="s">
        <v>578</v>
      </c>
      <c r="Q27" s="223" t="s">
        <v>660</v>
      </c>
      <c r="R27" s="234" t="s">
        <v>475</v>
      </c>
      <c r="S27" s="234" t="s">
        <v>467</v>
      </c>
      <c r="T27" s="234" t="s">
        <v>468</v>
      </c>
      <c r="U27" s="377" t="s">
        <v>1305</v>
      </c>
      <c r="V27" s="655"/>
      <c r="W27" s="655"/>
      <c r="X27" s="655"/>
      <c r="Y27" s="249" t="s">
        <v>1306</v>
      </c>
    </row>
    <row r="28" spans="2:25" ht="15.95" customHeight="1" x14ac:dyDescent="0.15">
      <c r="B28" s="654"/>
      <c r="C28" s="450" t="s">
        <v>1154</v>
      </c>
      <c r="D28" s="450"/>
      <c r="E28" s="171">
        <v>5</v>
      </c>
      <c r="F28" s="288">
        <v>661</v>
      </c>
      <c r="G28" s="223" t="s">
        <v>461</v>
      </c>
      <c r="H28" s="223" t="s">
        <v>497</v>
      </c>
      <c r="I28" s="223" t="s">
        <v>471</v>
      </c>
      <c r="J28" s="377" t="s">
        <v>472</v>
      </c>
      <c r="K28" s="377"/>
      <c r="L28" s="377"/>
      <c r="M28" s="289">
        <v>0.06</v>
      </c>
      <c r="N28" s="289">
        <v>0.06</v>
      </c>
      <c r="O28" s="223" t="s">
        <v>642</v>
      </c>
      <c r="P28" s="223" t="s">
        <v>578</v>
      </c>
      <c r="Q28" s="223" t="s">
        <v>642</v>
      </c>
      <c r="R28" s="234" t="s">
        <v>475</v>
      </c>
      <c r="S28" s="234" t="s">
        <v>476</v>
      </c>
      <c r="T28" s="234" t="s">
        <v>468</v>
      </c>
      <c r="U28" s="377" t="s">
        <v>1305</v>
      </c>
      <c r="V28" s="655"/>
      <c r="W28" s="655"/>
      <c r="X28" s="655"/>
      <c r="Y28" s="223" t="s">
        <v>1314</v>
      </c>
    </row>
    <row r="29" spans="2:25" ht="15.95" customHeight="1" x14ac:dyDescent="0.15">
      <c r="B29" s="654"/>
      <c r="C29" s="450" t="s">
        <v>1154</v>
      </c>
      <c r="D29" s="450"/>
      <c r="E29" s="171">
        <v>6</v>
      </c>
      <c r="F29" s="288">
        <v>665.6</v>
      </c>
      <c r="G29" s="223" t="s">
        <v>461</v>
      </c>
      <c r="H29" s="223" t="s">
        <v>486</v>
      </c>
      <c r="I29" s="223" t="s">
        <v>471</v>
      </c>
      <c r="J29" s="377" t="s">
        <v>464</v>
      </c>
      <c r="K29" s="377"/>
      <c r="L29" s="377"/>
      <c r="M29" s="289">
        <v>0.51</v>
      </c>
      <c r="N29" s="289">
        <v>0.45999999999999996</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1154</v>
      </c>
      <c r="D30" s="450"/>
      <c r="E30" s="171">
        <v>7</v>
      </c>
      <c r="F30" s="288">
        <v>671.5</v>
      </c>
      <c r="G30" s="223" t="s">
        <v>461</v>
      </c>
      <c r="H30" s="223" t="s">
        <v>499</v>
      </c>
      <c r="I30" s="223" t="s">
        <v>471</v>
      </c>
      <c r="J30" s="377" t="s">
        <v>472</v>
      </c>
      <c r="K30" s="377"/>
      <c r="L30" s="377"/>
      <c r="M30" s="289">
        <v>4.5000000000000005E-2</v>
      </c>
      <c r="N30" s="289">
        <v>4.5000000000000005E-2</v>
      </c>
      <c r="O30" s="223" t="s">
        <v>642</v>
      </c>
      <c r="P30" s="223" t="s">
        <v>578</v>
      </c>
      <c r="Q30" s="223" t="s">
        <v>642</v>
      </c>
      <c r="R30" s="234" t="s">
        <v>475</v>
      </c>
      <c r="S30" s="234" t="s">
        <v>476</v>
      </c>
      <c r="T30" s="234" t="s">
        <v>468</v>
      </c>
      <c r="U30" s="377" t="s">
        <v>1305</v>
      </c>
      <c r="V30" s="655"/>
      <c r="W30" s="655"/>
      <c r="X30" s="655"/>
      <c r="Y30" s="223" t="s">
        <v>1314</v>
      </c>
    </row>
    <row r="31" spans="2:25" ht="15.95" customHeight="1" x14ac:dyDescent="0.15">
      <c r="B31" s="654"/>
      <c r="C31" s="450" t="s">
        <v>1154</v>
      </c>
      <c r="D31" s="450"/>
      <c r="E31" s="171">
        <v>8</v>
      </c>
      <c r="F31" s="288">
        <v>663.6</v>
      </c>
      <c r="G31" s="223" t="s">
        <v>461</v>
      </c>
      <c r="H31" s="223" t="s">
        <v>479</v>
      </c>
      <c r="I31" s="223" t="s">
        <v>471</v>
      </c>
      <c r="J31" s="377" t="s">
        <v>472</v>
      </c>
      <c r="K31" s="377"/>
      <c r="L31" s="377"/>
      <c r="M31" s="289">
        <v>5.000000000000001E-3</v>
      </c>
      <c r="N31" s="289">
        <v>5.000000000000001E-3</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1154</v>
      </c>
      <c r="D32" s="450"/>
      <c r="E32" s="171">
        <v>9</v>
      </c>
      <c r="F32" s="288">
        <v>665.8</v>
      </c>
      <c r="G32" s="223" t="s">
        <v>461</v>
      </c>
      <c r="H32" s="223" t="s">
        <v>503</v>
      </c>
      <c r="I32" s="223" t="s">
        <v>471</v>
      </c>
      <c r="J32" s="377" t="s">
        <v>472</v>
      </c>
      <c r="K32" s="377"/>
      <c r="L32" s="377"/>
      <c r="M32" s="289">
        <v>6.9999999999999993E-2</v>
      </c>
      <c r="N32" s="289">
        <v>0.12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1154</v>
      </c>
      <c r="D33" s="450"/>
      <c r="E33" s="171">
        <v>10</v>
      </c>
      <c r="F33" s="288">
        <v>666.5</v>
      </c>
      <c r="G33" s="223" t="s">
        <v>461</v>
      </c>
      <c r="H33" s="223" t="s">
        <v>503</v>
      </c>
      <c r="I33" s="223" t="s">
        <v>471</v>
      </c>
      <c r="J33" s="377" t="s">
        <v>472</v>
      </c>
      <c r="K33" s="377"/>
      <c r="L33" s="377"/>
      <c r="M33" s="289">
        <v>0.12</v>
      </c>
      <c r="N33" s="289">
        <v>0.06</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1154</v>
      </c>
      <c r="D34" s="450"/>
      <c r="E34" s="171">
        <v>11</v>
      </c>
      <c r="F34" s="288">
        <v>668.5</v>
      </c>
      <c r="G34" s="223" t="s">
        <v>461</v>
      </c>
      <c r="H34" s="223" t="s">
        <v>503</v>
      </c>
      <c r="I34" s="223" t="s">
        <v>471</v>
      </c>
      <c r="J34" s="377" t="s">
        <v>472</v>
      </c>
      <c r="K34" s="377"/>
      <c r="L34" s="377"/>
      <c r="M34" s="289">
        <v>0.26</v>
      </c>
      <c r="N34" s="289">
        <v>0.30000000000000004</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1154</v>
      </c>
      <c r="D35" s="450"/>
      <c r="E35" s="171">
        <v>12</v>
      </c>
      <c r="F35" s="288">
        <v>670.1</v>
      </c>
      <c r="G35" s="223" t="s">
        <v>461</v>
      </c>
      <c r="H35" s="223" t="s">
        <v>503</v>
      </c>
      <c r="I35" s="223" t="s">
        <v>480</v>
      </c>
      <c r="J35" s="377" t="s">
        <v>500</v>
      </c>
      <c r="K35" s="377"/>
      <c r="L35" s="377"/>
      <c r="M35" s="289">
        <v>1.05</v>
      </c>
      <c r="N35" s="223" t="s">
        <v>1310</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1154</v>
      </c>
      <c r="D36" s="450"/>
      <c r="E36" s="171">
        <v>13</v>
      </c>
      <c r="F36" s="288">
        <v>662.5</v>
      </c>
      <c r="G36" s="223" t="s">
        <v>461</v>
      </c>
      <c r="H36" s="223" t="s">
        <v>490</v>
      </c>
      <c r="I36" s="223" t="s">
        <v>480</v>
      </c>
      <c r="J36" s="377" t="s">
        <v>500</v>
      </c>
      <c r="K36" s="377"/>
      <c r="L36" s="377"/>
      <c r="M36" s="289">
        <v>0.8</v>
      </c>
      <c r="N36" s="272" t="s">
        <v>1308</v>
      </c>
      <c r="O36" s="223" t="s">
        <v>578</v>
      </c>
      <c r="P36" s="223" t="s">
        <v>578</v>
      </c>
      <c r="Q36" s="223" t="s">
        <v>579</v>
      </c>
      <c r="R36" s="234" t="s">
        <v>475</v>
      </c>
      <c r="S36" s="234" t="s">
        <v>467</v>
      </c>
      <c r="T36" s="234" t="s">
        <v>468</v>
      </c>
      <c r="U36" s="377" t="s">
        <v>1305</v>
      </c>
      <c r="V36" s="655"/>
      <c r="W36" s="655"/>
      <c r="X36" s="655"/>
      <c r="Y36" s="249" t="s">
        <v>1315</v>
      </c>
    </row>
    <row r="37" spans="2:25" ht="15.95" customHeight="1" x14ac:dyDescent="0.15">
      <c r="B37" s="654"/>
      <c r="C37" s="450" t="s">
        <v>1154</v>
      </c>
      <c r="D37" s="450"/>
      <c r="E37" s="171">
        <v>14</v>
      </c>
      <c r="F37" s="288">
        <v>667.3</v>
      </c>
      <c r="G37" s="223" t="s">
        <v>461</v>
      </c>
      <c r="H37" s="223" t="s">
        <v>503</v>
      </c>
      <c r="I37" s="223" t="s">
        <v>480</v>
      </c>
      <c r="J37" s="377" t="s">
        <v>500</v>
      </c>
      <c r="K37" s="377"/>
      <c r="L37" s="377"/>
      <c r="M37" s="289">
        <v>2.2000000000000002</v>
      </c>
      <c r="N37" s="272" t="s">
        <v>1308</v>
      </c>
      <c r="O37" s="223" t="s">
        <v>578</v>
      </c>
      <c r="P37" s="223" t="s">
        <v>578</v>
      </c>
      <c r="Q37" s="223" t="s">
        <v>579</v>
      </c>
      <c r="R37" s="234" t="s">
        <v>475</v>
      </c>
      <c r="S37" s="234" t="s">
        <v>467</v>
      </c>
      <c r="T37" s="234" t="s">
        <v>468</v>
      </c>
      <c r="U37" s="377" t="s">
        <v>1305</v>
      </c>
      <c r="V37" s="655"/>
      <c r="W37" s="655"/>
      <c r="X37" s="655"/>
      <c r="Y37" s="249" t="s">
        <v>1315</v>
      </c>
    </row>
    <row r="38" spans="2:25" ht="15.95" customHeight="1" x14ac:dyDescent="0.15">
      <c r="B38" s="654"/>
      <c r="C38" s="450" t="s">
        <v>1164</v>
      </c>
      <c r="D38" s="450"/>
      <c r="E38" s="171">
        <v>1</v>
      </c>
      <c r="F38" s="288">
        <v>677.9</v>
      </c>
      <c r="G38" s="223" t="s">
        <v>461</v>
      </c>
      <c r="H38" s="223" t="s">
        <v>505</v>
      </c>
      <c r="I38" s="223" t="s">
        <v>471</v>
      </c>
      <c r="J38" s="377" t="s">
        <v>472</v>
      </c>
      <c r="K38" s="377"/>
      <c r="L38" s="377"/>
      <c r="M38" s="289">
        <v>0.40500000000000003</v>
      </c>
      <c r="N38" s="289">
        <v>0.39</v>
      </c>
      <c r="O38" s="223" t="s">
        <v>579</v>
      </c>
      <c r="P38" s="223" t="s">
        <v>578</v>
      </c>
      <c r="Q38" s="223" t="s">
        <v>660</v>
      </c>
      <c r="R38" s="234" t="s">
        <v>475</v>
      </c>
      <c r="S38" s="234" t="s">
        <v>476</v>
      </c>
      <c r="T38" s="234" t="s">
        <v>468</v>
      </c>
      <c r="U38" s="377" t="s">
        <v>1305</v>
      </c>
      <c r="V38" s="655"/>
      <c r="W38" s="655"/>
      <c r="X38" s="655"/>
      <c r="Y38" s="223" t="s">
        <v>1314</v>
      </c>
    </row>
    <row r="39" spans="2:25" ht="15.95" customHeight="1" x14ac:dyDescent="0.15">
      <c r="B39" s="654"/>
      <c r="C39" s="450" t="s">
        <v>1164</v>
      </c>
      <c r="D39" s="450"/>
      <c r="E39" s="171">
        <v>2</v>
      </c>
      <c r="F39" s="288">
        <v>681.7</v>
      </c>
      <c r="G39" s="223" t="s">
        <v>461</v>
      </c>
      <c r="H39" s="223" t="s">
        <v>497</v>
      </c>
      <c r="I39" s="223" t="s">
        <v>471</v>
      </c>
      <c r="J39" s="377" t="s">
        <v>472</v>
      </c>
      <c r="K39" s="377"/>
      <c r="L39" s="377"/>
      <c r="M39" s="289">
        <v>0.15</v>
      </c>
      <c r="N39" s="289">
        <v>0.12</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1164</v>
      </c>
      <c r="D40" s="450"/>
      <c r="E40" s="171">
        <v>3</v>
      </c>
      <c r="F40" s="288">
        <v>671.6</v>
      </c>
      <c r="G40" s="223" t="s">
        <v>461</v>
      </c>
      <c r="H40" s="223" t="s">
        <v>497</v>
      </c>
      <c r="I40" s="223" t="s">
        <v>471</v>
      </c>
      <c r="J40" s="377" t="s">
        <v>472</v>
      </c>
      <c r="K40" s="377"/>
      <c r="L40" s="377"/>
      <c r="M40" s="289">
        <v>0.12</v>
      </c>
      <c r="N40" s="289">
        <v>0.12</v>
      </c>
      <c r="O40" s="223" t="s">
        <v>642</v>
      </c>
      <c r="P40" s="223" t="s">
        <v>578</v>
      </c>
      <c r="Q40" s="223" t="s">
        <v>642</v>
      </c>
      <c r="R40" s="234" t="s">
        <v>475</v>
      </c>
      <c r="S40" s="234" t="s">
        <v>476</v>
      </c>
      <c r="T40" s="234" t="s">
        <v>468</v>
      </c>
      <c r="U40" s="377" t="s">
        <v>1305</v>
      </c>
      <c r="V40" s="655"/>
      <c r="W40" s="655"/>
      <c r="X40" s="655"/>
      <c r="Y40" s="223" t="s">
        <v>1314</v>
      </c>
    </row>
    <row r="41" spans="2:25" ht="15.95" customHeight="1" x14ac:dyDescent="0.15">
      <c r="B41" s="654"/>
      <c r="C41" s="450" t="s">
        <v>1164</v>
      </c>
      <c r="D41" s="450"/>
      <c r="E41" s="171">
        <v>4</v>
      </c>
      <c r="F41" s="288">
        <v>671.6</v>
      </c>
      <c r="G41" s="223" t="s">
        <v>461</v>
      </c>
      <c r="H41" s="223" t="s">
        <v>497</v>
      </c>
      <c r="I41" s="223" t="s">
        <v>471</v>
      </c>
      <c r="J41" s="377" t="s">
        <v>472</v>
      </c>
      <c r="K41" s="377"/>
      <c r="L41" s="377"/>
      <c r="M41" s="289">
        <v>7.4999999999999997E-3</v>
      </c>
      <c r="N41" s="289">
        <v>7.4999999999999997E-3</v>
      </c>
      <c r="O41" s="223" t="s">
        <v>642</v>
      </c>
      <c r="P41" s="223" t="s">
        <v>578</v>
      </c>
      <c r="Q41" s="223" t="s">
        <v>589</v>
      </c>
      <c r="R41" s="234" t="s">
        <v>475</v>
      </c>
      <c r="S41" s="234" t="s">
        <v>475</v>
      </c>
      <c r="T41" s="234" t="s">
        <v>468</v>
      </c>
      <c r="U41" s="377" t="s">
        <v>1305</v>
      </c>
      <c r="V41" s="655"/>
      <c r="W41" s="655"/>
      <c r="X41" s="655"/>
      <c r="Y41" s="223" t="s">
        <v>1312</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47" xr:uid="{B20CFCB7-9948-4919-899D-4543F00689B2}">
    <filterColumn colId="1" showButton="0"/>
    <filterColumn colId="2" showButton="0"/>
  </autoFilter>
  <dataConsolidate/>
  <mergeCells count="134">
    <mergeCell ref="C39:D39"/>
    <mergeCell ref="J39:L39"/>
    <mergeCell ref="U39:X39"/>
    <mergeCell ref="C40:D40"/>
    <mergeCell ref="J40:L40"/>
    <mergeCell ref="U40:X40"/>
    <mergeCell ref="C41:D41"/>
    <mergeCell ref="J41:L41"/>
    <mergeCell ref="U41:X41"/>
    <mergeCell ref="C37:D37"/>
    <mergeCell ref="J37:L37"/>
    <mergeCell ref="U37:X37"/>
    <mergeCell ref="C38:D38"/>
    <mergeCell ref="J38:L38"/>
    <mergeCell ref="U38:X38"/>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9:D29"/>
    <mergeCell ref="J29:L29"/>
    <mergeCell ref="U29:X29"/>
    <mergeCell ref="C30:D30"/>
    <mergeCell ref="J30:L30"/>
    <mergeCell ref="U30:X30"/>
    <mergeCell ref="C27:D27"/>
    <mergeCell ref="J27:L27"/>
    <mergeCell ref="U27:X27"/>
    <mergeCell ref="C28:D28"/>
    <mergeCell ref="J28:L28"/>
    <mergeCell ref="U28:X28"/>
    <mergeCell ref="C24:D24"/>
    <mergeCell ref="J24:L24"/>
    <mergeCell ref="U24:X24"/>
    <mergeCell ref="C25:D25"/>
    <mergeCell ref="J25:L25"/>
    <mergeCell ref="U25:X25"/>
    <mergeCell ref="C26:D26"/>
    <mergeCell ref="J26:L26"/>
    <mergeCell ref="U26:X26"/>
    <mergeCell ref="C22:D22"/>
    <mergeCell ref="J22:L22"/>
    <mergeCell ref="U22:X22"/>
    <mergeCell ref="C23:D23"/>
    <mergeCell ref="J23:L23"/>
    <mergeCell ref="U23:X23"/>
    <mergeCell ref="C20:D20"/>
    <mergeCell ref="J20:L20"/>
    <mergeCell ref="U20:X20"/>
    <mergeCell ref="C21:D21"/>
    <mergeCell ref="J21:L21"/>
    <mergeCell ref="U21:X21"/>
    <mergeCell ref="U18:X18"/>
    <mergeCell ref="C19:D19"/>
    <mergeCell ref="J19:L19"/>
    <mergeCell ref="U19:X19"/>
    <mergeCell ref="C16:D16"/>
    <mergeCell ref="J16:L16"/>
    <mergeCell ref="U16:X16"/>
    <mergeCell ref="C17:D17"/>
    <mergeCell ref="J17:L17"/>
    <mergeCell ref="U17:X17"/>
    <mergeCell ref="C12:D12"/>
    <mergeCell ref="J12:L12"/>
    <mergeCell ref="U12:X12"/>
    <mergeCell ref="C13:D13"/>
    <mergeCell ref="J13:L13"/>
    <mergeCell ref="U13:X13"/>
    <mergeCell ref="B9:B41"/>
    <mergeCell ref="C9:D9"/>
    <mergeCell ref="J9:L9"/>
    <mergeCell ref="U9:X9"/>
    <mergeCell ref="C10:D10"/>
    <mergeCell ref="J10:L10"/>
    <mergeCell ref="U10:X10"/>
    <mergeCell ref="C14:D14"/>
    <mergeCell ref="J14:L14"/>
    <mergeCell ref="U14:X14"/>
    <mergeCell ref="C15:D15"/>
    <mergeCell ref="J15:L15"/>
    <mergeCell ref="U15:X15"/>
    <mergeCell ref="C11:D11"/>
    <mergeCell ref="J11:L11"/>
    <mergeCell ref="U11:X11"/>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9686AD47-3DA9-4550-A39A-5A613D18D0FE}"/>
    <dataValidation type="list" errorStyle="warning" allowBlank="1" showInputMessage="1" showErrorMessage="1" error="選択出来ません" sqref="H9:H41" xr:uid="{71615500-89CD-402D-8B7C-8D400C42601F}">
      <formula1>INDIRECT(G9)</formula1>
    </dataValidation>
    <dataValidation allowBlank="1" showInputMessage="1" showErrorMessage="1" prompt="覆工スパン毎に連番を記入。_x000a_数値で入力する。" sqref="E9:E41" xr:uid="{9AA16A74-E84F-4742-9DFA-5EC8CB193E12}"/>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CA806408-5E0D-4AD4-A477-65C6F2EAABE2}">
          <x14:formula1>
            <xm:f>'(参考)リスト'!$D$16:$D$18</xm:f>
          </x14:formula1>
          <xm:sqref>I9:I41</xm:sqref>
        </x14:dataValidation>
        <x14:dataValidation type="list" allowBlank="1" showInputMessage="1" showErrorMessage="1" xr:uid="{A2121981-B11D-48C6-9FEE-608D0AAC5400}">
          <x14:formula1>
            <xm:f>'(参考)リスト'!$J$16:$J$18</xm:f>
          </x14:formula1>
          <xm:sqref>T9:T41</xm:sqref>
        </x14:dataValidation>
        <x14:dataValidation type="list" allowBlank="1" showInputMessage="1" showErrorMessage="1" xr:uid="{89A87956-480E-4E1D-956A-4D24FF01E93E}">
          <x14:formula1>
            <xm:f>'(参考)リスト'!$H$16:$H$17</xm:f>
          </x14:formula1>
          <xm:sqref>R9:R41</xm:sqref>
        </x14:dataValidation>
        <x14:dataValidation type="list" allowBlank="1" showInputMessage="1" showErrorMessage="1" xr:uid="{976E381B-71DB-4A7F-875C-2C67356CE23D}">
          <x14:formula1>
            <xm:f>'(参考)リスト'!$I$16:$I$18</xm:f>
          </x14:formula1>
          <xm:sqref>S9:S41</xm:sqref>
        </x14:dataValidation>
        <x14:dataValidation type="list" allowBlank="1" showInputMessage="1" showErrorMessage="1" xr:uid="{E781E977-9282-4431-8934-304345FF4A98}">
          <x14:formula1>
            <xm:f>'(参考)リスト'!$F$16:$F$21</xm:f>
          </x14:formula1>
          <xm:sqref>O9:Q41</xm:sqref>
        </x14:dataValidation>
        <x14:dataValidation type="list" showInputMessage="1" showErrorMessage="1" xr:uid="{55FC5861-B5B7-4D1A-843E-6A5E837EC1F9}">
          <x14:formula1>
            <xm:f>'(参考)リスト'!$B$16:$B$21</xm:f>
          </x14:formula1>
          <xm:sqref>G9:G41</xm:sqref>
        </x14:dataValidation>
        <x14:dataValidation type="list" allowBlank="1" showInputMessage="1" showErrorMessage="1" xr:uid="{32D20997-B608-4B23-A70E-3079F5C2AFA1}">
          <x14:formula1>
            <xm:f>'(参考)リスト'!$E$16:$E$27</xm:f>
          </x14:formula1>
          <xm:sqref>J9:L41</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A45B-EFF6-4B7F-BBF4-56D4EB157444}">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1164</v>
      </c>
      <c r="D9" s="450"/>
      <c r="E9" s="171">
        <v>5</v>
      </c>
      <c r="F9" s="288">
        <v>680.7</v>
      </c>
      <c r="G9" s="223" t="s">
        <v>461</v>
      </c>
      <c r="H9" s="223" t="s">
        <v>470</v>
      </c>
      <c r="I9" s="223" t="s">
        <v>471</v>
      </c>
      <c r="J9" s="377" t="s">
        <v>472</v>
      </c>
      <c r="K9" s="377"/>
      <c r="L9" s="377"/>
      <c r="M9" s="289">
        <v>1.0000000000000002E-2</v>
      </c>
      <c r="N9" s="289">
        <v>1.0000000000000002E-2</v>
      </c>
      <c r="O9" s="223" t="s">
        <v>579</v>
      </c>
      <c r="P9" s="223" t="s">
        <v>578</v>
      </c>
      <c r="Q9" s="223" t="s">
        <v>589</v>
      </c>
      <c r="R9" s="234" t="s">
        <v>475</v>
      </c>
      <c r="S9" s="234" t="s">
        <v>475</v>
      </c>
      <c r="T9" s="234" t="s">
        <v>468</v>
      </c>
      <c r="U9" s="377" t="s">
        <v>1305</v>
      </c>
      <c r="V9" s="655"/>
      <c r="W9" s="655"/>
      <c r="X9" s="655"/>
      <c r="Y9" s="223" t="s">
        <v>1312</v>
      </c>
    </row>
    <row r="10" spans="2:25" ht="15.95" customHeight="1" x14ac:dyDescent="0.15">
      <c r="B10" s="654"/>
      <c r="C10" s="450" t="s">
        <v>1164</v>
      </c>
      <c r="D10" s="450"/>
      <c r="E10" s="171">
        <v>6</v>
      </c>
      <c r="F10" s="288">
        <v>678.9</v>
      </c>
      <c r="G10" s="223" t="s">
        <v>461</v>
      </c>
      <c r="H10" s="223" t="s">
        <v>470</v>
      </c>
      <c r="I10" s="223" t="s">
        <v>471</v>
      </c>
      <c r="J10" s="377" t="s">
        <v>464</v>
      </c>
      <c r="K10" s="377"/>
      <c r="L10" s="377"/>
      <c r="M10" s="289">
        <v>0.34</v>
      </c>
      <c r="N10" s="289">
        <v>0.27999999999999997</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1164</v>
      </c>
      <c r="D11" s="450"/>
      <c r="E11" s="171">
        <v>7</v>
      </c>
      <c r="F11" s="288">
        <v>682.2</v>
      </c>
      <c r="G11" s="223" t="s">
        <v>461</v>
      </c>
      <c r="H11" s="223" t="s">
        <v>495</v>
      </c>
      <c r="I11" s="223" t="s">
        <v>471</v>
      </c>
      <c r="J11" s="377" t="s">
        <v>472</v>
      </c>
      <c r="K11" s="377"/>
      <c r="L11" s="377"/>
      <c r="M11" s="289">
        <v>7.4999999999999997E-3</v>
      </c>
      <c r="N11" s="289">
        <v>7.4999999999999997E-3</v>
      </c>
      <c r="O11" s="223" t="s">
        <v>642</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1164</v>
      </c>
      <c r="D12" s="450"/>
      <c r="E12" s="171">
        <v>8</v>
      </c>
      <c r="F12" s="288">
        <v>680.5</v>
      </c>
      <c r="G12" s="223" t="s">
        <v>461</v>
      </c>
      <c r="H12" s="223" t="s">
        <v>479</v>
      </c>
      <c r="I12" s="223" t="s">
        <v>480</v>
      </c>
      <c r="J12" s="377" t="s">
        <v>500</v>
      </c>
      <c r="K12" s="377"/>
      <c r="L12" s="377"/>
      <c r="M12" s="289">
        <v>4.4000000000000004</v>
      </c>
      <c r="N12" s="223" t="s">
        <v>1310</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1164</v>
      </c>
      <c r="D13" s="450"/>
      <c r="E13" s="171">
        <v>9</v>
      </c>
      <c r="F13" s="288">
        <v>682.1</v>
      </c>
      <c r="G13" s="223" t="s">
        <v>461</v>
      </c>
      <c r="H13" s="223" t="s">
        <v>499</v>
      </c>
      <c r="I13" s="223" t="s">
        <v>471</v>
      </c>
      <c r="J13" s="377" t="s">
        <v>472</v>
      </c>
      <c r="K13" s="377"/>
      <c r="L13" s="377"/>
      <c r="M13" s="289">
        <v>5.000000000000001E-3</v>
      </c>
      <c r="N13" s="289">
        <v>1.0000000000000002E-2</v>
      </c>
      <c r="O13" s="223" t="s">
        <v>579</v>
      </c>
      <c r="P13" s="223" t="s">
        <v>578</v>
      </c>
      <c r="Q13" s="223" t="s">
        <v>589</v>
      </c>
      <c r="R13" s="234" t="s">
        <v>475</v>
      </c>
      <c r="S13" s="234" t="s">
        <v>475</v>
      </c>
      <c r="T13" s="234" t="s">
        <v>468</v>
      </c>
      <c r="U13" s="377" t="s">
        <v>1305</v>
      </c>
      <c r="V13" s="655"/>
      <c r="W13" s="655"/>
      <c r="X13" s="655"/>
      <c r="Y13" s="223" t="s">
        <v>1312</v>
      </c>
    </row>
    <row r="14" spans="2:25" ht="15.95" customHeight="1" x14ac:dyDescent="0.15">
      <c r="B14" s="654"/>
      <c r="C14" s="450" t="s">
        <v>1164</v>
      </c>
      <c r="D14" s="450"/>
      <c r="E14" s="171">
        <v>10</v>
      </c>
      <c r="F14" s="288">
        <v>673.3</v>
      </c>
      <c r="G14" s="223" t="s">
        <v>461</v>
      </c>
      <c r="H14" s="223" t="s">
        <v>479</v>
      </c>
      <c r="I14" s="223" t="s">
        <v>471</v>
      </c>
      <c r="J14" s="377" t="s">
        <v>472</v>
      </c>
      <c r="K14" s="377"/>
      <c r="L14" s="377"/>
      <c r="M14" s="289">
        <v>1.0000000000000002E-2</v>
      </c>
      <c r="N14" s="289">
        <v>1.0000000000000002E-2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1164</v>
      </c>
      <c r="D15" s="450"/>
      <c r="E15" s="171">
        <v>11</v>
      </c>
      <c r="F15" s="288">
        <v>676.1</v>
      </c>
      <c r="G15" s="223" t="s">
        <v>461</v>
      </c>
      <c r="H15" s="223" t="s">
        <v>479</v>
      </c>
      <c r="I15" s="223" t="s">
        <v>471</v>
      </c>
      <c r="J15" s="377" t="s">
        <v>472</v>
      </c>
      <c r="K15" s="377"/>
      <c r="L15" s="377"/>
      <c r="M15" s="289">
        <v>4.0000000000000008E-2</v>
      </c>
      <c r="N15" s="289">
        <v>4.0000000000000008E-2</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1164</v>
      </c>
      <c r="D16" s="450"/>
      <c r="E16" s="171">
        <v>12</v>
      </c>
      <c r="F16" s="288">
        <v>672.8</v>
      </c>
      <c r="G16" s="223" t="s">
        <v>461</v>
      </c>
      <c r="H16" s="223" t="s">
        <v>479</v>
      </c>
      <c r="I16" s="223" t="s">
        <v>471</v>
      </c>
      <c r="J16" s="377" t="s">
        <v>464</v>
      </c>
      <c r="K16" s="377"/>
      <c r="L16" s="377"/>
      <c r="M16" s="289">
        <v>0.34</v>
      </c>
      <c r="N16" s="289">
        <v>0.33</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1164</v>
      </c>
      <c r="D17" s="450"/>
      <c r="E17" s="171">
        <v>13</v>
      </c>
      <c r="F17" s="288">
        <v>678.8</v>
      </c>
      <c r="G17" s="223" t="s">
        <v>461</v>
      </c>
      <c r="H17" s="223" t="s">
        <v>462</v>
      </c>
      <c r="I17" s="223" t="s">
        <v>471</v>
      </c>
      <c r="J17" s="377" t="s">
        <v>481</v>
      </c>
      <c r="K17" s="377"/>
      <c r="L17" s="377"/>
      <c r="M17" s="289">
        <v>1.4999999999999999E-2</v>
      </c>
      <c r="N17" s="289">
        <v>1.4999999999999999E-2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1164</v>
      </c>
      <c r="D18" s="450"/>
      <c r="E18" s="171">
        <v>14</v>
      </c>
      <c r="F18" s="288">
        <v>673</v>
      </c>
      <c r="G18" s="223" t="s">
        <v>461</v>
      </c>
      <c r="H18" s="223" t="s">
        <v>490</v>
      </c>
      <c r="I18" s="223" t="s">
        <v>480</v>
      </c>
      <c r="J18" s="377" t="s">
        <v>500</v>
      </c>
      <c r="K18" s="377"/>
      <c r="L18" s="377"/>
      <c r="M18" s="289">
        <v>3.25</v>
      </c>
      <c r="N18" s="223" t="s">
        <v>1310</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1171</v>
      </c>
      <c r="D19" s="450"/>
      <c r="E19" s="171">
        <v>1</v>
      </c>
      <c r="F19" s="288">
        <v>688</v>
      </c>
      <c r="G19" s="223" t="s">
        <v>461</v>
      </c>
      <c r="H19" s="223" t="s">
        <v>493</v>
      </c>
      <c r="I19" s="223" t="s">
        <v>471</v>
      </c>
      <c r="J19" s="377" t="s">
        <v>464</v>
      </c>
      <c r="K19" s="377"/>
      <c r="L19" s="377"/>
      <c r="M19" s="289">
        <v>0.21000000000000002</v>
      </c>
      <c r="N19" s="289">
        <v>0.22999999999999998</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1171</v>
      </c>
      <c r="D20" s="450"/>
      <c r="E20" s="171">
        <v>2</v>
      </c>
      <c r="F20" s="288">
        <v>683.7</v>
      </c>
      <c r="G20" s="223" t="s">
        <v>461</v>
      </c>
      <c r="H20" s="223" t="s">
        <v>505</v>
      </c>
      <c r="I20" s="223" t="s">
        <v>471</v>
      </c>
      <c r="J20" s="377" t="s">
        <v>1057</v>
      </c>
      <c r="K20" s="377"/>
      <c r="L20" s="377"/>
      <c r="M20" s="289">
        <v>1.75</v>
      </c>
      <c r="N20" s="289">
        <v>1.4000000000000001</v>
      </c>
      <c r="O20" s="223" t="s">
        <v>579</v>
      </c>
      <c r="P20" s="223" t="s">
        <v>578</v>
      </c>
      <c r="Q20" s="223" t="s">
        <v>660</v>
      </c>
      <c r="R20" s="234" t="s">
        <v>475</v>
      </c>
      <c r="S20" s="234" t="s">
        <v>476</v>
      </c>
      <c r="T20" s="234" t="s">
        <v>468</v>
      </c>
      <c r="U20" s="377" t="s">
        <v>1305</v>
      </c>
      <c r="V20" s="655"/>
      <c r="W20" s="655"/>
      <c r="X20" s="655"/>
      <c r="Y20" s="223" t="s">
        <v>1314</v>
      </c>
    </row>
    <row r="21" spans="2:25" ht="15.95" customHeight="1" x14ac:dyDescent="0.15">
      <c r="B21" s="654"/>
      <c r="C21" s="450" t="s">
        <v>1171</v>
      </c>
      <c r="D21" s="450"/>
      <c r="E21" s="171">
        <v>3</v>
      </c>
      <c r="F21" s="288">
        <v>682.2</v>
      </c>
      <c r="G21" s="223" t="s">
        <v>461</v>
      </c>
      <c r="H21" s="223" t="s">
        <v>497</v>
      </c>
      <c r="I21" s="223" t="s">
        <v>471</v>
      </c>
      <c r="J21" s="377" t="s">
        <v>472</v>
      </c>
      <c r="K21" s="377"/>
      <c r="L21" s="377"/>
      <c r="M21" s="289">
        <v>0.03</v>
      </c>
      <c r="N21" s="289">
        <v>1.4999999999999999E-2</v>
      </c>
      <c r="O21" s="223" t="s">
        <v>589</v>
      </c>
      <c r="P21" s="223" t="s">
        <v>578</v>
      </c>
      <c r="Q21" s="223" t="s">
        <v>589</v>
      </c>
      <c r="R21" s="234" t="s">
        <v>475</v>
      </c>
      <c r="S21" s="234" t="s">
        <v>475</v>
      </c>
      <c r="T21" s="234" t="s">
        <v>468</v>
      </c>
      <c r="U21" s="377" t="s">
        <v>1305</v>
      </c>
      <c r="V21" s="655"/>
      <c r="W21" s="655"/>
      <c r="X21" s="655"/>
      <c r="Y21" s="223"/>
    </row>
    <row r="22" spans="2:25" ht="15.95" customHeight="1" x14ac:dyDescent="0.15">
      <c r="B22" s="654"/>
      <c r="C22" s="450" t="s">
        <v>1171</v>
      </c>
      <c r="D22" s="450"/>
      <c r="E22" s="171">
        <v>4</v>
      </c>
      <c r="F22" s="288">
        <v>687.5</v>
      </c>
      <c r="G22" s="223" t="s">
        <v>461</v>
      </c>
      <c r="H22" s="223" t="s">
        <v>470</v>
      </c>
      <c r="I22" s="223" t="s">
        <v>480</v>
      </c>
      <c r="J22" s="377" t="s">
        <v>500</v>
      </c>
      <c r="K22" s="377"/>
      <c r="L22" s="377"/>
      <c r="M22" s="289">
        <v>2.35</v>
      </c>
      <c r="N22" s="223" t="s">
        <v>1310</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1171</v>
      </c>
      <c r="D23" s="450"/>
      <c r="E23" s="171">
        <v>5</v>
      </c>
      <c r="F23" s="288">
        <v>682.2</v>
      </c>
      <c r="G23" s="223" t="s">
        <v>461</v>
      </c>
      <c r="H23" s="223" t="s">
        <v>497</v>
      </c>
      <c r="I23" s="223" t="s">
        <v>471</v>
      </c>
      <c r="J23" s="377" t="s">
        <v>472</v>
      </c>
      <c r="K23" s="377"/>
      <c r="L23" s="377"/>
      <c r="M23" s="289">
        <v>2.5000000000000001E-2</v>
      </c>
      <c r="N23" s="289">
        <v>2.5000000000000001E-2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1171</v>
      </c>
      <c r="D24" s="450"/>
      <c r="E24" s="171">
        <v>6</v>
      </c>
      <c r="F24" s="288">
        <v>686.4</v>
      </c>
      <c r="G24" s="223" t="s">
        <v>461</v>
      </c>
      <c r="H24" s="223" t="s">
        <v>470</v>
      </c>
      <c r="I24" s="223" t="s">
        <v>471</v>
      </c>
      <c r="J24" s="377" t="s">
        <v>472</v>
      </c>
      <c r="K24" s="377"/>
      <c r="L24" s="377"/>
      <c r="M24" s="289">
        <v>1.0000000000000002E-2</v>
      </c>
      <c r="N24" s="289">
        <v>1.0000000000000002E-2</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1171</v>
      </c>
      <c r="D25" s="450"/>
      <c r="E25" s="171">
        <v>7</v>
      </c>
      <c r="F25" s="288">
        <v>687.4</v>
      </c>
      <c r="G25" s="223" t="s">
        <v>461</v>
      </c>
      <c r="H25" s="223" t="s">
        <v>486</v>
      </c>
      <c r="I25" s="223" t="s">
        <v>471</v>
      </c>
      <c r="J25" s="377" t="s">
        <v>464</v>
      </c>
      <c r="K25" s="377"/>
      <c r="L25" s="377"/>
      <c r="M25" s="289">
        <v>0.54</v>
      </c>
      <c r="N25" s="289">
        <v>0.51</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1171</v>
      </c>
      <c r="D26" s="450"/>
      <c r="E26" s="171">
        <v>8</v>
      </c>
      <c r="F26" s="288">
        <v>692.7</v>
      </c>
      <c r="G26" s="223" t="s">
        <v>461</v>
      </c>
      <c r="H26" s="223" t="s">
        <v>499</v>
      </c>
      <c r="I26" s="223" t="s">
        <v>471</v>
      </c>
      <c r="J26" s="377" t="s">
        <v>472</v>
      </c>
      <c r="K26" s="377"/>
      <c r="L26" s="377"/>
      <c r="M26" s="289">
        <v>8.0000000000000016E-2</v>
      </c>
      <c r="N26" s="289">
        <v>8.0000000000000016E-2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1171</v>
      </c>
      <c r="D27" s="450"/>
      <c r="E27" s="171">
        <v>9</v>
      </c>
      <c r="F27" s="288">
        <v>685.9</v>
      </c>
      <c r="G27" s="223" t="s">
        <v>461</v>
      </c>
      <c r="H27" s="223" t="s">
        <v>462</v>
      </c>
      <c r="I27" s="223" t="s">
        <v>471</v>
      </c>
      <c r="J27" s="377" t="s">
        <v>472</v>
      </c>
      <c r="K27" s="377"/>
      <c r="L27" s="377"/>
      <c r="M27" s="289">
        <v>0.05</v>
      </c>
      <c r="N27" s="289">
        <v>0.05</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1171</v>
      </c>
      <c r="D28" s="450"/>
      <c r="E28" s="171">
        <v>10</v>
      </c>
      <c r="F28" s="288">
        <v>688</v>
      </c>
      <c r="G28" s="223" t="s">
        <v>461</v>
      </c>
      <c r="H28" s="223" t="s">
        <v>462</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1171</v>
      </c>
      <c r="D29" s="450"/>
      <c r="E29" s="171">
        <v>11</v>
      </c>
      <c r="F29" s="288">
        <v>690.4</v>
      </c>
      <c r="G29" s="223" t="s">
        <v>461</v>
      </c>
      <c r="H29" s="223" t="s">
        <v>462</v>
      </c>
      <c r="I29" s="223" t="s">
        <v>471</v>
      </c>
      <c r="J29" s="377" t="s">
        <v>472</v>
      </c>
      <c r="K29" s="377"/>
      <c r="L29" s="377"/>
      <c r="M29" s="289">
        <v>7.4999999999999997E-3</v>
      </c>
      <c r="N29" s="289">
        <v>7.4999999999999997E-3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1171</v>
      </c>
      <c r="D30" s="450"/>
      <c r="E30" s="171">
        <v>12</v>
      </c>
      <c r="F30" s="288">
        <v>692.7</v>
      </c>
      <c r="G30" s="223" t="s">
        <v>461</v>
      </c>
      <c r="H30" s="223" t="s">
        <v>503</v>
      </c>
      <c r="I30" s="223" t="s">
        <v>471</v>
      </c>
      <c r="J30" s="377" t="s">
        <v>472</v>
      </c>
      <c r="K30" s="377"/>
      <c r="L30" s="377"/>
      <c r="M30" s="289">
        <v>1.2000000000000002</v>
      </c>
      <c r="N30" s="272" t="s">
        <v>1308</v>
      </c>
      <c r="O30" s="223" t="s">
        <v>578</v>
      </c>
      <c r="P30" s="223" t="s">
        <v>578</v>
      </c>
      <c r="Q30" s="223" t="s">
        <v>660</v>
      </c>
      <c r="R30" s="234" t="s">
        <v>475</v>
      </c>
      <c r="S30" s="234" t="s">
        <v>476</v>
      </c>
      <c r="T30" s="234" t="s">
        <v>468</v>
      </c>
      <c r="U30" s="377" t="s">
        <v>1305</v>
      </c>
      <c r="V30" s="655"/>
      <c r="W30" s="655"/>
      <c r="X30" s="655"/>
      <c r="Y30" s="223" t="s">
        <v>1314</v>
      </c>
    </row>
    <row r="31" spans="2:25" ht="15.95" customHeight="1" x14ac:dyDescent="0.15">
      <c r="B31" s="654"/>
      <c r="C31" s="450" t="s">
        <v>1176</v>
      </c>
      <c r="D31" s="450"/>
      <c r="E31" s="171">
        <v>1</v>
      </c>
      <c r="F31" s="288">
        <v>692.8</v>
      </c>
      <c r="G31" s="223" t="s">
        <v>461</v>
      </c>
      <c r="H31" s="223" t="s">
        <v>505</v>
      </c>
      <c r="I31" s="223" t="s">
        <v>471</v>
      </c>
      <c r="J31" s="377" t="s">
        <v>472</v>
      </c>
      <c r="K31" s="377"/>
      <c r="L31" s="377"/>
      <c r="M31" s="289">
        <v>1.1399999999999999</v>
      </c>
      <c r="N31" s="289">
        <v>0.85</v>
      </c>
      <c r="O31" s="223" t="s">
        <v>579</v>
      </c>
      <c r="P31" s="223" t="s">
        <v>578</v>
      </c>
      <c r="Q31" s="223" t="s">
        <v>660</v>
      </c>
      <c r="R31" s="234" t="s">
        <v>475</v>
      </c>
      <c r="S31" s="234" t="s">
        <v>476</v>
      </c>
      <c r="T31" s="234" t="s">
        <v>468</v>
      </c>
      <c r="U31" s="377" t="s">
        <v>1305</v>
      </c>
      <c r="V31" s="655"/>
      <c r="W31" s="655"/>
      <c r="X31" s="655"/>
      <c r="Y31" s="223" t="s">
        <v>1314</v>
      </c>
    </row>
    <row r="32" spans="2:25" ht="15.95" customHeight="1" x14ac:dyDescent="0.15">
      <c r="B32" s="654"/>
      <c r="C32" s="450" t="s">
        <v>1176</v>
      </c>
      <c r="D32" s="450"/>
      <c r="E32" s="171">
        <v>2</v>
      </c>
      <c r="F32" s="288">
        <v>698.4</v>
      </c>
      <c r="G32" s="223" t="s">
        <v>461</v>
      </c>
      <c r="H32" s="223" t="s">
        <v>505</v>
      </c>
      <c r="I32" s="223" t="s">
        <v>471</v>
      </c>
      <c r="J32" s="377" t="s">
        <v>472</v>
      </c>
      <c r="K32" s="377"/>
      <c r="L32" s="377"/>
      <c r="M32" s="289">
        <v>0.18</v>
      </c>
      <c r="N32" s="289">
        <v>0.12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1176</v>
      </c>
      <c r="D33" s="450"/>
      <c r="E33" s="171">
        <v>3</v>
      </c>
      <c r="F33" s="288">
        <v>702.1</v>
      </c>
      <c r="G33" s="223" t="s">
        <v>461</v>
      </c>
      <c r="H33" s="223" t="s">
        <v>505</v>
      </c>
      <c r="I33" s="223" t="s">
        <v>471</v>
      </c>
      <c r="J33" s="377" t="s">
        <v>472</v>
      </c>
      <c r="K33" s="377"/>
      <c r="L33" s="377"/>
      <c r="M33" s="289">
        <v>0.19500000000000001</v>
      </c>
      <c r="N33" s="289">
        <v>0.21</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654"/>
      <c r="C34" s="450" t="s">
        <v>1176</v>
      </c>
      <c r="D34" s="450"/>
      <c r="E34" s="171">
        <v>4</v>
      </c>
      <c r="F34" s="288">
        <v>692.8</v>
      </c>
      <c r="G34" s="223" t="s">
        <v>461</v>
      </c>
      <c r="H34" s="223" t="s">
        <v>497</v>
      </c>
      <c r="I34" s="223" t="s">
        <v>471</v>
      </c>
      <c r="J34" s="377" t="s">
        <v>472</v>
      </c>
      <c r="K34" s="377"/>
      <c r="L34" s="377"/>
      <c r="M34" s="289">
        <v>0.13999999999999999</v>
      </c>
      <c r="N34" s="289">
        <v>0.15</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1176</v>
      </c>
      <c r="D35" s="450"/>
      <c r="E35" s="171">
        <v>5</v>
      </c>
      <c r="F35" s="288">
        <v>692.8</v>
      </c>
      <c r="G35" s="223" t="s">
        <v>461</v>
      </c>
      <c r="H35" s="223" t="s">
        <v>497</v>
      </c>
      <c r="I35" s="223" t="s">
        <v>471</v>
      </c>
      <c r="J35" s="377" t="s">
        <v>472</v>
      </c>
      <c r="K35" s="377"/>
      <c r="L35" s="377"/>
      <c r="M35" s="289">
        <v>2.5000000000000001E-2</v>
      </c>
      <c r="N35" s="289">
        <v>2.5000000000000001E-2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1176</v>
      </c>
      <c r="D36" s="450"/>
      <c r="E36" s="171">
        <v>6</v>
      </c>
      <c r="F36" s="288">
        <v>692.8</v>
      </c>
      <c r="G36" s="223" t="s">
        <v>461</v>
      </c>
      <c r="H36" s="223" t="s">
        <v>499</v>
      </c>
      <c r="I36" s="223" t="s">
        <v>471</v>
      </c>
      <c r="J36" s="377" t="s">
        <v>472</v>
      </c>
      <c r="K36" s="377"/>
      <c r="L36" s="377"/>
      <c r="M36" s="289">
        <v>1.4999999999999999E-2</v>
      </c>
      <c r="N36" s="289">
        <v>1.4999999999999999E-2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1176</v>
      </c>
      <c r="D37" s="450"/>
      <c r="E37" s="171">
        <v>7</v>
      </c>
      <c r="F37" s="288">
        <v>692.8</v>
      </c>
      <c r="G37" s="223" t="s">
        <v>461</v>
      </c>
      <c r="H37" s="223" t="s">
        <v>499</v>
      </c>
      <c r="I37" s="223" t="s">
        <v>471</v>
      </c>
      <c r="J37" s="377" t="s">
        <v>472</v>
      </c>
      <c r="K37" s="377"/>
      <c r="L37" s="377"/>
      <c r="M37" s="289">
        <v>0.06</v>
      </c>
      <c r="N37" s="289">
        <v>0.06</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1176</v>
      </c>
      <c r="D38" s="450"/>
      <c r="E38" s="171">
        <v>8</v>
      </c>
      <c r="F38" s="288">
        <v>694.6</v>
      </c>
      <c r="G38" s="223" t="s">
        <v>461</v>
      </c>
      <c r="H38" s="223" t="s">
        <v>479</v>
      </c>
      <c r="I38" s="223" t="s">
        <v>480</v>
      </c>
      <c r="J38" s="377" t="s">
        <v>500</v>
      </c>
      <c r="K38" s="377"/>
      <c r="L38" s="377"/>
      <c r="M38" s="289">
        <v>3.9</v>
      </c>
      <c r="N38" s="223" t="s">
        <v>1310</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1176</v>
      </c>
      <c r="D39" s="450"/>
      <c r="E39" s="171">
        <v>9</v>
      </c>
      <c r="F39" s="288">
        <v>695.3</v>
      </c>
      <c r="G39" s="223" t="s">
        <v>461</v>
      </c>
      <c r="H39" s="223" t="s">
        <v>479</v>
      </c>
      <c r="I39" s="223" t="s">
        <v>471</v>
      </c>
      <c r="J39" s="377" t="s">
        <v>472</v>
      </c>
      <c r="K39" s="377"/>
      <c r="L39" s="377"/>
      <c r="M39" s="289">
        <v>1.4999999999999999E-2</v>
      </c>
      <c r="N39" s="289">
        <v>1.4999999999999999E-2</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1176</v>
      </c>
      <c r="D40" s="450"/>
      <c r="E40" s="171">
        <v>10</v>
      </c>
      <c r="F40" s="288">
        <v>692.8</v>
      </c>
      <c r="G40" s="223" t="s">
        <v>461</v>
      </c>
      <c r="H40" s="223" t="s">
        <v>486</v>
      </c>
      <c r="I40" s="223" t="s">
        <v>471</v>
      </c>
      <c r="J40" s="377" t="s">
        <v>464</v>
      </c>
      <c r="K40" s="377"/>
      <c r="L40" s="377"/>
      <c r="M40" s="289">
        <v>0.39</v>
      </c>
      <c r="N40" s="289">
        <v>0.4</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1176</v>
      </c>
      <c r="D41" s="450"/>
      <c r="E41" s="171">
        <v>11</v>
      </c>
      <c r="F41" s="288">
        <v>699.7</v>
      </c>
      <c r="G41" s="223" t="s">
        <v>461</v>
      </c>
      <c r="H41" s="223" t="s">
        <v>479</v>
      </c>
      <c r="I41" s="223" t="s">
        <v>471</v>
      </c>
      <c r="J41" s="377" t="s">
        <v>472</v>
      </c>
      <c r="K41" s="377"/>
      <c r="L41" s="377"/>
      <c r="M41" s="289">
        <v>0.05</v>
      </c>
      <c r="N41" s="289">
        <v>0.05</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356AA45B-EFF6-4B7F-BBF4-56D4EB157444}">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1:D31"/>
    <mergeCell ref="J31:L31"/>
    <mergeCell ref="U31:X31"/>
    <mergeCell ref="C32:D32"/>
    <mergeCell ref="J32:L32"/>
    <mergeCell ref="U32:X32"/>
    <mergeCell ref="C33:D33"/>
    <mergeCell ref="J33:L33"/>
    <mergeCell ref="U33:X33"/>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0:D20"/>
    <mergeCell ref="J20:L20"/>
    <mergeCell ref="U20:X20"/>
    <mergeCell ref="C21:D21"/>
    <mergeCell ref="J21:L21"/>
    <mergeCell ref="U21:X21"/>
    <mergeCell ref="C22:D22"/>
    <mergeCell ref="J22:L22"/>
    <mergeCell ref="U22:X22"/>
    <mergeCell ref="C19:D19"/>
    <mergeCell ref="J19:L19"/>
    <mergeCell ref="U19:X19"/>
    <mergeCell ref="C16:D16"/>
    <mergeCell ref="J16:L16"/>
    <mergeCell ref="U16:X16"/>
    <mergeCell ref="C17:D17"/>
    <mergeCell ref="J17:L17"/>
    <mergeCell ref="U17:X17"/>
    <mergeCell ref="U18:X18"/>
    <mergeCell ref="B9:B41"/>
    <mergeCell ref="C9:D9"/>
    <mergeCell ref="J9:L9"/>
    <mergeCell ref="U9:X9"/>
    <mergeCell ref="C10:D10"/>
    <mergeCell ref="J10:L10"/>
    <mergeCell ref="U10:X10"/>
    <mergeCell ref="C11:D11"/>
    <mergeCell ref="J11:L11"/>
    <mergeCell ref="U11:X11"/>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F55BD414-73CE-4EDA-83CC-0726F7DAC1AB}"/>
    <dataValidation type="list" errorStyle="warning" allowBlank="1" showInputMessage="1" showErrorMessage="1" error="選択出来ません" sqref="H9:H41" xr:uid="{FA4FBE73-0921-4B25-A475-316A2B4379B8}">
      <formula1>INDIRECT(G9)</formula1>
    </dataValidation>
    <dataValidation allowBlank="1" showInputMessage="1" showErrorMessage="1" prompt="前回の定期点検年月日を入力" sqref="O6" xr:uid="{8E627D1A-7583-45FB-B6B1-88F9B631BF99}"/>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DAD64BB-1F5F-4985-AE35-7E94308E74E9}">
          <x14:formula1>
            <xm:f>'(参考)リスト'!$E$16:$E$27</xm:f>
          </x14:formula1>
          <xm:sqref>J9:L41</xm:sqref>
        </x14:dataValidation>
        <x14:dataValidation type="list" showInputMessage="1" showErrorMessage="1" xr:uid="{97BFF390-92FE-43BA-9CFD-922C11C146E6}">
          <x14:formula1>
            <xm:f>'(参考)リスト'!$B$16:$B$21</xm:f>
          </x14:formula1>
          <xm:sqref>G9:G41</xm:sqref>
        </x14:dataValidation>
        <x14:dataValidation type="list" allowBlank="1" showInputMessage="1" showErrorMessage="1" xr:uid="{F03C9155-04AE-4624-AB02-D26C9D226DA7}">
          <x14:formula1>
            <xm:f>'(参考)リスト'!$F$16:$F$21</xm:f>
          </x14:formula1>
          <xm:sqref>O9:Q41</xm:sqref>
        </x14:dataValidation>
        <x14:dataValidation type="list" allowBlank="1" showInputMessage="1" showErrorMessage="1" xr:uid="{C6EB6A38-85E6-4105-BEAE-47750AB1D221}">
          <x14:formula1>
            <xm:f>'(参考)リスト'!$I$16:$I$18</xm:f>
          </x14:formula1>
          <xm:sqref>S9:S41</xm:sqref>
        </x14:dataValidation>
        <x14:dataValidation type="list" allowBlank="1" showInputMessage="1" showErrorMessage="1" xr:uid="{C3CAB98A-427C-49D1-A64D-93598EA7A1F0}">
          <x14:formula1>
            <xm:f>'(参考)リスト'!$H$16:$H$17</xm:f>
          </x14:formula1>
          <xm:sqref>R9:R41</xm:sqref>
        </x14:dataValidation>
        <x14:dataValidation type="list" allowBlank="1" showInputMessage="1" showErrorMessage="1" xr:uid="{755A7C01-1952-4A1B-B74E-78803DA99633}">
          <x14:formula1>
            <xm:f>'(参考)リスト'!$J$16:$J$18</xm:f>
          </x14:formula1>
          <xm:sqref>T9:T41</xm:sqref>
        </x14:dataValidation>
        <x14:dataValidation type="list" allowBlank="1" showInputMessage="1" showErrorMessage="1" xr:uid="{ACE80D5E-375D-4716-A095-5D53B8DC2521}">
          <x14:formula1>
            <xm:f>'(参考)リスト'!$D$16:$D$18</xm:f>
          </x14:formula1>
          <xm:sqref>I9:I41</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F99B-262A-4761-99BB-E11D74FFD401}">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1176</v>
      </c>
      <c r="D9" s="450"/>
      <c r="E9" s="171">
        <v>12</v>
      </c>
      <c r="F9" s="288">
        <v>703.3</v>
      </c>
      <c r="G9" s="223" t="s">
        <v>461</v>
      </c>
      <c r="H9" s="223" t="s">
        <v>499</v>
      </c>
      <c r="I9" s="223" t="s">
        <v>471</v>
      </c>
      <c r="J9" s="377" t="s">
        <v>472</v>
      </c>
      <c r="K9" s="377"/>
      <c r="L9" s="377"/>
      <c r="M9" s="289">
        <v>1.4999999999999999E-2</v>
      </c>
      <c r="N9" s="289">
        <v>1.4999999999999999E-2</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1176</v>
      </c>
      <c r="D10" s="450"/>
      <c r="E10" s="171">
        <v>13</v>
      </c>
      <c r="F10" s="288">
        <v>701.6</v>
      </c>
      <c r="G10" s="223" t="s">
        <v>461</v>
      </c>
      <c r="H10" s="223" t="s">
        <v>462</v>
      </c>
      <c r="I10" s="223" t="s">
        <v>471</v>
      </c>
      <c r="J10" s="377" t="s">
        <v>481</v>
      </c>
      <c r="K10" s="377"/>
      <c r="L10" s="377"/>
      <c r="M10" s="289">
        <v>2.2499999999999999E-2</v>
      </c>
      <c r="N10" s="289">
        <v>2.2499999999999999E-2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1176</v>
      </c>
      <c r="D11" s="450"/>
      <c r="E11" s="171">
        <v>14</v>
      </c>
      <c r="F11" s="288">
        <v>698.5</v>
      </c>
      <c r="G11" s="223" t="s">
        <v>461</v>
      </c>
      <c r="H11" s="223" t="s">
        <v>490</v>
      </c>
      <c r="I11" s="223" t="s">
        <v>480</v>
      </c>
      <c r="J11" s="377" t="s">
        <v>500</v>
      </c>
      <c r="K11" s="377"/>
      <c r="L11" s="377"/>
      <c r="M11" s="289">
        <v>1.05</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1176</v>
      </c>
      <c r="D12" s="450"/>
      <c r="E12" s="171">
        <v>15</v>
      </c>
      <c r="F12" s="288">
        <v>701.9</v>
      </c>
      <c r="G12" s="223" t="s">
        <v>461</v>
      </c>
      <c r="H12" s="223" t="s">
        <v>490</v>
      </c>
      <c r="I12" s="223" t="s">
        <v>480</v>
      </c>
      <c r="J12" s="377" t="s">
        <v>500</v>
      </c>
      <c r="K12" s="377"/>
      <c r="L12" s="377"/>
      <c r="M12" s="289">
        <v>1.1499999999999999</v>
      </c>
      <c r="N12" s="272" t="s">
        <v>1308</v>
      </c>
      <c r="O12" s="223" t="s">
        <v>578</v>
      </c>
      <c r="P12" s="223" t="s">
        <v>578</v>
      </c>
      <c r="Q12" s="223" t="s">
        <v>579</v>
      </c>
      <c r="R12" s="234" t="s">
        <v>475</v>
      </c>
      <c r="S12" s="234" t="s">
        <v>467</v>
      </c>
      <c r="T12" s="234" t="s">
        <v>468</v>
      </c>
      <c r="U12" s="377" t="s">
        <v>1305</v>
      </c>
      <c r="V12" s="655"/>
      <c r="W12" s="655"/>
      <c r="X12" s="655"/>
      <c r="Y12" s="249" t="s">
        <v>1315</v>
      </c>
    </row>
    <row r="13" spans="2:25" ht="15.95" customHeight="1" x14ac:dyDescent="0.15">
      <c r="B13" s="654"/>
      <c r="C13" s="450" t="s">
        <v>1180</v>
      </c>
      <c r="D13" s="450"/>
      <c r="E13" s="171">
        <v>1</v>
      </c>
      <c r="F13" s="288">
        <v>707.3</v>
      </c>
      <c r="G13" s="223" t="s">
        <v>461</v>
      </c>
      <c r="H13" s="223" t="s">
        <v>493</v>
      </c>
      <c r="I13" s="223" t="s">
        <v>471</v>
      </c>
      <c r="J13" s="377" t="s">
        <v>464</v>
      </c>
      <c r="K13" s="377"/>
      <c r="L13" s="377"/>
      <c r="M13" s="289">
        <v>0.2</v>
      </c>
      <c r="N13" s="289">
        <v>0.24</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1180</v>
      </c>
      <c r="D14" s="450"/>
      <c r="E14" s="171">
        <v>2</v>
      </c>
      <c r="F14" s="288">
        <v>703.4</v>
      </c>
      <c r="G14" s="223" t="s">
        <v>461</v>
      </c>
      <c r="H14" s="223" t="s">
        <v>505</v>
      </c>
      <c r="I14" s="223" t="s">
        <v>471</v>
      </c>
      <c r="J14" s="377" t="s">
        <v>472</v>
      </c>
      <c r="K14" s="377"/>
      <c r="L14" s="377"/>
      <c r="M14" s="289">
        <v>1.7999999999999998</v>
      </c>
      <c r="N14" s="289">
        <v>1.71</v>
      </c>
      <c r="O14" s="223" t="s">
        <v>579</v>
      </c>
      <c r="P14" s="223" t="s">
        <v>578</v>
      </c>
      <c r="Q14" s="223" t="s">
        <v>660</v>
      </c>
      <c r="R14" s="234" t="s">
        <v>475</v>
      </c>
      <c r="S14" s="234" t="s">
        <v>476</v>
      </c>
      <c r="T14" s="234" t="s">
        <v>468</v>
      </c>
      <c r="U14" s="377" t="s">
        <v>1305</v>
      </c>
      <c r="V14" s="655"/>
      <c r="W14" s="655"/>
      <c r="X14" s="655"/>
      <c r="Y14" s="223" t="s">
        <v>1314</v>
      </c>
    </row>
    <row r="15" spans="2:25" ht="15.95" customHeight="1" x14ac:dyDescent="0.15">
      <c r="B15" s="654"/>
      <c r="C15" s="450" t="s">
        <v>1180</v>
      </c>
      <c r="D15" s="450"/>
      <c r="E15" s="171">
        <v>3</v>
      </c>
      <c r="F15" s="288">
        <v>711.4</v>
      </c>
      <c r="G15" s="223" t="s">
        <v>461</v>
      </c>
      <c r="H15" s="223" t="s">
        <v>505</v>
      </c>
      <c r="I15" s="223" t="s">
        <v>471</v>
      </c>
      <c r="J15" s="377" t="s">
        <v>472</v>
      </c>
      <c r="K15" s="377"/>
      <c r="L15" s="377"/>
      <c r="M15" s="289">
        <v>0.05</v>
      </c>
      <c r="N15" s="289">
        <v>0.05</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1180</v>
      </c>
      <c r="D16" s="450"/>
      <c r="E16" s="171">
        <v>4</v>
      </c>
      <c r="F16" s="288">
        <v>707.8</v>
      </c>
      <c r="G16" s="223" t="s">
        <v>461</v>
      </c>
      <c r="H16" s="223" t="s">
        <v>470</v>
      </c>
      <c r="I16" s="223" t="s">
        <v>471</v>
      </c>
      <c r="J16" s="377" t="s">
        <v>481</v>
      </c>
      <c r="K16" s="377"/>
      <c r="L16" s="377"/>
      <c r="M16" s="289">
        <v>1.0000000000000002E-2</v>
      </c>
      <c r="N16" s="290">
        <v>2.5000000000000005E-3</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1180</v>
      </c>
      <c r="D17" s="450"/>
      <c r="E17" s="171">
        <v>5</v>
      </c>
      <c r="F17" s="288">
        <v>707.6</v>
      </c>
      <c r="G17" s="223" t="s">
        <v>461</v>
      </c>
      <c r="H17" s="223" t="s">
        <v>470</v>
      </c>
      <c r="I17" s="223" t="s">
        <v>471</v>
      </c>
      <c r="J17" s="377" t="s">
        <v>472</v>
      </c>
      <c r="K17" s="377"/>
      <c r="L17" s="377"/>
      <c r="M17" s="289">
        <v>1.0000000000000002E-2</v>
      </c>
      <c r="N17" s="289">
        <v>1.0000000000000002E-2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1180</v>
      </c>
      <c r="D18" s="450"/>
      <c r="E18" s="171">
        <v>6</v>
      </c>
      <c r="F18" s="288">
        <v>713.9</v>
      </c>
      <c r="G18" s="223" t="s">
        <v>461</v>
      </c>
      <c r="H18" s="223" t="s">
        <v>497</v>
      </c>
      <c r="I18" s="223" t="s">
        <v>471</v>
      </c>
      <c r="J18" s="377" t="s">
        <v>472</v>
      </c>
      <c r="K18" s="377"/>
      <c r="L18" s="377"/>
      <c r="M18" s="289">
        <v>2.5000000000000001E-2</v>
      </c>
      <c r="N18" s="289">
        <v>2.5000000000000001E-2</v>
      </c>
      <c r="O18" s="223" t="s">
        <v>642</v>
      </c>
      <c r="P18" s="223" t="s">
        <v>578</v>
      </c>
      <c r="Q18" s="223" t="s">
        <v>642</v>
      </c>
      <c r="R18" s="234" t="s">
        <v>475</v>
      </c>
      <c r="S18" s="234" t="s">
        <v>476</v>
      </c>
      <c r="T18" s="234" t="s">
        <v>468</v>
      </c>
      <c r="U18" s="377" t="s">
        <v>1305</v>
      </c>
      <c r="V18" s="655"/>
      <c r="W18" s="655"/>
      <c r="X18" s="655"/>
      <c r="Y18" s="223" t="s">
        <v>1314</v>
      </c>
    </row>
    <row r="19" spans="2:25" ht="15.95" customHeight="1" x14ac:dyDescent="0.15">
      <c r="B19" s="654"/>
      <c r="C19" s="450" t="s">
        <v>1180</v>
      </c>
      <c r="D19" s="450"/>
      <c r="E19" s="171">
        <v>7</v>
      </c>
      <c r="F19" s="288">
        <v>704.4</v>
      </c>
      <c r="G19" s="223" t="s">
        <v>461</v>
      </c>
      <c r="H19" s="223" t="s">
        <v>479</v>
      </c>
      <c r="I19" s="223" t="s">
        <v>480</v>
      </c>
      <c r="J19" s="377" t="s">
        <v>500</v>
      </c>
      <c r="K19" s="377"/>
      <c r="L19" s="377"/>
      <c r="M19" s="289">
        <v>4.4000000000000004</v>
      </c>
      <c r="N19" s="223" t="s">
        <v>1310</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1180</v>
      </c>
      <c r="D20" s="450"/>
      <c r="E20" s="171">
        <v>8</v>
      </c>
      <c r="F20" s="288">
        <v>713.9</v>
      </c>
      <c r="G20" s="223" t="s">
        <v>461</v>
      </c>
      <c r="H20" s="223" t="s">
        <v>499</v>
      </c>
      <c r="I20" s="223" t="s">
        <v>471</v>
      </c>
      <c r="J20" s="377" t="s">
        <v>472</v>
      </c>
      <c r="K20" s="377"/>
      <c r="L20" s="377"/>
      <c r="M20" s="289">
        <v>1.0000000000000002E-2</v>
      </c>
      <c r="N20" s="289">
        <v>1.0000000000000002E-2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1180</v>
      </c>
      <c r="D21" s="450"/>
      <c r="E21" s="171">
        <v>9</v>
      </c>
      <c r="F21" s="288">
        <v>704.7</v>
      </c>
      <c r="G21" s="223" t="s">
        <v>461</v>
      </c>
      <c r="H21" s="223" t="s">
        <v>479</v>
      </c>
      <c r="I21" s="223" t="s">
        <v>471</v>
      </c>
      <c r="J21" s="377" t="s">
        <v>472</v>
      </c>
      <c r="K21" s="377"/>
      <c r="L21" s="377"/>
      <c r="M21" s="289">
        <v>1.0000000000000002E-2</v>
      </c>
      <c r="N21" s="289">
        <v>1.0000000000000002E-2</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654"/>
      <c r="C22" s="450" t="s">
        <v>1180</v>
      </c>
      <c r="D22" s="450"/>
      <c r="E22" s="171">
        <v>10</v>
      </c>
      <c r="F22" s="288">
        <v>703.4</v>
      </c>
      <c r="G22" s="223" t="s">
        <v>461</v>
      </c>
      <c r="H22" s="223" t="s">
        <v>486</v>
      </c>
      <c r="I22" s="223" t="s">
        <v>471</v>
      </c>
      <c r="J22" s="377" t="s">
        <v>464</v>
      </c>
      <c r="K22" s="377"/>
      <c r="L22" s="377"/>
      <c r="M22" s="289">
        <v>0.57999999999999996</v>
      </c>
      <c r="N22" s="289">
        <v>1.2000000000000002</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1180</v>
      </c>
      <c r="D23" s="450"/>
      <c r="E23" s="171">
        <v>11</v>
      </c>
      <c r="F23" s="288">
        <v>703.3</v>
      </c>
      <c r="G23" s="223" t="s">
        <v>461</v>
      </c>
      <c r="H23" s="223" t="s">
        <v>495</v>
      </c>
      <c r="I23" s="223" t="s">
        <v>471</v>
      </c>
      <c r="J23" s="377" t="s">
        <v>472</v>
      </c>
      <c r="K23" s="377"/>
      <c r="L23" s="377"/>
      <c r="M23" s="289">
        <v>3.4999999999999996E-2</v>
      </c>
      <c r="N23" s="289">
        <v>4.5000000000000005E-2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1180</v>
      </c>
      <c r="D24" s="450"/>
      <c r="E24" s="171">
        <v>12</v>
      </c>
      <c r="F24" s="288">
        <v>709.7</v>
      </c>
      <c r="G24" s="223" t="s">
        <v>461</v>
      </c>
      <c r="H24" s="223" t="s">
        <v>493</v>
      </c>
      <c r="I24" s="223" t="s">
        <v>480</v>
      </c>
      <c r="J24" s="377" t="s">
        <v>500</v>
      </c>
      <c r="K24" s="377"/>
      <c r="L24" s="377"/>
      <c r="M24" s="289">
        <v>1.1000000000000001</v>
      </c>
      <c r="N24" s="272" t="s">
        <v>1308</v>
      </c>
      <c r="O24" s="223" t="s">
        <v>578</v>
      </c>
      <c r="P24" s="223" t="s">
        <v>578</v>
      </c>
      <c r="Q24" s="223" t="s">
        <v>579</v>
      </c>
      <c r="R24" s="234" t="s">
        <v>475</v>
      </c>
      <c r="S24" s="234" t="s">
        <v>467</v>
      </c>
      <c r="T24" s="234" t="s">
        <v>468</v>
      </c>
      <c r="U24" s="377" t="s">
        <v>1305</v>
      </c>
      <c r="V24" s="655"/>
      <c r="W24" s="655"/>
      <c r="X24" s="655"/>
      <c r="Y24" s="249" t="s">
        <v>1315</v>
      </c>
    </row>
    <row r="25" spans="2:25" ht="15.95" customHeight="1" x14ac:dyDescent="0.15">
      <c r="B25" s="654"/>
      <c r="C25" s="450" t="s">
        <v>1180</v>
      </c>
      <c r="D25" s="450"/>
      <c r="E25" s="171">
        <v>13</v>
      </c>
      <c r="F25" s="288">
        <v>712.4</v>
      </c>
      <c r="G25" s="223" t="s">
        <v>461</v>
      </c>
      <c r="H25" s="223" t="s">
        <v>490</v>
      </c>
      <c r="I25" s="223" t="s">
        <v>471</v>
      </c>
      <c r="J25" s="377" t="s">
        <v>472</v>
      </c>
      <c r="K25" s="377"/>
      <c r="L25" s="377"/>
      <c r="M25" s="289">
        <v>2.0000000000000004E-2</v>
      </c>
      <c r="N25" s="272" t="s">
        <v>1308</v>
      </c>
      <c r="O25" s="223" t="s">
        <v>578</v>
      </c>
      <c r="P25" s="223" t="s">
        <v>578</v>
      </c>
      <c r="Q25" s="223" t="s">
        <v>579</v>
      </c>
      <c r="R25" s="234" t="s">
        <v>475</v>
      </c>
      <c r="S25" s="234" t="s">
        <v>467</v>
      </c>
      <c r="T25" s="234" t="s">
        <v>468</v>
      </c>
      <c r="U25" s="377" t="s">
        <v>1305</v>
      </c>
      <c r="V25" s="655"/>
      <c r="W25" s="655"/>
      <c r="X25" s="655"/>
      <c r="Y25" s="249" t="s">
        <v>1315</v>
      </c>
    </row>
    <row r="26" spans="2:25" ht="15.95" customHeight="1" x14ac:dyDescent="0.15">
      <c r="B26" s="654"/>
      <c r="C26" s="450" t="s">
        <v>1195</v>
      </c>
      <c r="D26" s="450"/>
      <c r="E26" s="171">
        <v>1</v>
      </c>
      <c r="F26" s="288">
        <v>714</v>
      </c>
      <c r="G26" s="223" t="s">
        <v>461</v>
      </c>
      <c r="H26" s="223" t="s">
        <v>486</v>
      </c>
      <c r="I26" s="223" t="s">
        <v>471</v>
      </c>
      <c r="J26" s="377" t="s">
        <v>464</v>
      </c>
      <c r="K26" s="377"/>
      <c r="L26" s="377"/>
      <c r="M26" s="289">
        <v>0.77</v>
      </c>
      <c r="N26" s="289">
        <v>0.63</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1195</v>
      </c>
      <c r="D27" s="450"/>
      <c r="E27" s="171">
        <v>2</v>
      </c>
      <c r="F27" s="288">
        <v>719.4</v>
      </c>
      <c r="G27" s="223" t="s">
        <v>461</v>
      </c>
      <c r="H27" s="223" t="s">
        <v>470</v>
      </c>
      <c r="I27" s="223" t="s">
        <v>480</v>
      </c>
      <c r="J27" s="377" t="s">
        <v>500</v>
      </c>
      <c r="K27" s="377"/>
      <c r="L27" s="377"/>
      <c r="M27" s="289">
        <v>3.25</v>
      </c>
      <c r="N27" s="223" t="s">
        <v>1310</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1195</v>
      </c>
      <c r="D28" s="450"/>
      <c r="E28" s="171">
        <v>3</v>
      </c>
      <c r="F28" s="288">
        <v>720.9</v>
      </c>
      <c r="G28" s="223" t="s">
        <v>461</v>
      </c>
      <c r="H28" s="223" t="s">
        <v>479</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1195</v>
      </c>
      <c r="D29" s="450"/>
      <c r="E29" s="171">
        <v>4</v>
      </c>
      <c r="F29" s="288">
        <v>718.4</v>
      </c>
      <c r="G29" s="223" t="s">
        <v>461</v>
      </c>
      <c r="H29" s="223" t="s">
        <v>479</v>
      </c>
      <c r="I29" s="223" t="s">
        <v>471</v>
      </c>
      <c r="J29" s="377" t="s">
        <v>472</v>
      </c>
      <c r="K29" s="377"/>
      <c r="L29" s="377"/>
      <c r="M29" s="289">
        <v>1.0000000000000002E-2</v>
      </c>
      <c r="N29" s="289">
        <v>1.0000000000000002E-2</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1195</v>
      </c>
      <c r="D30" s="450"/>
      <c r="E30" s="171">
        <v>5</v>
      </c>
      <c r="F30" s="288">
        <v>718.9</v>
      </c>
      <c r="G30" s="223" t="s">
        <v>461</v>
      </c>
      <c r="H30" s="223" t="s">
        <v>462</v>
      </c>
      <c r="I30" s="223" t="s">
        <v>480</v>
      </c>
      <c r="J30" s="377" t="s">
        <v>500</v>
      </c>
      <c r="K30" s="377"/>
      <c r="L30" s="377"/>
      <c r="M30" s="289">
        <v>3.35</v>
      </c>
      <c r="N30" s="223" t="s">
        <v>1310</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1195</v>
      </c>
      <c r="D31" s="450"/>
      <c r="E31" s="171">
        <v>6</v>
      </c>
      <c r="F31" s="288">
        <v>721.8</v>
      </c>
      <c r="G31" s="223" t="s">
        <v>461</v>
      </c>
      <c r="H31" s="223" t="s">
        <v>462</v>
      </c>
      <c r="I31" s="223" t="s">
        <v>480</v>
      </c>
      <c r="J31" s="377" t="s">
        <v>500</v>
      </c>
      <c r="K31" s="377"/>
      <c r="L31" s="377"/>
      <c r="M31" s="289">
        <v>10.050000000000001</v>
      </c>
      <c r="N31" s="223" t="s">
        <v>1310</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1195</v>
      </c>
      <c r="D32" s="450"/>
      <c r="E32" s="171">
        <v>7</v>
      </c>
      <c r="F32" s="288">
        <v>714.6</v>
      </c>
      <c r="G32" s="223" t="s">
        <v>461</v>
      </c>
      <c r="H32" s="223" t="s">
        <v>503</v>
      </c>
      <c r="I32" s="223" t="s">
        <v>471</v>
      </c>
      <c r="J32" s="377" t="s">
        <v>472</v>
      </c>
      <c r="K32" s="377"/>
      <c r="L32" s="377"/>
      <c r="M32" s="289">
        <v>8.0000000000000016E-2</v>
      </c>
      <c r="N32" s="289">
        <v>8.0000000000000016E-2</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1195</v>
      </c>
      <c r="D33" s="450"/>
      <c r="E33" s="171">
        <v>8</v>
      </c>
      <c r="F33" s="288">
        <v>723.1</v>
      </c>
      <c r="G33" s="223" t="s">
        <v>461</v>
      </c>
      <c r="H33" s="223" t="s">
        <v>493</v>
      </c>
      <c r="I33" s="223" t="s">
        <v>480</v>
      </c>
      <c r="J33" s="377" t="s">
        <v>500</v>
      </c>
      <c r="K33" s="377"/>
      <c r="L33" s="377"/>
      <c r="M33" s="289">
        <v>0.45</v>
      </c>
      <c r="N33" s="272" t="s">
        <v>1308</v>
      </c>
      <c r="O33" s="223" t="s">
        <v>578</v>
      </c>
      <c r="P33" s="223" t="s">
        <v>578</v>
      </c>
      <c r="Q33" s="223" t="s">
        <v>579</v>
      </c>
      <c r="R33" s="234" t="s">
        <v>475</v>
      </c>
      <c r="S33" s="234" t="s">
        <v>467</v>
      </c>
      <c r="T33" s="234" t="s">
        <v>468</v>
      </c>
      <c r="U33" s="377" t="s">
        <v>1305</v>
      </c>
      <c r="V33" s="655"/>
      <c r="W33" s="655"/>
      <c r="X33" s="655"/>
      <c r="Y33" s="249" t="s">
        <v>1315</v>
      </c>
    </row>
    <row r="34" spans="2:25" ht="15.95" customHeight="1" x14ac:dyDescent="0.15">
      <c r="B34" s="654"/>
      <c r="C34" s="450" t="s">
        <v>1195</v>
      </c>
      <c r="D34" s="450"/>
      <c r="E34" s="171">
        <v>9</v>
      </c>
      <c r="F34" s="288">
        <v>716</v>
      </c>
      <c r="G34" s="223" t="s">
        <v>461</v>
      </c>
      <c r="H34" s="223" t="s">
        <v>503</v>
      </c>
      <c r="I34" s="223" t="s">
        <v>471</v>
      </c>
      <c r="J34" s="377" t="s">
        <v>472</v>
      </c>
      <c r="K34" s="377"/>
      <c r="L34" s="377"/>
      <c r="M34" s="289">
        <v>0.13</v>
      </c>
      <c r="N34" s="272" t="s">
        <v>1308</v>
      </c>
      <c r="O34" s="223" t="s">
        <v>578</v>
      </c>
      <c r="P34" s="223" t="s">
        <v>578</v>
      </c>
      <c r="Q34" s="223" t="s">
        <v>579</v>
      </c>
      <c r="R34" s="234" t="s">
        <v>475</v>
      </c>
      <c r="S34" s="234" t="s">
        <v>467</v>
      </c>
      <c r="T34" s="234" t="s">
        <v>468</v>
      </c>
      <c r="U34" s="377" t="s">
        <v>1305</v>
      </c>
      <c r="V34" s="655"/>
      <c r="W34" s="655"/>
      <c r="X34" s="655"/>
      <c r="Y34" s="249" t="s">
        <v>1315</v>
      </c>
    </row>
    <row r="35" spans="2:25" ht="15.95" customHeight="1" x14ac:dyDescent="0.15">
      <c r="B35" s="654"/>
      <c r="C35" s="450" t="s">
        <v>1195</v>
      </c>
      <c r="D35" s="450"/>
      <c r="E35" s="171">
        <v>10</v>
      </c>
      <c r="F35" s="288">
        <v>718.4</v>
      </c>
      <c r="G35" s="223" t="s">
        <v>461</v>
      </c>
      <c r="H35" s="223" t="s">
        <v>503</v>
      </c>
      <c r="I35" s="223" t="s">
        <v>471</v>
      </c>
      <c r="J35" s="377" t="s">
        <v>472</v>
      </c>
      <c r="K35" s="377"/>
      <c r="L35" s="377"/>
      <c r="M35" s="289">
        <v>0.18000000000000002</v>
      </c>
      <c r="N35" s="272" t="s">
        <v>1308</v>
      </c>
      <c r="O35" s="223" t="s">
        <v>578</v>
      </c>
      <c r="P35" s="223" t="s">
        <v>578</v>
      </c>
      <c r="Q35" s="223" t="s">
        <v>579</v>
      </c>
      <c r="R35" s="234" t="s">
        <v>475</v>
      </c>
      <c r="S35" s="234" t="s">
        <v>467</v>
      </c>
      <c r="T35" s="234" t="s">
        <v>468</v>
      </c>
      <c r="U35" s="377" t="s">
        <v>1305</v>
      </c>
      <c r="V35" s="655"/>
      <c r="W35" s="655"/>
      <c r="X35" s="655"/>
      <c r="Y35" s="249" t="s">
        <v>1315</v>
      </c>
    </row>
    <row r="36" spans="2:25" ht="15.95" customHeight="1" x14ac:dyDescent="0.15">
      <c r="B36" s="654"/>
      <c r="C36" s="450" t="s">
        <v>1204</v>
      </c>
      <c r="D36" s="450"/>
      <c r="E36" s="171">
        <v>1</v>
      </c>
      <c r="F36" s="288">
        <v>731.4</v>
      </c>
      <c r="G36" s="223" t="s">
        <v>461</v>
      </c>
      <c r="H36" s="223" t="s">
        <v>505</v>
      </c>
      <c r="I36" s="223" t="s">
        <v>471</v>
      </c>
      <c r="J36" s="377" t="s">
        <v>472</v>
      </c>
      <c r="K36" s="377"/>
      <c r="L36" s="377"/>
      <c r="M36" s="289">
        <v>9.0000000000000011E-2</v>
      </c>
      <c r="N36" s="289">
        <v>8.0000000000000016E-2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1204</v>
      </c>
      <c r="D37" s="450"/>
      <c r="E37" s="171">
        <v>2</v>
      </c>
      <c r="F37" s="288">
        <v>729</v>
      </c>
      <c r="G37" s="223" t="s">
        <v>461</v>
      </c>
      <c r="H37" s="223" t="s">
        <v>470</v>
      </c>
      <c r="I37" s="223" t="s">
        <v>480</v>
      </c>
      <c r="J37" s="377" t="s">
        <v>498</v>
      </c>
      <c r="K37" s="377"/>
      <c r="L37" s="377"/>
      <c r="M37" s="289">
        <v>0.1</v>
      </c>
      <c r="N37" s="289">
        <v>0.1</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1204</v>
      </c>
      <c r="D38" s="450"/>
      <c r="E38" s="171">
        <v>3</v>
      </c>
      <c r="F38" s="288">
        <v>726.1</v>
      </c>
      <c r="G38" s="223" t="s">
        <v>461</v>
      </c>
      <c r="H38" s="223" t="s">
        <v>479</v>
      </c>
      <c r="I38" s="223" t="s">
        <v>480</v>
      </c>
      <c r="J38" s="377" t="s">
        <v>500</v>
      </c>
      <c r="K38" s="377"/>
      <c r="L38" s="377"/>
      <c r="M38" s="289">
        <v>3.75</v>
      </c>
      <c r="N38" s="223" t="s">
        <v>1310</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1204</v>
      </c>
      <c r="D39" s="450"/>
      <c r="E39" s="171">
        <v>4</v>
      </c>
      <c r="F39" s="288">
        <v>728.4</v>
      </c>
      <c r="G39" s="223" t="s">
        <v>461</v>
      </c>
      <c r="H39" s="223" t="s">
        <v>479</v>
      </c>
      <c r="I39" s="223" t="s">
        <v>480</v>
      </c>
      <c r="J39" s="377" t="s">
        <v>500</v>
      </c>
      <c r="K39" s="377"/>
      <c r="L39" s="377"/>
      <c r="M39" s="289">
        <v>8.4</v>
      </c>
      <c r="N39" s="223" t="s">
        <v>1310</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1204</v>
      </c>
      <c r="D40" s="450"/>
      <c r="E40" s="171">
        <v>5</v>
      </c>
      <c r="F40" s="288">
        <v>725.7</v>
      </c>
      <c r="G40" s="223" t="s">
        <v>461</v>
      </c>
      <c r="H40" s="223" t="s">
        <v>479</v>
      </c>
      <c r="I40" s="223" t="s">
        <v>471</v>
      </c>
      <c r="J40" s="377" t="s">
        <v>472</v>
      </c>
      <c r="K40" s="377"/>
      <c r="L40" s="377"/>
      <c r="M40" s="289">
        <v>1.0000000000000002E-2</v>
      </c>
      <c r="N40" s="289">
        <v>1.0000000000000002E-2</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1204</v>
      </c>
      <c r="D41" s="450"/>
      <c r="E41" s="171">
        <v>6</v>
      </c>
      <c r="F41" s="288">
        <v>730.8</v>
      </c>
      <c r="G41" s="223" t="s">
        <v>461</v>
      </c>
      <c r="H41" s="223" t="s">
        <v>479</v>
      </c>
      <c r="I41" s="223" t="s">
        <v>471</v>
      </c>
      <c r="J41" s="377" t="s">
        <v>472</v>
      </c>
      <c r="K41" s="377"/>
      <c r="L41" s="377"/>
      <c r="M41" s="289">
        <v>0.06</v>
      </c>
      <c r="N41" s="289">
        <v>0.06</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B78DF99B-262A-4761-99BB-E11D74FFD401}">
    <filterColumn colId="1" showButton="0"/>
    <filterColumn colId="2" showButton="0"/>
  </autoFilter>
  <dataConsolidate/>
  <mergeCells count="134">
    <mergeCell ref="C41:D41"/>
    <mergeCell ref="J41:L41"/>
    <mergeCell ref="U41:X41"/>
    <mergeCell ref="C39:D39"/>
    <mergeCell ref="J39:L39"/>
    <mergeCell ref="U39:X39"/>
    <mergeCell ref="C40:D40"/>
    <mergeCell ref="J40:L40"/>
    <mergeCell ref="U40:X40"/>
    <mergeCell ref="C36:D36"/>
    <mergeCell ref="J36:L36"/>
    <mergeCell ref="U36:X36"/>
    <mergeCell ref="C37:D37"/>
    <mergeCell ref="J37:L37"/>
    <mergeCell ref="U37:X37"/>
    <mergeCell ref="C38:D38"/>
    <mergeCell ref="J38:L38"/>
    <mergeCell ref="U38:X38"/>
    <mergeCell ref="C34:D34"/>
    <mergeCell ref="J34:L34"/>
    <mergeCell ref="U34:X34"/>
    <mergeCell ref="C35:D35"/>
    <mergeCell ref="J35:L35"/>
    <mergeCell ref="U35:X35"/>
    <mergeCell ref="C32:D32"/>
    <mergeCell ref="J32:L32"/>
    <mergeCell ref="U32:X32"/>
    <mergeCell ref="C33:D33"/>
    <mergeCell ref="J33:L33"/>
    <mergeCell ref="U33:X33"/>
    <mergeCell ref="C31:D31"/>
    <mergeCell ref="J31:L31"/>
    <mergeCell ref="U31:X31"/>
    <mergeCell ref="C27:D27"/>
    <mergeCell ref="J27:L27"/>
    <mergeCell ref="U27:X27"/>
    <mergeCell ref="C28:D28"/>
    <mergeCell ref="J28:L28"/>
    <mergeCell ref="U28:X28"/>
    <mergeCell ref="C29:D29"/>
    <mergeCell ref="J29:L29"/>
    <mergeCell ref="U29:X29"/>
    <mergeCell ref="C25:D25"/>
    <mergeCell ref="J25:L25"/>
    <mergeCell ref="J23:L23"/>
    <mergeCell ref="U23:X23"/>
    <mergeCell ref="C24:D24"/>
    <mergeCell ref="J24:L24"/>
    <mergeCell ref="U24:X24"/>
    <mergeCell ref="C30:D30"/>
    <mergeCell ref="J30:L30"/>
    <mergeCell ref="U30:X30"/>
    <mergeCell ref="J26:L26"/>
    <mergeCell ref="U26:X26"/>
    <mergeCell ref="C23:D23"/>
    <mergeCell ref="C14:D14"/>
    <mergeCell ref="J14:L14"/>
    <mergeCell ref="U14:X14"/>
    <mergeCell ref="C15:D15"/>
    <mergeCell ref="J15:L15"/>
    <mergeCell ref="U15:X15"/>
    <mergeCell ref="C16:D16"/>
    <mergeCell ref="J16:L16"/>
    <mergeCell ref="U16:X16"/>
    <mergeCell ref="C21:D21"/>
    <mergeCell ref="J21:L21"/>
    <mergeCell ref="U21:X21"/>
    <mergeCell ref="C22:D22"/>
    <mergeCell ref="J22:L22"/>
    <mergeCell ref="U22:X22"/>
    <mergeCell ref="C19:D19"/>
    <mergeCell ref="J19:L19"/>
    <mergeCell ref="U19:X19"/>
    <mergeCell ref="C20:D20"/>
    <mergeCell ref="J20:L20"/>
    <mergeCell ref="U20:X20"/>
    <mergeCell ref="C12:D12"/>
    <mergeCell ref="J12:L12"/>
    <mergeCell ref="U12:X12"/>
    <mergeCell ref="C13:D13"/>
    <mergeCell ref="J13:L13"/>
    <mergeCell ref="U13:X13"/>
    <mergeCell ref="B9:B41"/>
    <mergeCell ref="C9:D9"/>
    <mergeCell ref="J9:L9"/>
    <mergeCell ref="U9:X9"/>
    <mergeCell ref="C10:D10"/>
    <mergeCell ref="J10:L10"/>
    <mergeCell ref="U10:X10"/>
    <mergeCell ref="C11:D11"/>
    <mergeCell ref="J11:L11"/>
    <mergeCell ref="U11:X11"/>
    <mergeCell ref="C17:D17"/>
    <mergeCell ref="J17:L17"/>
    <mergeCell ref="U17:X17"/>
    <mergeCell ref="C18:D18"/>
    <mergeCell ref="J18:L18"/>
    <mergeCell ref="U18:X18"/>
    <mergeCell ref="U25:X25"/>
    <mergeCell ref="C26:D2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D9828DB7-11EA-4737-9BBF-4D176B99202B}"/>
    <dataValidation type="list" errorStyle="warning" allowBlank="1" showInputMessage="1" showErrorMessage="1" error="選択出来ません" sqref="H9:H41" xr:uid="{3166BA2E-226D-41F3-8964-473C5C1CB685}">
      <formula1>INDIRECT(G9)</formula1>
    </dataValidation>
    <dataValidation allowBlank="1" showInputMessage="1" showErrorMessage="1" prompt="覆工スパン毎に連番を記入。_x000a_数値で入力する。" sqref="E9:E41" xr:uid="{633374B4-58F8-408D-BDDB-06171BB008EF}"/>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47BBEE27-8F0A-4240-85B0-A5BEC8A21509}">
          <x14:formula1>
            <xm:f>'(参考)リスト'!$D$16:$D$18</xm:f>
          </x14:formula1>
          <xm:sqref>I9:I41</xm:sqref>
        </x14:dataValidation>
        <x14:dataValidation type="list" allowBlank="1" showInputMessage="1" showErrorMessage="1" xr:uid="{28FD16CA-0C20-4887-8321-E5BE9A5F1FB0}">
          <x14:formula1>
            <xm:f>'(参考)リスト'!$J$16:$J$18</xm:f>
          </x14:formula1>
          <xm:sqref>T9:T41</xm:sqref>
        </x14:dataValidation>
        <x14:dataValidation type="list" allowBlank="1" showInputMessage="1" showErrorMessage="1" xr:uid="{10B560B8-59CF-4209-8D30-F08B3E826FB9}">
          <x14:formula1>
            <xm:f>'(参考)リスト'!$H$16:$H$17</xm:f>
          </x14:formula1>
          <xm:sqref>R9:R41</xm:sqref>
        </x14:dataValidation>
        <x14:dataValidation type="list" allowBlank="1" showInputMessage="1" showErrorMessage="1" xr:uid="{8A02CAD4-CA34-4D9C-9818-67745792A4C0}">
          <x14:formula1>
            <xm:f>'(参考)リスト'!$I$16:$I$18</xm:f>
          </x14:formula1>
          <xm:sqref>S9:S41</xm:sqref>
        </x14:dataValidation>
        <x14:dataValidation type="list" allowBlank="1" showInputMessage="1" showErrorMessage="1" xr:uid="{C93C1D00-3488-4D09-863A-DE04657B9D51}">
          <x14:formula1>
            <xm:f>'(参考)リスト'!$F$16:$F$21</xm:f>
          </x14:formula1>
          <xm:sqref>O9:Q41</xm:sqref>
        </x14:dataValidation>
        <x14:dataValidation type="list" showInputMessage="1" showErrorMessage="1" xr:uid="{771AF6E2-49F1-4C1C-8A0E-B9DC81C39A2E}">
          <x14:formula1>
            <xm:f>'(参考)リスト'!$B$16:$B$21</xm:f>
          </x14:formula1>
          <xm:sqref>G9:G41</xm:sqref>
        </x14:dataValidation>
        <x14:dataValidation type="list" allowBlank="1" showInputMessage="1" showErrorMessage="1" xr:uid="{899BC789-DD5D-4728-85AB-9C4CE03FAB86}">
          <x14:formula1>
            <xm:f>'(参考)リスト'!$E$16:$E$27</xm:f>
          </x14:formula1>
          <xm:sqref>J9:L41</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D42-1924-43D6-A1D9-D7AFFC2CDA71}">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6.149999999999999" customHeight="1" x14ac:dyDescent="0.15">
      <c r="B9" s="399" t="s">
        <v>251</v>
      </c>
      <c r="C9" s="450" t="s">
        <v>1204</v>
      </c>
      <c r="D9" s="450"/>
      <c r="E9" s="171">
        <v>6</v>
      </c>
      <c r="F9" s="288">
        <v>732.8</v>
      </c>
      <c r="G9" s="223" t="s">
        <v>461</v>
      </c>
      <c r="H9" s="223" t="s">
        <v>479</v>
      </c>
      <c r="I9" s="223" t="s">
        <v>471</v>
      </c>
      <c r="J9" s="377" t="s">
        <v>472</v>
      </c>
      <c r="K9" s="377"/>
      <c r="L9" s="377"/>
      <c r="M9" s="289">
        <v>5.000000000000001E-3</v>
      </c>
      <c r="N9" s="289">
        <v>5.000000000000001E-3</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400"/>
      <c r="C10" s="450" t="s">
        <v>1204</v>
      </c>
      <c r="D10" s="450"/>
      <c r="E10" s="171">
        <v>7</v>
      </c>
      <c r="F10" s="288">
        <v>731.2</v>
      </c>
      <c r="G10" s="223" t="s">
        <v>461</v>
      </c>
      <c r="H10" s="223" t="s">
        <v>486</v>
      </c>
      <c r="I10" s="223" t="s">
        <v>471</v>
      </c>
      <c r="J10" s="377" t="s">
        <v>464</v>
      </c>
      <c r="K10" s="377"/>
      <c r="L10" s="377"/>
      <c r="M10" s="289">
        <v>0.44000000000000006</v>
      </c>
      <c r="N10" s="289">
        <v>0.42000000000000004</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400"/>
      <c r="C11" s="450" t="s">
        <v>1204</v>
      </c>
      <c r="D11" s="450"/>
      <c r="E11" s="171">
        <v>8</v>
      </c>
      <c r="F11" s="288">
        <v>726.9</v>
      </c>
      <c r="G11" s="223" t="s">
        <v>461</v>
      </c>
      <c r="H11" s="223" t="s">
        <v>462</v>
      </c>
      <c r="I11" s="223" t="s">
        <v>480</v>
      </c>
      <c r="J11" s="377" t="s">
        <v>500</v>
      </c>
      <c r="K11" s="377"/>
      <c r="L11" s="377"/>
      <c r="M11" s="289">
        <v>7.3</v>
      </c>
      <c r="N11" s="223" t="s">
        <v>1310</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400"/>
      <c r="C12" s="450" t="s">
        <v>1204</v>
      </c>
      <c r="D12" s="450"/>
      <c r="E12" s="171">
        <v>9</v>
      </c>
      <c r="F12" s="288">
        <v>731.9</v>
      </c>
      <c r="G12" s="223" t="s">
        <v>461</v>
      </c>
      <c r="H12" s="223" t="s">
        <v>503</v>
      </c>
      <c r="I12" s="223" t="s">
        <v>471</v>
      </c>
      <c r="J12" s="377" t="s">
        <v>472</v>
      </c>
      <c r="K12" s="377"/>
      <c r="L12" s="377"/>
      <c r="M12" s="289">
        <v>6.9999999999999993E-2</v>
      </c>
      <c r="N12" s="289">
        <v>8.0000000000000016E-2</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400"/>
      <c r="C13" s="450" t="s">
        <v>1207</v>
      </c>
      <c r="D13" s="450"/>
      <c r="E13" s="171">
        <v>1</v>
      </c>
      <c r="F13" s="288">
        <v>742</v>
      </c>
      <c r="G13" s="223" t="s">
        <v>461</v>
      </c>
      <c r="H13" s="223" t="s">
        <v>493</v>
      </c>
      <c r="I13" s="223" t="s">
        <v>480</v>
      </c>
      <c r="J13" s="377" t="s">
        <v>500</v>
      </c>
      <c r="K13" s="377"/>
      <c r="L13" s="377"/>
      <c r="M13" s="289">
        <v>5.28</v>
      </c>
      <c r="N13" s="223" t="s">
        <v>1310</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400"/>
      <c r="C14" s="450" t="s">
        <v>1207</v>
      </c>
      <c r="D14" s="450"/>
      <c r="E14" s="171">
        <v>2</v>
      </c>
      <c r="F14" s="288">
        <v>735.2</v>
      </c>
      <c r="G14" s="223" t="s">
        <v>461</v>
      </c>
      <c r="H14" s="223" t="s">
        <v>470</v>
      </c>
      <c r="I14" s="223" t="s">
        <v>480</v>
      </c>
      <c r="J14" s="377" t="s">
        <v>500</v>
      </c>
      <c r="K14" s="377"/>
      <c r="L14" s="377"/>
      <c r="M14" s="289">
        <v>18.75</v>
      </c>
      <c r="N14" s="223" t="s">
        <v>1310</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400"/>
      <c r="C15" s="450" t="s">
        <v>1207</v>
      </c>
      <c r="D15" s="450"/>
      <c r="E15" s="171">
        <v>3</v>
      </c>
      <c r="F15" s="288">
        <v>744.7</v>
      </c>
      <c r="G15" s="223" t="s">
        <v>461</v>
      </c>
      <c r="H15" s="223" t="s">
        <v>470</v>
      </c>
      <c r="I15" s="223" t="s">
        <v>471</v>
      </c>
      <c r="J15" s="377" t="s">
        <v>472</v>
      </c>
      <c r="K15" s="377"/>
      <c r="L15" s="377"/>
      <c r="M15" s="289">
        <v>1.0000000000000002E-2</v>
      </c>
      <c r="N15" s="289">
        <v>1.0000000000000002E-2</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400"/>
      <c r="C16" s="450" t="s">
        <v>1207</v>
      </c>
      <c r="D16" s="450"/>
      <c r="E16" s="171">
        <v>4</v>
      </c>
      <c r="F16" s="288">
        <v>741.7</v>
      </c>
      <c r="G16" s="223" t="s">
        <v>461</v>
      </c>
      <c r="H16" s="223" t="s">
        <v>470</v>
      </c>
      <c r="I16" s="223" t="s">
        <v>471</v>
      </c>
      <c r="J16" s="377" t="s">
        <v>472</v>
      </c>
      <c r="K16" s="377"/>
      <c r="L16" s="377"/>
      <c r="M16" s="289">
        <v>2.0000000000000004E-2</v>
      </c>
      <c r="N16" s="289">
        <v>2.0000000000000004E-2</v>
      </c>
      <c r="O16" s="223" t="s">
        <v>642</v>
      </c>
      <c r="P16" s="223" t="s">
        <v>578</v>
      </c>
      <c r="Q16" s="223" t="s">
        <v>642</v>
      </c>
      <c r="R16" s="234" t="s">
        <v>475</v>
      </c>
      <c r="S16" s="234" t="s">
        <v>476</v>
      </c>
      <c r="T16" s="234" t="s">
        <v>468</v>
      </c>
      <c r="U16" s="377" t="s">
        <v>1305</v>
      </c>
      <c r="V16" s="655"/>
      <c r="W16" s="655"/>
      <c r="X16" s="655"/>
      <c r="Y16" s="223" t="s">
        <v>1314</v>
      </c>
    </row>
    <row r="17" spans="2:25" ht="15.95" customHeight="1" x14ac:dyDescent="0.15">
      <c r="B17" s="400"/>
      <c r="C17" s="450" t="s">
        <v>1207</v>
      </c>
      <c r="D17" s="450"/>
      <c r="E17" s="171">
        <v>5</v>
      </c>
      <c r="F17" s="288">
        <v>740.1</v>
      </c>
      <c r="G17" s="223" t="s">
        <v>461</v>
      </c>
      <c r="H17" s="223" t="s">
        <v>486</v>
      </c>
      <c r="I17" s="223" t="s">
        <v>471</v>
      </c>
      <c r="J17" s="377" t="s">
        <v>464</v>
      </c>
      <c r="K17" s="377"/>
      <c r="L17" s="377"/>
      <c r="M17" s="289">
        <v>0.59000000000000008</v>
      </c>
      <c r="N17" s="289">
        <v>0.57999999999999996</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400"/>
      <c r="C18" s="450" t="s">
        <v>1207</v>
      </c>
      <c r="D18" s="450"/>
      <c r="E18" s="171">
        <v>6</v>
      </c>
      <c r="F18" s="288">
        <v>741</v>
      </c>
      <c r="G18" s="223" t="s">
        <v>461</v>
      </c>
      <c r="H18" s="223" t="s">
        <v>479</v>
      </c>
      <c r="I18" s="223" t="s">
        <v>480</v>
      </c>
      <c r="J18" s="377" t="s">
        <v>500</v>
      </c>
      <c r="K18" s="377"/>
      <c r="L18" s="377"/>
      <c r="M18" s="289">
        <v>4.3499999999999996</v>
      </c>
      <c r="N18" s="223" t="s">
        <v>1310</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400"/>
      <c r="C19" s="450" t="s">
        <v>1207</v>
      </c>
      <c r="D19" s="450"/>
      <c r="E19" s="171">
        <v>7</v>
      </c>
      <c r="F19" s="288">
        <v>742.1</v>
      </c>
      <c r="G19" s="223" t="s">
        <v>461</v>
      </c>
      <c r="H19" s="223" t="s">
        <v>479</v>
      </c>
      <c r="I19" s="223" t="s">
        <v>471</v>
      </c>
      <c r="J19" s="377" t="s">
        <v>472</v>
      </c>
      <c r="K19" s="377"/>
      <c r="L19" s="377"/>
      <c r="M19" s="289">
        <v>1.0000000000000002E-2</v>
      </c>
      <c r="N19" s="289">
        <v>1.0000000000000002E-2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400"/>
      <c r="C20" s="450" t="s">
        <v>1207</v>
      </c>
      <c r="D20" s="450"/>
      <c r="E20" s="171">
        <v>8</v>
      </c>
      <c r="F20" s="288">
        <v>745.7</v>
      </c>
      <c r="G20" s="223" t="s">
        <v>461</v>
      </c>
      <c r="H20" s="223" t="s">
        <v>499</v>
      </c>
      <c r="I20" s="223" t="s">
        <v>471</v>
      </c>
      <c r="J20" s="377" t="s">
        <v>472</v>
      </c>
      <c r="K20" s="377"/>
      <c r="L20" s="377"/>
      <c r="M20" s="289">
        <v>0.2</v>
      </c>
      <c r="N20" s="289">
        <v>0.2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400"/>
      <c r="C21" s="450" t="s">
        <v>1207</v>
      </c>
      <c r="D21" s="450"/>
      <c r="E21" s="171">
        <v>9</v>
      </c>
      <c r="F21" s="288">
        <v>735.7</v>
      </c>
      <c r="G21" s="223" t="s">
        <v>461</v>
      </c>
      <c r="H21" s="223" t="s">
        <v>479</v>
      </c>
      <c r="I21" s="223" t="s">
        <v>480</v>
      </c>
      <c r="J21" s="377" t="s">
        <v>500</v>
      </c>
      <c r="K21" s="377"/>
      <c r="L21" s="377"/>
      <c r="M21" s="289">
        <v>10.5</v>
      </c>
      <c r="N21" s="223" t="s">
        <v>1310</v>
      </c>
      <c r="O21" s="223" t="s">
        <v>579</v>
      </c>
      <c r="P21" s="223" t="s">
        <v>578</v>
      </c>
      <c r="Q21" s="223" t="s">
        <v>579</v>
      </c>
      <c r="R21" s="234" t="s">
        <v>475</v>
      </c>
      <c r="S21" s="234" t="s">
        <v>467</v>
      </c>
      <c r="T21" s="234" t="s">
        <v>468</v>
      </c>
      <c r="U21" s="377" t="s">
        <v>1305</v>
      </c>
      <c r="V21" s="655"/>
      <c r="W21" s="655"/>
      <c r="X21" s="655"/>
      <c r="Y21" s="249" t="s">
        <v>1306</v>
      </c>
    </row>
    <row r="22" spans="2:25" ht="15.95" customHeight="1" x14ac:dyDescent="0.15">
      <c r="B22" s="400"/>
      <c r="C22" s="450" t="s">
        <v>1207</v>
      </c>
      <c r="D22" s="450"/>
      <c r="E22" s="171">
        <v>10</v>
      </c>
      <c r="F22" s="288">
        <v>741.3</v>
      </c>
      <c r="G22" s="223" t="s">
        <v>461</v>
      </c>
      <c r="H22" s="223" t="s">
        <v>462</v>
      </c>
      <c r="I22" s="223" t="s">
        <v>480</v>
      </c>
      <c r="J22" s="377" t="s">
        <v>500</v>
      </c>
      <c r="K22" s="377"/>
      <c r="L22" s="377"/>
      <c r="M22" s="289">
        <v>6.6</v>
      </c>
      <c r="N22" s="223" t="s">
        <v>1310</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400"/>
      <c r="C23" s="450" t="s">
        <v>1207</v>
      </c>
      <c r="D23" s="450"/>
      <c r="E23" s="171">
        <v>11</v>
      </c>
      <c r="F23" s="288">
        <v>738.6</v>
      </c>
      <c r="G23" s="223" t="s">
        <v>461</v>
      </c>
      <c r="H23" s="223" t="s">
        <v>505</v>
      </c>
      <c r="I23" s="223" t="s">
        <v>471</v>
      </c>
      <c r="J23" s="377" t="s">
        <v>472</v>
      </c>
      <c r="K23" s="377"/>
      <c r="L23" s="377"/>
      <c r="M23" s="289">
        <v>0.17499999999999999</v>
      </c>
      <c r="N23" s="272" t="s">
        <v>1308</v>
      </c>
      <c r="O23" s="223" t="s">
        <v>578</v>
      </c>
      <c r="P23" s="223" t="s">
        <v>578</v>
      </c>
      <c r="Q23" s="223" t="s">
        <v>579</v>
      </c>
      <c r="R23" s="234" t="s">
        <v>475</v>
      </c>
      <c r="S23" s="234" t="s">
        <v>467</v>
      </c>
      <c r="T23" s="234" t="s">
        <v>468</v>
      </c>
      <c r="U23" s="377" t="s">
        <v>1305</v>
      </c>
      <c r="V23" s="655"/>
      <c r="W23" s="655"/>
      <c r="X23" s="655"/>
      <c r="Y23" s="249" t="s">
        <v>1315</v>
      </c>
    </row>
    <row r="24" spans="2:25" ht="15.95" customHeight="1" x14ac:dyDescent="0.15">
      <c r="B24" s="400"/>
      <c r="C24" s="450" t="s">
        <v>1214</v>
      </c>
      <c r="D24" s="450"/>
      <c r="E24" s="171">
        <v>1</v>
      </c>
      <c r="F24" s="288">
        <v>751.5</v>
      </c>
      <c r="G24" s="223" t="s">
        <v>461</v>
      </c>
      <c r="H24" s="223" t="s">
        <v>493</v>
      </c>
      <c r="I24" s="223" t="s">
        <v>480</v>
      </c>
      <c r="J24" s="377" t="s">
        <v>500</v>
      </c>
      <c r="K24" s="377"/>
      <c r="L24" s="377"/>
      <c r="M24" s="289">
        <v>3.1500000000000004</v>
      </c>
      <c r="N24" s="223" t="s">
        <v>1310</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400"/>
      <c r="C25" s="450" t="s">
        <v>1214</v>
      </c>
      <c r="D25" s="450"/>
      <c r="E25" s="171">
        <v>2</v>
      </c>
      <c r="F25" s="288">
        <v>747.6</v>
      </c>
      <c r="G25" s="223" t="s">
        <v>461</v>
      </c>
      <c r="H25" s="223" t="s">
        <v>470</v>
      </c>
      <c r="I25" s="223" t="s">
        <v>471</v>
      </c>
      <c r="J25" s="377" t="s">
        <v>472</v>
      </c>
      <c r="K25" s="377"/>
      <c r="L25" s="377"/>
      <c r="M25" s="289">
        <v>7.4999999999999997E-3</v>
      </c>
      <c r="N25" s="289">
        <v>7.4999999999999997E-3</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400"/>
      <c r="C26" s="450" t="s">
        <v>1214</v>
      </c>
      <c r="D26" s="450"/>
      <c r="E26" s="171">
        <v>3</v>
      </c>
      <c r="F26" s="288">
        <v>750.4</v>
      </c>
      <c r="G26" s="223" t="s">
        <v>461</v>
      </c>
      <c r="H26" s="223" t="s">
        <v>470</v>
      </c>
      <c r="I26" s="223" t="s">
        <v>480</v>
      </c>
      <c r="J26" s="377" t="s">
        <v>500</v>
      </c>
      <c r="K26" s="377"/>
      <c r="L26" s="377"/>
      <c r="M26" s="289">
        <v>2.2000000000000002</v>
      </c>
      <c r="N26" s="223" t="s">
        <v>1310</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400"/>
      <c r="C27" s="450" t="s">
        <v>1214</v>
      </c>
      <c r="D27" s="450"/>
      <c r="E27" s="171">
        <v>4</v>
      </c>
      <c r="F27" s="288">
        <v>753.8</v>
      </c>
      <c r="G27" s="223" t="s">
        <v>461</v>
      </c>
      <c r="H27" s="223" t="s">
        <v>470</v>
      </c>
      <c r="I27" s="223" t="s">
        <v>480</v>
      </c>
      <c r="J27" s="377" t="s">
        <v>500</v>
      </c>
      <c r="K27" s="377"/>
      <c r="L27" s="377"/>
      <c r="M27" s="289">
        <v>2.9</v>
      </c>
      <c r="N27" s="223" t="s">
        <v>1310</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400"/>
      <c r="C28" s="450" t="s">
        <v>1214</v>
      </c>
      <c r="D28" s="450"/>
      <c r="E28" s="171">
        <v>5</v>
      </c>
      <c r="F28" s="288">
        <v>747.5</v>
      </c>
      <c r="G28" s="223" t="s">
        <v>461</v>
      </c>
      <c r="H28" s="223" t="s">
        <v>479</v>
      </c>
      <c r="I28" s="223" t="s">
        <v>471</v>
      </c>
      <c r="J28" s="377" t="s">
        <v>472</v>
      </c>
      <c r="K28" s="377"/>
      <c r="L28" s="377"/>
      <c r="M28" s="289">
        <v>1.0000000000000002E-2</v>
      </c>
      <c r="N28" s="289">
        <v>1.0000000000000002E-2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400"/>
      <c r="C29" s="450" t="s">
        <v>1214</v>
      </c>
      <c r="D29" s="450"/>
      <c r="E29" s="171">
        <v>6</v>
      </c>
      <c r="F29" s="288">
        <v>747.1</v>
      </c>
      <c r="G29" s="223" t="s">
        <v>461</v>
      </c>
      <c r="H29" s="223" t="s">
        <v>479</v>
      </c>
      <c r="I29" s="223" t="s">
        <v>471</v>
      </c>
      <c r="J29" s="377" t="s">
        <v>472</v>
      </c>
      <c r="K29" s="377"/>
      <c r="L29" s="377"/>
      <c r="M29" s="289">
        <v>5.000000000000001E-3</v>
      </c>
      <c r="N29" s="289">
        <v>5.000000000000001E-3</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400"/>
      <c r="C30" s="450" t="s">
        <v>1214</v>
      </c>
      <c r="D30" s="450"/>
      <c r="E30" s="171">
        <v>7</v>
      </c>
      <c r="F30" s="288">
        <v>748.4</v>
      </c>
      <c r="G30" s="223" t="s">
        <v>461</v>
      </c>
      <c r="H30" s="223" t="s">
        <v>479</v>
      </c>
      <c r="I30" s="223" t="s">
        <v>480</v>
      </c>
      <c r="J30" s="377" t="s">
        <v>500</v>
      </c>
      <c r="K30" s="377"/>
      <c r="L30" s="377"/>
      <c r="M30" s="289">
        <v>3.7</v>
      </c>
      <c r="N30" s="223" t="s">
        <v>1310</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400"/>
      <c r="C31" s="450" t="s">
        <v>1214</v>
      </c>
      <c r="D31" s="450"/>
      <c r="E31" s="171">
        <v>8</v>
      </c>
      <c r="F31" s="288">
        <v>749.3</v>
      </c>
      <c r="G31" s="223" t="s">
        <v>461</v>
      </c>
      <c r="H31" s="223" t="s">
        <v>479</v>
      </c>
      <c r="I31" s="223" t="s">
        <v>471</v>
      </c>
      <c r="J31" s="377" t="s">
        <v>472</v>
      </c>
      <c r="K31" s="377"/>
      <c r="L31" s="377"/>
      <c r="M31" s="289">
        <v>1.0000000000000002E-2</v>
      </c>
      <c r="N31" s="289">
        <v>1.0000000000000002E-2</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400"/>
      <c r="C32" s="450" t="s">
        <v>1214</v>
      </c>
      <c r="D32" s="450"/>
      <c r="E32" s="171">
        <v>9</v>
      </c>
      <c r="F32" s="288">
        <v>753.6</v>
      </c>
      <c r="G32" s="223" t="s">
        <v>461</v>
      </c>
      <c r="H32" s="223" t="s">
        <v>479</v>
      </c>
      <c r="I32" s="223" t="s">
        <v>480</v>
      </c>
      <c r="J32" s="377" t="s">
        <v>500</v>
      </c>
      <c r="K32" s="377"/>
      <c r="L32" s="377"/>
      <c r="M32" s="289">
        <v>4.5</v>
      </c>
      <c r="N32" s="223" t="s">
        <v>1310</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400"/>
      <c r="C33" s="450" t="s">
        <v>1214</v>
      </c>
      <c r="D33" s="450"/>
      <c r="E33" s="171">
        <v>10</v>
      </c>
      <c r="F33" s="288">
        <v>750.2</v>
      </c>
      <c r="G33" s="223" t="s">
        <v>461</v>
      </c>
      <c r="H33" s="223" t="s">
        <v>486</v>
      </c>
      <c r="I33" s="223" t="s">
        <v>471</v>
      </c>
      <c r="J33" s="377" t="s">
        <v>464</v>
      </c>
      <c r="K33" s="377"/>
      <c r="L33" s="377"/>
      <c r="M33" s="289">
        <v>0.63</v>
      </c>
      <c r="N33" s="289">
        <v>0.61</v>
      </c>
      <c r="O33" s="223" t="s">
        <v>579</v>
      </c>
      <c r="P33" s="223" t="s">
        <v>578</v>
      </c>
      <c r="Q33" s="223" t="s">
        <v>579</v>
      </c>
      <c r="R33" s="234" t="s">
        <v>475</v>
      </c>
      <c r="S33" s="234" t="s">
        <v>467</v>
      </c>
      <c r="T33" s="234" t="s">
        <v>468</v>
      </c>
      <c r="U33" s="377" t="s">
        <v>1305</v>
      </c>
      <c r="V33" s="655"/>
      <c r="W33" s="655"/>
      <c r="X33" s="655"/>
      <c r="Y33" s="249" t="s">
        <v>1306</v>
      </c>
    </row>
    <row r="34" spans="2:25" ht="15.95" customHeight="1" x14ac:dyDescent="0.15">
      <c r="B34" s="400"/>
      <c r="C34" s="450" t="s">
        <v>1214</v>
      </c>
      <c r="D34" s="450"/>
      <c r="E34" s="171">
        <v>11</v>
      </c>
      <c r="F34" s="288">
        <v>747.3</v>
      </c>
      <c r="G34" s="223" t="s">
        <v>461</v>
      </c>
      <c r="H34" s="223" t="s">
        <v>490</v>
      </c>
      <c r="I34" s="223" t="s">
        <v>480</v>
      </c>
      <c r="J34" s="377" t="s">
        <v>500</v>
      </c>
      <c r="K34" s="377"/>
      <c r="L34" s="377"/>
      <c r="M34" s="289">
        <v>1.05</v>
      </c>
      <c r="N34" s="272" t="s">
        <v>1308</v>
      </c>
      <c r="O34" s="223" t="s">
        <v>578</v>
      </c>
      <c r="P34" s="223" t="s">
        <v>578</v>
      </c>
      <c r="Q34" s="223" t="s">
        <v>579</v>
      </c>
      <c r="R34" s="234" t="s">
        <v>475</v>
      </c>
      <c r="S34" s="234" t="s">
        <v>467</v>
      </c>
      <c r="T34" s="234" t="s">
        <v>468</v>
      </c>
      <c r="U34" s="377" t="s">
        <v>1305</v>
      </c>
      <c r="V34" s="655"/>
      <c r="W34" s="655"/>
      <c r="X34" s="655"/>
      <c r="Y34" s="249" t="s">
        <v>1315</v>
      </c>
    </row>
    <row r="35" spans="2:25" ht="15.95" customHeight="1" x14ac:dyDescent="0.15">
      <c r="B35" s="400"/>
      <c r="C35" s="450" t="s">
        <v>1222</v>
      </c>
      <c r="D35" s="450"/>
      <c r="E35" s="171">
        <v>1</v>
      </c>
      <c r="F35" s="288">
        <v>757.9</v>
      </c>
      <c r="G35" s="223" t="s">
        <v>461</v>
      </c>
      <c r="H35" s="223" t="s">
        <v>505</v>
      </c>
      <c r="I35" s="223" t="s">
        <v>480</v>
      </c>
      <c r="J35" s="377" t="s">
        <v>500</v>
      </c>
      <c r="K35" s="377"/>
      <c r="L35" s="377"/>
      <c r="M35" s="289">
        <v>1</v>
      </c>
      <c r="N35" s="223" t="s">
        <v>1310</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400"/>
      <c r="C36" s="450" t="s">
        <v>1222</v>
      </c>
      <c r="D36" s="450"/>
      <c r="E36" s="171">
        <v>2</v>
      </c>
      <c r="F36" s="288">
        <v>765.4</v>
      </c>
      <c r="G36" s="223" t="s">
        <v>461</v>
      </c>
      <c r="H36" s="223" t="s">
        <v>493</v>
      </c>
      <c r="I36" s="223" t="s">
        <v>471</v>
      </c>
      <c r="J36" s="377" t="s">
        <v>472</v>
      </c>
      <c r="K36" s="377"/>
      <c r="L36" s="377"/>
      <c r="M36" s="289">
        <v>0.03</v>
      </c>
      <c r="N36" s="289">
        <v>0.19500000000000001</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400"/>
      <c r="C37" s="450" t="s">
        <v>1222</v>
      </c>
      <c r="D37" s="450"/>
      <c r="E37" s="171">
        <v>3</v>
      </c>
      <c r="F37" s="288">
        <v>756.4</v>
      </c>
      <c r="G37" s="223" t="s">
        <v>461</v>
      </c>
      <c r="H37" s="223" t="s">
        <v>505</v>
      </c>
      <c r="I37" s="223" t="s">
        <v>471</v>
      </c>
      <c r="J37" s="377" t="s">
        <v>472</v>
      </c>
      <c r="K37" s="377"/>
      <c r="L37" s="377"/>
      <c r="M37" s="289">
        <v>0.12750000000000003</v>
      </c>
      <c r="N37" s="289">
        <v>0.13</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400"/>
      <c r="C38" s="450" t="s">
        <v>1222</v>
      </c>
      <c r="D38" s="450"/>
      <c r="E38" s="171">
        <v>4</v>
      </c>
      <c r="F38" s="288">
        <v>761.7</v>
      </c>
      <c r="G38" s="223" t="s">
        <v>461</v>
      </c>
      <c r="H38" s="223" t="s">
        <v>505</v>
      </c>
      <c r="I38" s="223" t="s">
        <v>471</v>
      </c>
      <c r="J38" s="377" t="s">
        <v>472</v>
      </c>
      <c r="K38" s="377"/>
      <c r="L38" s="377"/>
      <c r="M38" s="289">
        <v>0.55500000000000005</v>
      </c>
      <c r="N38" s="289">
        <v>0.54</v>
      </c>
      <c r="O38" s="223" t="s">
        <v>579</v>
      </c>
      <c r="P38" s="223" t="s">
        <v>578</v>
      </c>
      <c r="Q38" s="223" t="s">
        <v>660</v>
      </c>
      <c r="R38" s="234" t="s">
        <v>475</v>
      </c>
      <c r="S38" s="234" t="s">
        <v>476</v>
      </c>
      <c r="T38" s="234" t="s">
        <v>468</v>
      </c>
      <c r="U38" s="377" t="s">
        <v>1305</v>
      </c>
      <c r="V38" s="655"/>
      <c r="W38" s="655"/>
      <c r="X38" s="655"/>
      <c r="Y38" s="223" t="s">
        <v>1314</v>
      </c>
    </row>
    <row r="39" spans="2:25" ht="15.95" customHeight="1" x14ac:dyDescent="0.15">
      <c r="B39" s="400"/>
      <c r="C39" s="450" t="s">
        <v>1222</v>
      </c>
      <c r="D39" s="450"/>
      <c r="E39" s="171">
        <v>5</v>
      </c>
      <c r="F39" s="288">
        <v>765.4</v>
      </c>
      <c r="G39" s="223" t="s">
        <v>461</v>
      </c>
      <c r="H39" s="223" t="s">
        <v>505</v>
      </c>
      <c r="I39" s="223" t="s">
        <v>471</v>
      </c>
      <c r="J39" s="377" t="s">
        <v>472</v>
      </c>
      <c r="K39" s="377"/>
      <c r="L39" s="377"/>
      <c r="M39" s="289">
        <v>0.32000000000000006</v>
      </c>
      <c r="N39" s="289">
        <v>0.15000000000000002</v>
      </c>
      <c r="O39" s="223" t="s">
        <v>579</v>
      </c>
      <c r="P39" s="223" t="s">
        <v>578</v>
      </c>
      <c r="Q39" s="223" t="s">
        <v>660</v>
      </c>
      <c r="R39" s="234" t="s">
        <v>475</v>
      </c>
      <c r="S39" s="234" t="s">
        <v>476</v>
      </c>
      <c r="T39" s="234" t="s">
        <v>468</v>
      </c>
      <c r="U39" s="377" t="s">
        <v>1305</v>
      </c>
      <c r="V39" s="655"/>
      <c r="W39" s="655"/>
      <c r="X39" s="655"/>
      <c r="Y39" s="223" t="s">
        <v>1314</v>
      </c>
    </row>
    <row r="40" spans="2:25" ht="15.95" customHeight="1" x14ac:dyDescent="0.15">
      <c r="B40" s="400"/>
      <c r="C40" s="450" t="s">
        <v>1222</v>
      </c>
      <c r="D40" s="450"/>
      <c r="E40" s="171">
        <v>6</v>
      </c>
      <c r="F40" s="288">
        <v>756.4</v>
      </c>
      <c r="G40" s="223" t="s">
        <v>461</v>
      </c>
      <c r="H40" s="223" t="s">
        <v>499</v>
      </c>
      <c r="I40" s="223" t="s">
        <v>471</v>
      </c>
      <c r="J40" s="377" t="s">
        <v>472</v>
      </c>
      <c r="K40" s="377"/>
      <c r="L40" s="377"/>
      <c r="M40" s="289">
        <v>8.0000000000000016E-2</v>
      </c>
      <c r="N40" s="289">
        <v>8.0000000000000016E-2</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456"/>
      <c r="C41" s="450" t="s">
        <v>1222</v>
      </c>
      <c r="D41" s="450"/>
      <c r="E41" s="171">
        <v>7</v>
      </c>
      <c r="F41" s="288">
        <v>760.5</v>
      </c>
      <c r="G41" s="223" t="s">
        <v>461</v>
      </c>
      <c r="H41" s="223" t="s">
        <v>479</v>
      </c>
      <c r="I41" s="223" t="s">
        <v>480</v>
      </c>
      <c r="J41" s="377" t="s">
        <v>500</v>
      </c>
      <c r="K41" s="377"/>
      <c r="L41" s="377"/>
      <c r="M41" s="289">
        <v>4.2</v>
      </c>
      <c r="N41" s="223" t="s">
        <v>1310</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DDC10D42-1924-43D6-A1D9-D7AFFC2CDA71}">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5:D35"/>
    <mergeCell ref="J35:L35"/>
    <mergeCell ref="U35:X35"/>
    <mergeCell ref="C36:D36"/>
    <mergeCell ref="J36:L36"/>
    <mergeCell ref="U36:X36"/>
    <mergeCell ref="C37:D37"/>
    <mergeCell ref="J37:L37"/>
    <mergeCell ref="U37:X37"/>
    <mergeCell ref="C33:D33"/>
    <mergeCell ref="J33:L33"/>
    <mergeCell ref="U33:X33"/>
    <mergeCell ref="C34:D34"/>
    <mergeCell ref="J34:L34"/>
    <mergeCell ref="C31:D31"/>
    <mergeCell ref="J31:L31"/>
    <mergeCell ref="U31:X31"/>
    <mergeCell ref="C32:D32"/>
    <mergeCell ref="J32:L32"/>
    <mergeCell ref="U32:X32"/>
    <mergeCell ref="J25:L25"/>
    <mergeCell ref="U25:X25"/>
    <mergeCell ref="C26:D26"/>
    <mergeCell ref="J26:L26"/>
    <mergeCell ref="U26:X26"/>
    <mergeCell ref="C29:D29"/>
    <mergeCell ref="J29:L29"/>
    <mergeCell ref="U29:X29"/>
    <mergeCell ref="C30:D30"/>
    <mergeCell ref="J30:L30"/>
    <mergeCell ref="U30:X30"/>
    <mergeCell ref="C27:D27"/>
    <mergeCell ref="J27:L27"/>
    <mergeCell ref="U27:X27"/>
    <mergeCell ref="C28:D28"/>
    <mergeCell ref="J28:L28"/>
    <mergeCell ref="U28:X28"/>
    <mergeCell ref="C24:D24"/>
    <mergeCell ref="J24:L24"/>
    <mergeCell ref="U24:X24"/>
    <mergeCell ref="U34:X34"/>
    <mergeCell ref="C14:D14"/>
    <mergeCell ref="J14:L14"/>
    <mergeCell ref="U14:X14"/>
    <mergeCell ref="C15:D15"/>
    <mergeCell ref="J15:L15"/>
    <mergeCell ref="U15:X15"/>
    <mergeCell ref="C18:D18"/>
    <mergeCell ref="J18:L18"/>
    <mergeCell ref="U18:X18"/>
    <mergeCell ref="C19:D19"/>
    <mergeCell ref="J19:L19"/>
    <mergeCell ref="U19:X19"/>
    <mergeCell ref="C16:D16"/>
    <mergeCell ref="J16:L16"/>
    <mergeCell ref="U16:X16"/>
    <mergeCell ref="C17:D17"/>
    <mergeCell ref="J17:L17"/>
    <mergeCell ref="U17:X17"/>
    <mergeCell ref="C22:D22"/>
    <mergeCell ref="C25:D25"/>
    <mergeCell ref="C13:D13"/>
    <mergeCell ref="J13:L13"/>
    <mergeCell ref="U13:X13"/>
    <mergeCell ref="U23:X23"/>
    <mergeCell ref="C20:D20"/>
    <mergeCell ref="J20:L20"/>
    <mergeCell ref="U20:X20"/>
    <mergeCell ref="C21:D21"/>
    <mergeCell ref="J21:L21"/>
    <mergeCell ref="U21:X21"/>
    <mergeCell ref="J22:L22"/>
    <mergeCell ref="U22:X22"/>
    <mergeCell ref="C23:D23"/>
    <mergeCell ref="J23:L23"/>
    <mergeCell ref="C12:D12"/>
    <mergeCell ref="J12:L12"/>
    <mergeCell ref="U12:X12"/>
    <mergeCell ref="C10:D10"/>
    <mergeCell ref="J10:L10"/>
    <mergeCell ref="U10:X10"/>
    <mergeCell ref="C11:D11"/>
    <mergeCell ref="J11:L11"/>
    <mergeCell ref="U11:X11"/>
    <mergeCell ref="R7:R8"/>
    <mergeCell ref="S7:S8"/>
    <mergeCell ref="T7:T8"/>
    <mergeCell ref="U7:X8"/>
    <mergeCell ref="T5:X6"/>
    <mergeCell ref="Y5:Y8"/>
    <mergeCell ref="G7:G8"/>
    <mergeCell ref="H7:H8"/>
    <mergeCell ref="I7:I8"/>
    <mergeCell ref="J7:L8"/>
    <mergeCell ref="M7:M8"/>
    <mergeCell ref="N7:N8"/>
    <mergeCell ref="O7:O8"/>
    <mergeCell ref="P7:Q7"/>
    <mergeCell ref="C9:D9"/>
    <mergeCell ref="J9:L9"/>
    <mergeCell ref="U9:X9"/>
    <mergeCell ref="B9:B41"/>
    <mergeCell ref="B2:X2"/>
    <mergeCell ref="B3:E3"/>
    <mergeCell ref="F3:H3"/>
    <mergeCell ref="I3:J3"/>
    <mergeCell ref="K3:N3"/>
    <mergeCell ref="O3:O4"/>
    <mergeCell ref="P3:S3"/>
    <mergeCell ref="T3:W4"/>
    <mergeCell ref="X3:Y4"/>
    <mergeCell ref="B4:E4"/>
    <mergeCell ref="F4:H4"/>
    <mergeCell ref="I4:J4"/>
    <mergeCell ref="K4:N4"/>
    <mergeCell ref="P4:S4"/>
    <mergeCell ref="C5:D8"/>
    <mergeCell ref="E5:E8"/>
    <mergeCell ref="F5:F8"/>
    <mergeCell ref="G5:H6"/>
    <mergeCell ref="I5:N6"/>
    <mergeCell ref="P5:S6"/>
  </mergeCells>
  <phoneticPr fontId="11"/>
  <dataValidations count="3">
    <dataValidation allowBlank="1" showInputMessage="1" showErrorMessage="1" prompt="前回の定期点検年月日を入力" sqref="O6" xr:uid="{7863C214-1EBD-4161-8E12-23BEE7D020F1}"/>
    <dataValidation allowBlank="1" showInputMessage="1" showErrorMessage="1" prompt="覆工スパン毎に連番を記入。_x000a_数値で入力する。" sqref="E9:E41" xr:uid="{6BA43A44-FD7F-4878-A05F-B0DF0C63E7EF}"/>
    <dataValidation type="list" errorStyle="warning" allowBlank="1" showInputMessage="1" showErrorMessage="1" error="選択出来ません" sqref="H9:H41" xr:uid="{35A71E27-AC74-4CA8-ACEF-11A5ABBF9F1E}">
      <formula1>INDIRECT(G9)</formula1>
    </dataValidation>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6A0299C-236F-44EF-AA0D-EFD21F8BD0EB}">
          <x14:formula1>
            <xm:f>'(参考)リスト'!$E$16:$E$27</xm:f>
          </x14:formula1>
          <xm:sqref>J9:L41</xm:sqref>
        </x14:dataValidation>
        <x14:dataValidation type="list" showInputMessage="1" showErrorMessage="1" xr:uid="{88558FDA-80B0-4729-A0E5-7D45104490DE}">
          <x14:formula1>
            <xm:f>'(参考)リスト'!$B$16:$B$21</xm:f>
          </x14:formula1>
          <xm:sqref>G9:G41</xm:sqref>
        </x14:dataValidation>
        <x14:dataValidation type="list" allowBlank="1" showInputMessage="1" showErrorMessage="1" xr:uid="{BB606F0D-7B55-4533-9C64-8A607EFAF9C6}">
          <x14:formula1>
            <xm:f>'(参考)リスト'!$F$16:$F$21</xm:f>
          </x14:formula1>
          <xm:sqref>O9:Q41</xm:sqref>
        </x14:dataValidation>
        <x14:dataValidation type="list" allowBlank="1" showInputMessage="1" showErrorMessage="1" xr:uid="{6347F849-9A06-4997-85AF-2491419AF534}">
          <x14:formula1>
            <xm:f>'(参考)リスト'!$I$16:$I$18</xm:f>
          </x14:formula1>
          <xm:sqref>S9:S41</xm:sqref>
        </x14:dataValidation>
        <x14:dataValidation type="list" allowBlank="1" showInputMessage="1" showErrorMessage="1" xr:uid="{2FFA0DA3-FDB4-4817-9CA4-3E67CCF7120A}">
          <x14:formula1>
            <xm:f>'(参考)リスト'!$H$16:$H$17</xm:f>
          </x14:formula1>
          <xm:sqref>R9:R41</xm:sqref>
        </x14:dataValidation>
        <x14:dataValidation type="list" allowBlank="1" showInputMessage="1" showErrorMessage="1" xr:uid="{BD6DBB95-5102-4388-BA88-B61DA2F7A56D}">
          <x14:formula1>
            <xm:f>'(参考)リスト'!$J$16:$J$18</xm:f>
          </x14:formula1>
          <xm:sqref>T9:T41</xm:sqref>
        </x14:dataValidation>
        <x14:dataValidation type="list" allowBlank="1" showInputMessage="1" showErrorMessage="1" xr:uid="{A04804D6-B700-437B-B51C-953C1CF0F616}">
          <x14:formula1>
            <xm:f>'(参考)リスト'!$D$16:$D$18</xm:f>
          </x14:formula1>
          <xm:sqref>I9:I41</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38F5F-5AC9-4D46-ABE5-F10BA52D1631}">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1222</v>
      </c>
      <c r="D9" s="450"/>
      <c r="E9" s="171">
        <v>8</v>
      </c>
      <c r="F9" s="288">
        <v>764</v>
      </c>
      <c r="G9" s="223" t="s">
        <v>461</v>
      </c>
      <c r="H9" s="223" t="s">
        <v>470</v>
      </c>
      <c r="I9" s="223" t="s">
        <v>471</v>
      </c>
      <c r="J9" s="377" t="s">
        <v>464</v>
      </c>
      <c r="K9" s="377"/>
      <c r="L9" s="377"/>
      <c r="M9" s="289">
        <v>0.55000000000000004</v>
      </c>
      <c r="N9" s="289">
        <v>0.57999999999999996</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1222</v>
      </c>
      <c r="D10" s="450"/>
      <c r="E10" s="171">
        <v>9</v>
      </c>
      <c r="F10" s="288">
        <v>758.1</v>
      </c>
      <c r="G10" s="223" t="s">
        <v>461</v>
      </c>
      <c r="H10" s="223" t="s">
        <v>479</v>
      </c>
      <c r="I10" s="223" t="s">
        <v>471</v>
      </c>
      <c r="J10" s="377" t="s">
        <v>472</v>
      </c>
      <c r="K10" s="377"/>
      <c r="L10" s="377"/>
      <c r="M10" s="289">
        <v>1.0000000000000002E-2</v>
      </c>
      <c r="N10" s="289">
        <v>1.0000000000000002E-2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1222</v>
      </c>
      <c r="D11" s="450"/>
      <c r="E11" s="171">
        <v>10</v>
      </c>
      <c r="F11" s="288">
        <v>760.8</v>
      </c>
      <c r="G11" s="223" t="s">
        <v>461</v>
      </c>
      <c r="H11" s="223" t="s">
        <v>479</v>
      </c>
      <c r="I11" s="223" t="s">
        <v>480</v>
      </c>
      <c r="J11" s="377" t="s">
        <v>498</v>
      </c>
      <c r="K11" s="377"/>
      <c r="L11" s="377"/>
      <c r="M11" s="289">
        <v>5.000000000000001E-3</v>
      </c>
      <c r="N11" s="289">
        <v>5.000000000000001E-3</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1222</v>
      </c>
      <c r="D12" s="450"/>
      <c r="E12" s="171">
        <v>11</v>
      </c>
      <c r="F12" s="288">
        <v>760.6</v>
      </c>
      <c r="G12" s="223" t="s">
        <v>461</v>
      </c>
      <c r="H12" s="223" t="s">
        <v>462</v>
      </c>
      <c r="I12" s="223" t="s">
        <v>480</v>
      </c>
      <c r="J12" s="377" t="s">
        <v>500</v>
      </c>
      <c r="K12" s="377"/>
      <c r="L12" s="377"/>
      <c r="M12" s="289">
        <v>3.2</v>
      </c>
      <c r="N12" s="223" t="s">
        <v>1310</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1222</v>
      </c>
      <c r="D13" s="450"/>
      <c r="E13" s="171">
        <v>12</v>
      </c>
      <c r="F13" s="288">
        <v>756.4</v>
      </c>
      <c r="G13" s="223" t="s">
        <v>461</v>
      </c>
      <c r="H13" s="223" t="s">
        <v>462</v>
      </c>
      <c r="I13" s="223" t="s">
        <v>471</v>
      </c>
      <c r="J13" s="377" t="s">
        <v>464</v>
      </c>
      <c r="K13" s="377"/>
      <c r="L13" s="377"/>
      <c r="M13" s="289">
        <v>1.1000000000000001</v>
      </c>
      <c r="N13" s="289">
        <v>1.07</v>
      </c>
      <c r="O13" s="223" t="s">
        <v>579</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1222</v>
      </c>
      <c r="D14" s="450"/>
      <c r="E14" s="171">
        <v>13</v>
      </c>
      <c r="F14" s="288">
        <v>762.3</v>
      </c>
      <c r="G14" s="223" t="s">
        <v>461</v>
      </c>
      <c r="H14" s="223" t="s">
        <v>490</v>
      </c>
      <c r="I14" s="223" t="s">
        <v>471</v>
      </c>
      <c r="J14" s="377" t="s">
        <v>464</v>
      </c>
      <c r="K14" s="377"/>
      <c r="L14" s="377"/>
      <c r="M14" s="289">
        <v>0.24</v>
      </c>
      <c r="N14" s="289">
        <v>0.22000000000000003</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1222</v>
      </c>
      <c r="D15" s="450"/>
      <c r="E15" s="171">
        <v>14</v>
      </c>
      <c r="F15" s="288">
        <v>765.3</v>
      </c>
      <c r="G15" s="223" t="s">
        <v>461</v>
      </c>
      <c r="H15" s="223" t="s">
        <v>490</v>
      </c>
      <c r="I15" s="223" t="s">
        <v>471</v>
      </c>
      <c r="J15" s="377" t="s">
        <v>472</v>
      </c>
      <c r="K15" s="377"/>
      <c r="L15" s="377"/>
      <c r="M15" s="289">
        <v>0.42000000000000004</v>
      </c>
      <c r="N15" s="289">
        <v>0.42000000000000004</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1222</v>
      </c>
      <c r="D16" s="450"/>
      <c r="E16" s="171">
        <v>15</v>
      </c>
      <c r="F16" s="288">
        <v>757</v>
      </c>
      <c r="G16" s="223" t="s">
        <v>489</v>
      </c>
      <c r="H16" s="223" t="s">
        <v>512</v>
      </c>
      <c r="I16" s="223"/>
      <c r="J16" s="377" t="s">
        <v>506</v>
      </c>
      <c r="K16" s="377"/>
      <c r="L16" s="377"/>
      <c r="M16" s="263" t="s">
        <v>1310</v>
      </c>
      <c r="N16" s="223" t="s">
        <v>1310</v>
      </c>
      <c r="O16" s="223" t="s">
        <v>579</v>
      </c>
      <c r="P16" s="223"/>
      <c r="Q16" s="223"/>
      <c r="R16" s="234" t="s">
        <v>475</v>
      </c>
      <c r="S16" s="234" t="s">
        <v>475</v>
      </c>
      <c r="T16" s="234" t="s">
        <v>468</v>
      </c>
      <c r="U16" s="377" t="s">
        <v>1305</v>
      </c>
      <c r="V16" s="655"/>
      <c r="W16" s="655"/>
      <c r="X16" s="655"/>
      <c r="Y16" s="223"/>
    </row>
    <row r="17" spans="2:25" ht="15.95" customHeight="1" x14ac:dyDescent="0.15">
      <c r="B17" s="654"/>
      <c r="C17" s="450" t="s">
        <v>1222</v>
      </c>
      <c r="D17" s="450"/>
      <c r="E17" s="171">
        <v>16</v>
      </c>
      <c r="F17" s="288">
        <v>756.5</v>
      </c>
      <c r="G17" s="223" t="s">
        <v>461</v>
      </c>
      <c r="H17" s="223" t="s">
        <v>503</v>
      </c>
      <c r="I17" s="223" t="s">
        <v>471</v>
      </c>
      <c r="J17" s="377" t="s">
        <v>472</v>
      </c>
      <c r="K17" s="377"/>
      <c r="L17" s="377"/>
      <c r="M17" s="289">
        <v>0.27999999999999997</v>
      </c>
      <c r="N17" s="272" t="s">
        <v>1308</v>
      </c>
      <c r="O17" s="223" t="s">
        <v>578</v>
      </c>
      <c r="P17" s="223" t="s">
        <v>578</v>
      </c>
      <c r="Q17" s="223" t="s">
        <v>579</v>
      </c>
      <c r="R17" s="234" t="s">
        <v>475</v>
      </c>
      <c r="S17" s="234" t="s">
        <v>467</v>
      </c>
      <c r="T17" s="234" t="s">
        <v>468</v>
      </c>
      <c r="U17" s="377" t="s">
        <v>1305</v>
      </c>
      <c r="V17" s="655"/>
      <c r="W17" s="655"/>
      <c r="X17" s="655"/>
      <c r="Y17" s="249" t="s">
        <v>1315</v>
      </c>
    </row>
    <row r="18" spans="2:25" ht="15.95" customHeight="1" x14ac:dyDescent="0.15">
      <c r="B18" s="654"/>
      <c r="C18" s="450" t="s">
        <v>1222</v>
      </c>
      <c r="D18" s="450"/>
      <c r="E18" s="171">
        <v>17</v>
      </c>
      <c r="F18" s="288">
        <v>761.1</v>
      </c>
      <c r="G18" s="223" t="s">
        <v>461</v>
      </c>
      <c r="H18" s="223" t="s">
        <v>503</v>
      </c>
      <c r="I18" s="223" t="s">
        <v>471</v>
      </c>
      <c r="J18" s="377" t="s">
        <v>472</v>
      </c>
      <c r="K18" s="377"/>
      <c r="L18" s="377"/>
      <c r="M18" s="289">
        <v>0.89999999999999991</v>
      </c>
      <c r="N18" s="272" t="s">
        <v>1308</v>
      </c>
      <c r="O18" s="223" t="s">
        <v>578</v>
      </c>
      <c r="P18" s="223" t="s">
        <v>578</v>
      </c>
      <c r="Q18" s="223" t="s">
        <v>660</v>
      </c>
      <c r="R18" s="234" t="s">
        <v>475</v>
      </c>
      <c r="S18" s="234" t="s">
        <v>476</v>
      </c>
      <c r="T18" s="234" t="s">
        <v>468</v>
      </c>
      <c r="U18" s="377" t="s">
        <v>1305</v>
      </c>
      <c r="V18" s="655"/>
      <c r="W18" s="655"/>
      <c r="X18" s="655"/>
      <c r="Y18" s="223" t="s">
        <v>1314</v>
      </c>
    </row>
    <row r="19" spans="2:25" ht="15.95" customHeight="1" x14ac:dyDescent="0.15">
      <c r="B19" s="654"/>
      <c r="C19" s="450" t="s">
        <v>1237</v>
      </c>
      <c r="D19" s="450"/>
      <c r="E19" s="171">
        <v>1</v>
      </c>
      <c r="F19" s="288">
        <v>772</v>
      </c>
      <c r="G19" s="223" t="s">
        <v>461</v>
      </c>
      <c r="H19" s="223" t="s">
        <v>493</v>
      </c>
      <c r="I19" s="223" t="s">
        <v>471</v>
      </c>
      <c r="J19" s="377" t="s">
        <v>464</v>
      </c>
      <c r="K19" s="377"/>
      <c r="L19" s="377"/>
      <c r="M19" s="289">
        <v>0.22000000000000003</v>
      </c>
      <c r="N19" s="289">
        <v>0.21000000000000002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1237</v>
      </c>
      <c r="D20" s="450"/>
      <c r="E20" s="171">
        <v>2</v>
      </c>
      <c r="F20" s="288">
        <v>767</v>
      </c>
      <c r="G20" s="223" t="s">
        <v>461</v>
      </c>
      <c r="H20" s="223" t="s">
        <v>505</v>
      </c>
      <c r="I20" s="223" t="s">
        <v>471</v>
      </c>
      <c r="J20" s="377" t="s">
        <v>472</v>
      </c>
      <c r="K20" s="377"/>
      <c r="L20" s="377"/>
      <c r="M20" s="289">
        <v>6.5000000000000002E-2</v>
      </c>
      <c r="N20" s="289">
        <v>0.13999999999999999</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1237</v>
      </c>
      <c r="D21" s="450"/>
      <c r="E21" s="171">
        <v>3</v>
      </c>
      <c r="F21" s="288">
        <v>772.1</v>
      </c>
      <c r="G21" s="223" t="s">
        <v>461</v>
      </c>
      <c r="H21" s="223" t="s">
        <v>505</v>
      </c>
      <c r="I21" s="223" t="s">
        <v>471</v>
      </c>
      <c r="J21" s="377" t="s">
        <v>472</v>
      </c>
      <c r="K21" s="377"/>
      <c r="L21" s="377"/>
      <c r="M21" s="289">
        <v>0.58499999999999996</v>
      </c>
      <c r="N21" s="289">
        <v>0.52500000000000002</v>
      </c>
      <c r="O21" s="223" t="s">
        <v>579</v>
      </c>
      <c r="P21" s="223" t="s">
        <v>578</v>
      </c>
      <c r="Q21" s="223" t="s">
        <v>660</v>
      </c>
      <c r="R21" s="234" t="s">
        <v>475</v>
      </c>
      <c r="S21" s="234" t="s">
        <v>476</v>
      </c>
      <c r="T21" s="234" t="s">
        <v>468</v>
      </c>
      <c r="U21" s="377" t="s">
        <v>1305</v>
      </c>
      <c r="V21" s="655"/>
      <c r="W21" s="655"/>
      <c r="X21" s="655"/>
      <c r="Y21" s="223" t="s">
        <v>1314</v>
      </c>
    </row>
    <row r="22" spans="2:25" ht="15.95" customHeight="1" x14ac:dyDescent="0.15">
      <c r="B22" s="654"/>
      <c r="C22" s="450" t="s">
        <v>1237</v>
      </c>
      <c r="D22" s="450"/>
      <c r="E22" s="171">
        <v>4</v>
      </c>
      <c r="F22" s="288">
        <v>767</v>
      </c>
      <c r="G22" s="223" t="s">
        <v>461</v>
      </c>
      <c r="H22" s="223" t="s">
        <v>497</v>
      </c>
      <c r="I22" s="223" t="s">
        <v>471</v>
      </c>
      <c r="J22" s="377" t="s">
        <v>472</v>
      </c>
      <c r="K22" s="377"/>
      <c r="L22" s="377"/>
      <c r="M22" s="289">
        <v>0.12</v>
      </c>
      <c r="N22" s="289">
        <v>0.09</v>
      </c>
      <c r="O22" s="223" t="s">
        <v>642</v>
      </c>
      <c r="P22" s="223" t="s">
        <v>578</v>
      </c>
      <c r="Q22" s="223" t="s">
        <v>642</v>
      </c>
      <c r="R22" s="234" t="s">
        <v>475</v>
      </c>
      <c r="S22" s="234" t="s">
        <v>476</v>
      </c>
      <c r="T22" s="234" t="s">
        <v>468</v>
      </c>
      <c r="U22" s="377" t="s">
        <v>1305</v>
      </c>
      <c r="V22" s="655"/>
      <c r="W22" s="655"/>
      <c r="X22" s="655"/>
      <c r="Y22" s="223" t="s">
        <v>1314</v>
      </c>
    </row>
    <row r="23" spans="2:25" ht="15.95" customHeight="1" x14ac:dyDescent="0.15">
      <c r="B23" s="654"/>
      <c r="C23" s="450" t="s">
        <v>1237</v>
      </c>
      <c r="D23" s="450"/>
      <c r="E23" s="171">
        <v>5</v>
      </c>
      <c r="F23" s="288">
        <v>777.5</v>
      </c>
      <c r="G23" s="223" t="s">
        <v>461</v>
      </c>
      <c r="H23" s="223" t="s">
        <v>497</v>
      </c>
      <c r="I23" s="223" t="s">
        <v>471</v>
      </c>
      <c r="J23" s="377" t="s">
        <v>472</v>
      </c>
      <c r="K23" s="377"/>
      <c r="L23" s="377"/>
      <c r="M23" s="289">
        <v>1.2500000000000001E-2</v>
      </c>
      <c r="N23" s="289">
        <v>0.03</v>
      </c>
      <c r="O23" s="223" t="s">
        <v>589</v>
      </c>
      <c r="P23" s="223" t="s">
        <v>578</v>
      </c>
      <c r="Q23" s="223" t="s">
        <v>589</v>
      </c>
      <c r="R23" s="234" t="s">
        <v>475</v>
      </c>
      <c r="S23" s="234" t="s">
        <v>475</v>
      </c>
      <c r="T23" s="234" t="s">
        <v>468</v>
      </c>
      <c r="U23" s="377" t="s">
        <v>1305</v>
      </c>
      <c r="V23" s="655"/>
      <c r="W23" s="655"/>
      <c r="X23" s="655"/>
      <c r="Y23" s="223"/>
    </row>
    <row r="24" spans="2:25" ht="15.95" customHeight="1" x14ac:dyDescent="0.15">
      <c r="B24" s="654"/>
      <c r="C24" s="450" t="s">
        <v>1237</v>
      </c>
      <c r="D24" s="450"/>
      <c r="E24" s="171">
        <v>6</v>
      </c>
      <c r="F24" s="288">
        <v>767</v>
      </c>
      <c r="G24" s="223" t="s">
        <v>461</v>
      </c>
      <c r="H24" s="223" t="s">
        <v>497</v>
      </c>
      <c r="I24" s="223" t="s">
        <v>471</v>
      </c>
      <c r="J24" s="377" t="s">
        <v>472</v>
      </c>
      <c r="K24" s="377"/>
      <c r="L24" s="377"/>
      <c r="M24" s="289">
        <v>0.48</v>
      </c>
      <c r="N24" s="289">
        <v>0.48</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1237</v>
      </c>
      <c r="D25" s="450"/>
      <c r="E25" s="171">
        <v>7</v>
      </c>
      <c r="F25" s="288">
        <v>770.9</v>
      </c>
      <c r="G25" s="223" t="s">
        <v>461</v>
      </c>
      <c r="H25" s="223" t="s">
        <v>470</v>
      </c>
      <c r="I25" s="223" t="s">
        <v>480</v>
      </c>
      <c r="J25" s="377" t="s">
        <v>500</v>
      </c>
      <c r="K25" s="377"/>
      <c r="L25" s="377"/>
      <c r="M25" s="289">
        <v>4.3</v>
      </c>
      <c r="N25" s="223" t="s">
        <v>1310</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1237</v>
      </c>
      <c r="D26" s="450"/>
      <c r="E26" s="171">
        <v>8</v>
      </c>
      <c r="F26" s="288">
        <v>770.1</v>
      </c>
      <c r="G26" s="223" t="s">
        <v>461</v>
      </c>
      <c r="H26" s="223" t="s">
        <v>479</v>
      </c>
      <c r="I26" s="223" t="s">
        <v>471</v>
      </c>
      <c r="J26" s="377" t="s">
        <v>472</v>
      </c>
      <c r="K26" s="377"/>
      <c r="L26" s="377"/>
      <c r="M26" s="289">
        <v>4.4999999999999998E-2</v>
      </c>
      <c r="N26" s="289">
        <v>0.03</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1237</v>
      </c>
      <c r="D27" s="450"/>
      <c r="E27" s="171">
        <v>9</v>
      </c>
      <c r="F27" s="288">
        <v>776.2</v>
      </c>
      <c r="G27" s="223" t="s">
        <v>461</v>
      </c>
      <c r="H27" s="223" t="s">
        <v>479</v>
      </c>
      <c r="I27" s="223" t="s">
        <v>471</v>
      </c>
      <c r="J27" s="377" t="s">
        <v>472</v>
      </c>
      <c r="K27" s="377"/>
      <c r="L27" s="377"/>
      <c r="M27" s="289">
        <v>1.0000000000000002E-2</v>
      </c>
      <c r="N27" s="289">
        <v>1.0000000000000002E-2</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1237</v>
      </c>
      <c r="D28" s="450"/>
      <c r="E28" s="171">
        <v>10</v>
      </c>
      <c r="F28" s="288">
        <v>767</v>
      </c>
      <c r="G28" s="223" t="s">
        <v>461</v>
      </c>
      <c r="H28" s="223" t="s">
        <v>495</v>
      </c>
      <c r="I28" s="223" t="s">
        <v>471</v>
      </c>
      <c r="J28" s="377" t="s">
        <v>472</v>
      </c>
      <c r="K28" s="377"/>
      <c r="L28" s="377"/>
      <c r="M28" s="289">
        <v>8.0000000000000016E-2</v>
      </c>
      <c r="N28" s="289">
        <v>8.0000000000000016E-2</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1237</v>
      </c>
      <c r="D29" s="450"/>
      <c r="E29" s="171">
        <v>11</v>
      </c>
      <c r="F29" s="288">
        <v>768.9</v>
      </c>
      <c r="G29" s="223" t="s">
        <v>461</v>
      </c>
      <c r="H29" s="223" t="s">
        <v>462</v>
      </c>
      <c r="I29" s="223" t="s">
        <v>480</v>
      </c>
      <c r="J29" s="377" t="s">
        <v>500</v>
      </c>
      <c r="K29" s="377"/>
      <c r="L29" s="377"/>
      <c r="M29" s="289">
        <v>15.959999999999999</v>
      </c>
      <c r="N29" s="223" t="s">
        <v>1310</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1237</v>
      </c>
      <c r="D30" s="450"/>
      <c r="E30" s="171">
        <v>12</v>
      </c>
      <c r="F30" s="288">
        <v>771.6</v>
      </c>
      <c r="G30" s="223" t="s">
        <v>461</v>
      </c>
      <c r="H30" s="223" t="s">
        <v>486</v>
      </c>
      <c r="I30" s="223" t="s">
        <v>471</v>
      </c>
      <c r="J30" s="377" t="s">
        <v>464</v>
      </c>
      <c r="K30" s="377"/>
      <c r="L30" s="377"/>
      <c r="M30" s="289">
        <v>0.7400000000000001</v>
      </c>
      <c r="N30" s="289">
        <v>0.62000000000000011</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1237</v>
      </c>
      <c r="D31" s="450"/>
      <c r="E31" s="171">
        <v>13</v>
      </c>
      <c r="F31" s="288">
        <v>767</v>
      </c>
      <c r="G31" s="223" t="s">
        <v>461</v>
      </c>
      <c r="H31" s="223" t="s">
        <v>503</v>
      </c>
      <c r="I31" s="223" t="s">
        <v>471</v>
      </c>
      <c r="J31" s="377" t="s">
        <v>472</v>
      </c>
      <c r="K31" s="377"/>
      <c r="L31" s="377"/>
      <c r="M31" s="289">
        <v>0.21</v>
      </c>
      <c r="N31" s="289">
        <v>0.2175</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1237</v>
      </c>
      <c r="D32" s="450"/>
      <c r="E32" s="171">
        <v>14</v>
      </c>
      <c r="F32" s="288">
        <v>772.1</v>
      </c>
      <c r="G32" s="223" t="s">
        <v>461</v>
      </c>
      <c r="H32" s="223" t="s">
        <v>503</v>
      </c>
      <c r="I32" s="223" t="s">
        <v>471</v>
      </c>
      <c r="J32" s="377" t="s">
        <v>472</v>
      </c>
      <c r="K32" s="377"/>
      <c r="L32" s="377"/>
      <c r="M32" s="289">
        <v>1.04</v>
      </c>
      <c r="N32" s="289">
        <v>0.57999999999999996</v>
      </c>
      <c r="O32" s="223" t="s">
        <v>579</v>
      </c>
      <c r="P32" s="223" t="s">
        <v>578</v>
      </c>
      <c r="Q32" s="223" t="s">
        <v>660</v>
      </c>
      <c r="R32" s="234" t="s">
        <v>475</v>
      </c>
      <c r="S32" s="234" t="s">
        <v>476</v>
      </c>
      <c r="T32" s="234" t="s">
        <v>468</v>
      </c>
      <c r="U32" s="377" t="s">
        <v>1305</v>
      </c>
      <c r="V32" s="655"/>
      <c r="W32" s="655"/>
      <c r="X32" s="655"/>
      <c r="Y32" s="223" t="s">
        <v>1314</v>
      </c>
    </row>
    <row r="33" spans="2:25" ht="15.95" customHeight="1" x14ac:dyDescent="0.15">
      <c r="B33" s="654"/>
      <c r="C33" s="450" t="s">
        <v>1237</v>
      </c>
      <c r="D33" s="450"/>
      <c r="E33" s="171">
        <v>15</v>
      </c>
      <c r="F33" s="288">
        <v>771.3</v>
      </c>
      <c r="G33" s="223" t="s">
        <v>461</v>
      </c>
      <c r="H33" s="223" t="s">
        <v>503</v>
      </c>
      <c r="I33" s="223" t="s">
        <v>471</v>
      </c>
      <c r="J33" s="377" t="s">
        <v>472</v>
      </c>
      <c r="K33" s="377"/>
      <c r="L33" s="377"/>
      <c r="M33" s="289">
        <v>4.0000000000000008E-2</v>
      </c>
      <c r="N33" s="272" t="s">
        <v>1308</v>
      </c>
      <c r="O33" s="223" t="s">
        <v>578</v>
      </c>
      <c r="P33" s="223" t="s">
        <v>578</v>
      </c>
      <c r="Q33" s="223" t="s">
        <v>579</v>
      </c>
      <c r="R33" s="234" t="s">
        <v>475</v>
      </c>
      <c r="S33" s="234" t="s">
        <v>467</v>
      </c>
      <c r="T33" s="234" t="s">
        <v>468</v>
      </c>
      <c r="U33" s="377" t="s">
        <v>1305</v>
      </c>
      <c r="V33" s="655"/>
      <c r="W33" s="655"/>
      <c r="X33" s="655"/>
      <c r="Y33" s="249" t="s">
        <v>1315</v>
      </c>
    </row>
    <row r="34" spans="2:25" ht="15.95" customHeight="1" x14ac:dyDescent="0.15">
      <c r="B34" s="654"/>
      <c r="C34" s="450" t="s">
        <v>1237</v>
      </c>
      <c r="D34" s="450"/>
      <c r="E34" s="171">
        <v>16</v>
      </c>
      <c r="F34" s="288">
        <v>776</v>
      </c>
      <c r="G34" s="223" t="s">
        <v>461</v>
      </c>
      <c r="H34" s="223" t="s">
        <v>490</v>
      </c>
      <c r="I34" s="223" t="s">
        <v>471</v>
      </c>
      <c r="J34" s="377" t="s">
        <v>472</v>
      </c>
      <c r="K34" s="377"/>
      <c r="L34" s="377"/>
      <c r="M34" s="289">
        <v>0.24</v>
      </c>
      <c r="N34" s="272" t="s">
        <v>1308</v>
      </c>
      <c r="O34" s="223" t="s">
        <v>578</v>
      </c>
      <c r="P34" s="223" t="s">
        <v>578</v>
      </c>
      <c r="Q34" s="223" t="s">
        <v>579</v>
      </c>
      <c r="R34" s="234" t="s">
        <v>475</v>
      </c>
      <c r="S34" s="234" t="s">
        <v>467</v>
      </c>
      <c r="T34" s="234" t="s">
        <v>468</v>
      </c>
      <c r="U34" s="377" t="s">
        <v>1305</v>
      </c>
      <c r="V34" s="655"/>
      <c r="W34" s="655"/>
      <c r="X34" s="655"/>
      <c r="Y34" s="249" t="s">
        <v>1315</v>
      </c>
    </row>
    <row r="35" spans="2:25" ht="15.95" customHeight="1" x14ac:dyDescent="0.15">
      <c r="B35" s="654"/>
      <c r="C35" s="450" t="s">
        <v>1237</v>
      </c>
      <c r="D35" s="450"/>
      <c r="E35" s="171">
        <v>17</v>
      </c>
      <c r="F35" s="288">
        <v>775.9</v>
      </c>
      <c r="G35" s="223" t="s">
        <v>461</v>
      </c>
      <c r="H35" s="223" t="s">
        <v>490</v>
      </c>
      <c r="I35" s="223" t="s">
        <v>471</v>
      </c>
      <c r="J35" s="377" t="s">
        <v>472</v>
      </c>
      <c r="K35" s="377"/>
      <c r="L35" s="377"/>
      <c r="M35" s="289">
        <v>0.03</v>
      </c>
      <c r="N35" s="272" t="s">
        <v>1308</v>
      </c>
      <c r="O35" s="223" t="s">
        <v>578</v>
      </c>
      <c r="P35" s="223" t="s">
        <v>578</v>
      </c>
      <c r="Q35" s="223" t="s">
        <v>579</v>
      </c>
      <c r="R35" s="234" t="s">
        <v>475</v>
      </c>
      <c r="S35" s="234" t="s">
        <v>467</v>
      </c>
      <c r="T35" s="234" t="s">
        <v>468</v>
      </c>
      <c r="U35" s="377" t="s">
        <v>1305</v>
      </c>
      <c r="V35" s="655"/>
      <c r="W35" s="655"/>
      <c r="X35" s="655"/>
      <c r="Y35" s="249" t="s">
        <v>1315</v>
      </c>
    </row>
    <row r="36" spans="2:25" ht="15.95" customHeight="1" x14ac:dyDescent="0.15">
      <c r="B36" s="654"/>
      <c r="C36" s="450" t="s">
        <v>1248</v>
      </c>
      <c r="D36" s="450"/>
      <c r="E36" s="171">
        <v>1</v>
      </c>
      <c r="F36" s="288">
        <v>783.9</v>
      </c>
      <c r="G36" s="223" t="s">
        <v>461</v>
      </c>
      <c r="H36" s="223" t="s">
        <v>505</v>
      </c>
      <c r="I36" s="223" t="s">
        <v>471</v>
      </c>
      <c r="J36" s="377" t="s">
        <v>472</v>
      </c>
      <c r="K36" s="377"/>
      <c r="L36" s="377"/>
      <c r="M36" s="289">
        <v>0.18</v>
      </c>
      <c r="N36" s="289">
        <v>0.15</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1248</v>
      </c>
      <c r="D37" s="450"/>
      <c r="E37" s="171">
        <v>2</v>
      </c>
      <c r="F37" s="288">
        <v>777.6</v>
      </c>
      <c r="G37" s="223" t="s">
        <v>461</v>
      </c>
      <c r="H37" s="223" t="s">
        <v>497</v>
      </c>
      <c r="I37" s="223" t="s">
        <v>471</v>
      </c>
      <c r="J37" s="377" t="s">
        <v>472</v>
      </c>
      <c r="K37" s="377"/>
      <c r="L37" s="377"/>
      <c r="M37" s="289">
        <v>2.5000000000000001E-2</v>
      </c>
      <c r="N37" s="289">
        <v>2.5000000000000001E-2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1248</v>
      </c>
      <c r="D38" s="450"/>
      <c r="E38" s="171">
        <v>3</v>
      </c>
      <c r="F38" s="288">
        <v>788.1</v>
      </c>
      <c r="G38" s="223" t="s">
        <v>461</v>
      </c>
      <c r="H38" s="223" t="s">
        <v>470</v>
      </c>
      <c r="I38" s="223" t="s">
        <v>471</v>
      </c>
      <c r="J38" s="377" t="s">
        <v>472</v>
      </c>
      <c r="K38" s="377"/>
      <c r="L38" s="377"/>
      <c r="M38" s="289">
        <v>4.0000000000000008E-2</v>
      </c>
      <c r="N38" s="289">
        <v>3.0000000000000006E-2</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1248</v>
      </c>
      <c r="D39" s="450"/>
      <c r="E39" s="171">
        <v>4</v>
      </c>
      <c r="F39" s="288">
        <v>787.1</v>
      </c>
      <c r="G39" s="223" t="s">
        <v>461</v>
      </c>
      <c r="H39" s="223" t="s">
        <v>470</v>
      </c>
      <c r="I39" s="223" t="s">
        <v>471</v>
      </c>
      <c r="J39" s="377" t="s">
        <v>472</v>
      </c>
      <c r="K39" s="377"/>
      <c r="L39" s="377"/>
      <c r="M39" s="289">
        <v>1.0000000000000002E-2</v>
      </c>
      <c r="N39" s="289">
        <v>1.0000000000000002E-2</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1248</v>
      </c>
      <c r="D40" s="450"/>
      <c r="E40" s="171">
        <v>5</v>
      </c>
      <c r="F40" s="288">
        <v>781.4</v>
      </c>
      <c r="G40" s="223" t="s">
        <v>461</v>
      </c>
      <c r="H40" s="223" t="s">
        <v>479</v>
      </c>
      <c r="I40" s="223" t="s">
        <v>480</v>
      </c>
      <c r="J40" s="377" t="s">
        <v>500</v>
      </c>
      <c r="K40" s="377"/>
      <c r="L40" s="377"/>
      <c r="M40" s="289">
        <v>3.7</v>
      </c>
      <c r="N40" s="223" t="s">
        <v>1310</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1248</v>
      </c>
      <c r="D41" s="450"/>
      <c r="E41" s="171">
        <v>6</v>
      </c>
      <c r="F41" s="288">
        <v>788</v>
      </c>
      <c r="G41" s="223" t="s">
        <v>461</v>
      </c>
      <c r="H41" s="223" t="s">
        <v>499</v>
      </c>
      <c r="I41" s="223" t="s">
        <v>480</v>
      </c>
      <c r="J41" s="377" t="s">
        <v>500</v>
      </c>
      <c r="K41" s="377"/>
      <c r="L41" s="377"/>
      <c r="M41" s="289">
        <v>4.05</v>
      </c>
      <c r="N41" s="223" t="s">
        <v>1310</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7B538F5F-5AC9-4D46-ABE5-F10BA52D1631}">
    <filterColumn colId="1" showButton="0"/>
    <filterColumn colId="2"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0:D20"/>
    <mergeCell ref="J20:L20"/>
    <mergeCell ref="U20:X20"/>
    <mergeCell ref="C21:D21"/>
    <mergeCell ref="J21:L21"/>
    <mergeCell ref="U21:X21"/>
    <mergeCell ref="C22:D22"/>
    <mergeCell ref="J22:L22"/>
    <mergeCell ref="U22:X22"/>
    <mergeCell ref="C19:D19"/>
    <mergeCell ref="J19:L19"/>
    <mergeCell ref="U19:X19"/>
    <mergeCell ref="C16:D16"/>
    <mergeCell ref="J16:L16"/>
    <mergeCell ref="U16:X16"/>
    <mergeCell ref="C17:D17"/>
    <mergeCell ref="J17:L17"/>
    <mergeCell ref="U17:X17"/>
    <mergeCell ref="U18:X18"/>
    <mergeCell ref="B9:B41"/>
    <mergeCell ref="C9:D9"/>
    <mergeCell ref="J9:L9"/>
    <mergeCell ref="U9:X9"/>
    <mergeCell ref="C10:D10"/>
    <mergeCell ref="J10:L10"/>
    <mergeCell ref="U10:X10"/>
    <mergeCell ref="C11:D11"/>
    <mergeCell ref="J11:L11"/>
    <mergeCell ref="U11:X11"/>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E5A805DB-E72D-4F37-BD42-649A6630FB2B}"/>
    <dataValidation type="list" errorStyle="warning" allowBlank="1" showInputMessage="1" showErrorMessage="1" error="選択出来ません" sqref="H9:H41" xr:uid="{5135541B-0652-4DC1-BB91-72E5336FBC17}">
      <formula1>INDIRECT(G9)</formula1>
    </dataValidation>
    <dataValidation allowBlank="1" showInputMessage="1" showErrorMessage="1" prompt="覆工スパン毎に連番を記入。_x000a_数値で入力する。" sqref="E9:E41" xr:uid="{363555A9-FE73-4DC4-A894-2D620D9E8E6B}"/>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6A5035D7-C031-43FA-8396-1D8B5F967DA5}">
          <x14:formula1>
            <xm:f>'(参考)リスト'!$D$16:$D$18</xm:f>
          </x14:formula1>
          <xm:sqref>I9:I41</xm:sqref>
        </x14:dataValidation>
        <x14:dataValidation type="list" allowBlank="1" showInputMessage="1" showErrorMessage="1" xr:uid="{A40BAE40-452C-4032-B21B-6A452F663556}">
          <x14:formula1>
            <xm:f>'(参考)リスト'!$J$16:$J$18</xm:f>
          </x14:formula1>
          <xm:sqref>T9:T41</xm:sqref>
        </x14:dataValidation>
        <x14:dataValidation type="list" allowBlank="1" showInputMessage="1" showErrorMessage="1" xr:uid="{522FE759-324F-44A6-908B-481FAD2FF6AB}">
          <x14:formula1>
            <xm:f>'(参考)リスト'!$H$16:$H$17</xm:f>
          </x14:formula1>
          <xm:sqref>R9:R41</xm:sqref>
        </x14:dataValidation>
        <x14:dataValidation type="list" allowBlank="1" showInputMessage="1" showErrorMessage="1" xr:uid="{3C44F73F-01CE-43F9-AAAB-E6F02E937600}">
          <x14:formula1>
            <xm:f>'(参考)リスト'!$I$16:$I$18</xm:f>
          </x14:formula1>
          <xm:sqref>S9:S41</xm:sqref>
        </x14:dataValidation>
        <x14:dataValidation type="list" allowBlank="1" showInputMessage="1" showErrorMessage="1" xr:uid="{1185BEF2-4362-4C6D-9D9D-4C958244CC87}">
          <x14:formula1>
            <xm:f>'(参考)リスト'!$F$16:$F$21</xm:f>
          </x14:formula1>
          <xm:sqref>O9:Q41</xm:sqref>
        </x14:dataValidation>
        <x14:dataValidation type="list" showInputMessage="1" showErrorMessage="1" xr:uid="{5AD0C513-2C8B-4A7A-B497-2D50C240C03F}">
          <x14:formula1>
            <xm:f>'(参考)リスト'!$B$16:$B$21</xm:f>
          </x14:formula1>
          <xm:sqref>G9:G41</xm:sqref>
        </x14:dataValidation>
        <x14:dataValidation type="list" allowBlank="1" showInputMessage="1" showErrorMessage="1" xr:uid="{555912C4-8ED9-4554-8E86-772A76688892}">
          <x14:formula1>
            <xm:f>'(参考)リスト'!$E$16:$E$27</xm:f>
          </x14:formula1>
          <xm:sqref>J9:L41</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5B73-1A4C-4743-9308-17BC58EEE3C5}">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1248</v>
      </c>
      <c r="D9" s="450"/>
      <c r="E9" s="171">
        <v>7</v>
      </c>
      <c r="F9" s="288">
        <v>788.1</v>
      </c>
      <c r="G9" s="223" t="s">
        <v>461</v>
      </c>
      <c r="H9" s="223" t="s">
        <v>499</v>
      </c>
      <c r="I9" s="223" t="s">
        <v>471</v>
      </c>
      <c r="J9" s="377" t="s">
        <v>472</v>
      </c>
      <c r="K9" s="377"/>
      <c r="L9" s="377"/>
      <c r="M9" s="289">
        <v>1.4999999999999999E-2</v>
      </c>
      <c r="N9" s="289">
        <v>1.4999999999999999E-2</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1248</v>
      </c>
      <c r="D10" s="450"/>
      <c r="E10" s="171">
        <v>8</v>
      </c>
      <c r="F10" s="288">
        <v>779.4</v>
      </c>
      <c r="G10" s="223" t="s">
        <v>461</v>
      </c>
      <c r="H10" s="223" t="s">
        <v>479</v>
      </c>
      <c r="I10" s="223" t="s">
        <v>471</v>
      </c>
      <c r="J10" s="377" t="s">
        <v>472</v>
      </c>
      <c r="K10" s="377"/>
      <c r="L10" s="377"/>
      <c r="M10" s="289">
        <v>4.0000000000000008E-2</v>
      </c>
      <c r="N10" s="289">
        <v>4.0000000000000008E-2</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1248</v>
      </c>
      <c r="D11" s="450"/>
      <c r="E11" s="171">
        <v>9</v>
      </c>
      <c r="F11" s="288">
        <v>778.1</v>
      </c>
      <c r="G11" s="223" t="s">
        <v>461</v>
      </c>
      <c r="H11" s="223" t="s">
        <v>486</v>
      </c>
      <c r="I11" s="223" t="s">
        <v>471</v>
      </c>
      <c r="J11" s="377" t="s">
        <v>464</v>
      </c>
      <c r="K11" s="377"/>
      <c r="L11" s="377"/>
      <c r="M11" s="289">
        <v>0.55000000000000004</v>
      </c>
      <c r="N11" s="289">
        <v>0.59000000000000008</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1248</v>
      </c>
      <c r="D12" s="450"/>
      <c r="E12" s="171">
        <v>10</v>
      </c>
      <c r="F12" s="288">
        <v>786.3</v>
      </c>
      <c r="G12" s="223" t="s">
        <v>461</v>
      </c>
      <c r="H12" s="223" t="s">
        <v>462</v>
      </c>
      <c r="I12" s="223" t="s">
        <v>471</v>
      </c>
      <c r="J12" s="377" t="s">
        <v>472</v>
      </c>
      <c r="K12" s="377"/>
      <c r="L12" s="377"/>
      <c r="M12" s="289">
        <v>1.4999999999999999E-2</v>
      </c>
      <c r="N12" s="289">
        <v>7.4999999999999997E-3</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1248</v>
      </c>
      <c r="D13" s="450"/>
      <c r="E13" s="171">
        <v>11</v>
      </c>
      <c r="F13" s="288">
        <v>787.6</v>
      </c>
      <c r="G13" s="223" t="s">
        <v>461</v>
      </c>
      <c r="H13" s="223" t="s">
        <v>462</v>
      </c>
      <c r="I13" s="223" t="s">
        <v>471</v>
      </c>
      <c r="J13" s="377" t="s">
        <v>472</v>
      </c>
      <c r="K13" s="377"/>
      <c r="L13" s="377"/>
      <c r="M13" s="289">
        <v>0.12</v>
      </c>
      <c r="N13" s="289">
        <v>0.12</v>
      </c>
      <c r="O13" s="223" t="s">
        <v>482</v>
      </c>
      <c r="P13" s="223" t="s">
        <v>578</v>
      </c>
      <c r="Q13" s="223" t="s">
        <v>579</v>
      </c>
      <c r="R13" s="234" t="s">
        <v>475</v>
      </c>
      <c r="S13" s="234" t="s">
        <v>467</v>
      </c>
      <c r="T13" s="234" t="s">
        <v>468</v>
      </c>
      <c r="U13" s="377" t="s">
        <v>1305</v>
      </c>
      <c r="V13" s="655"/>
      <c r="W13" s="655"/>
      <c r="X13" s="655"/>
      <c r="Y13" s="249" t="s">
        <v>1306</v>
      </c>
    </row>
    <row r="14" spans="2:25" ht="15.95" customHeight="1" x14ac:dyDescent="0.15">
      <c r="B14" s="654"/>
      <c r="C14" s="450" t="s">
        <v>1248</v>
      </c>
      <c r="D14" s="450"/>
      <c r="E14" s="171">
        <v>12</v>
      </c>
      <c r="F14" s="288">
        <v>777.7</v>
      </c>
      <c r="G14" s="223" t="s">
        <v>461</v>
      </c>
      <c r="H14" s="223" t="s">
        <v>495</v>
      </c>
      <c r="I14" s="223" t="s">
        <v>471</v>
      </c>
      <c r="J14" s="377" t="s">
        <v>472</v>
      </c>
      <c r="K14" s="377"/>
      <c r="L14" s="377"/>
      <c r="M14" s="289">
        <v>1.0000000000000002E-2</v>
      </c>
      <c r="N14" s="289">
        <v>4.0000000000000008E-2</v>
      </c>
      <c r="O14" s="223" t="s">
        <v>482</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1248</v>
      </c>
      <c r="D15" s="450"/>
      <c r="E15" s="171">
        <v>13</v>
      </c>
      <c r="F15" s="288">
        <v>778.3</v>
      </c>
      <c r="G15" s="223" t="s">
        <v>461</v>
      </c>
      <c r="H15" s="223" t="s">
        <v>503</v>
      </c>
      <c r="I15" s="223" t="s">
        <v>471</v>
      </c>
      <c r="J15" s="377" t="s">
        <v>472</v>
      </c>
      <c r="K15" s="377"/>
      <c r="L15" s="377"/>
      <c r="M15" s="289">
        <v>0.2</v>
      </c>
      <c r="N15" s="289">
        <v>2.2499999999999999E-2</v>
      </c>
      <c r="O15" s="223" t="s">
        <v>482</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1248</v>
      </c>
      <c r="D16" s="450"/>
      <c r="E16" s="171">
        <v>14</v>
      </c>
      <c r="F16" s="288">
        <v>782.1</v>
      </c>
      <c r="G16" s="223" t="s">
        <v>461</v>
      </c>
      <c r="H16" s="223" t="s">
        <v>503</v>
      </c>
      <c r="I16" s="223" t="s">
        <v>471</v>
      </c>
      <c r="J16" s="377" t="s">
        <v>472</v>
      </c>
      <c r="K16" s="377"/>
      <c r="L16" s="377"/>
      <c r="M16" s="289">
        <v>0.12</v>
      </c>
      <c r="N16" s="289">
        <v>0.1</v>
      </c>
      <c r="O16" s="223" t="s">
        <v>482</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1248</v>
      </c>
      <c r="D17" s="450"/>
      <c r="E17" s="171">
        <v>15</v>
      </c>
      <c r="F17" s="288">
        <v>786.4</v>
      </c>
      <c r="G17" s="223" t="s">
        <v>461</v>
      </c>
      <c r="H17" s="223" t="s">
        <v>503</v>
      </c>
      <c r="I17" s="223" t="s">
        <v>471</v>
      </c>
      <c r="J17" s="377" t="s">
        <v>472</v>
      </c>
      <c r="K17" s="377"/>
      <c r="L17" s="377"/>
      <c r="M17" s="289">
        <v>0.06</v>
      </c>
      <c r="N17" s="289">
        <v>0.06</v>
      </c>
      <c r="O17" s="223" t="s">
        <v>482</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1248</v>
      </c>
      <c r="D18" s="450"/>
      <c r="E18" s="171">
        <v>16</v>
      </c>
      <c r="F18" s="288">
        <v>782.5</v>
      </c>
      <c r="G18" s="223" t="s">
        <v>461</v>
      </c>
      <c r="H18" s="223" t="s">
        <v>490</v>
      </c>
      <c r="I18" s="223" t="s">
        <v>471</v>
      </c>
      <c r="J18" s="377" t="s">
        <v>464</v>
      </c>
      <c r="K18" s="377"/>
      <c r="L18" s="377"/>
      <c r="M18" s="289">
        <v>0.21000000000000002</v>
      </c>
      <c r="N18" s="289">
        <v>0.24</v>
      </c>
      <c r="O18" s="223" t="s">
        <v>482</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1248</v>
      </c>
      <c r="D19" s="450"/>
      <c r="E19" s="171">
        <v>17</v>
      </c>
      <c r="F19" s="288">
        <v>788.1</v>
      </c>
      <c r="G19" s="223" t="s">
        <v>461</v>
      </c>
      <c r="H19" s="223" t="s">
        <v>493</v>
      </c>
      <c r="I19" s="223" t="s">
        <v>480</v>
      </c>
      <c r="J19" s="377" t="s">
        <v>500</v>
      </c>
      <c r="K19" s="377"/>
      <c r="L19" s="377"/>
      <c r="M19" s="289">
        <v>2.2000000000000002</v>
      </c>
      <c r="N19" s="272" t="s">
        <v>1308</v>
      </c>
      <c r="O19" s="223" t="s">
        <v>578</v>
      </c>
      <c r="P19" s="223" t="s">
        <v>578</v>
      </c>
      <c r="Q19" s="223" t="s">
        <v>579</v>
      </c>
      <c r="R19" s="234" t="s">
        <v>475</v>
      </c>
      <c r="S19" s="234" t="s">
        <v>467</v>
      </c>
      <c r="T19" s="234" t="s">
        <v>468</v>
      </c>
      <c r="U19" s="377" t="s">
        <v>1305</v>
      </c>
      <c r="V19" s="655"/>
      <c r="W19" s="655"/>
      <c r="X19" s="655"/>
      <c r="Y19" s="249" t="s">
        <v>1315</v>
      </c>
    </row>
    <row r="20" spans="2:25" ht="15.95" customHeight="1" x14ac:dyDescent="0.15">
      <c r="B20" s="654"/>
      <c r="C20" s="450" t="s">
        <v>1248</v>
      </c>
      <c r="D20" s="450"/>
      <c r="E20" s="171">
        <v>18</v>
      </c>
      <c r="F20" s="288">
        <v>780</v>
      </c>
      <c r="G20" s="223" t="s">
        <v>461</v>
      </c>
      <c r="H20" s="223" t="s">
        <v>503</v>
      </c>
      <c r="I20" s="223" t="s">
        <v>471</v>
      </c>
      <c r="J20" s="377" t="s">
        <v>472</v>
      </c>
      <c r="K20" s="377"/>
      <c r="L20" s="377"/>
      <c r="M20" s="289">
        <v>7.4999999999999997E-2</v>
      </c>
      <c r="N20" s="272" t="s">
        <v>1308</v>
      </c>
      <c r="O20" s="223" t="s">
        <v>578</v>
      </c>
      <c r="P20" s="223" t="s">
        <v>578</v>
      </c>
      <c r="Q20" s="223" t="s">
        <v>579</v>
      </c>
      <c r="R20" s="234" t="s">
        <v>475</v>
      </c>
      <c r="S20" s="234" t="s">
        <v>467</v>
      </c>
      <c r="T20" s="234" t="s">
        <v>468</v>
      </c>
      <c r="U20" s="377" t="s">
        <v>1305</v>
      </c>
      <c r="V20" s="655"/>
      <c r="W20" s="655"/>
      <c r="X20" s="655"/>
      <c r="Y20" s="249" t="s">
        <v>1315</v>
      </c>
    </row>
    <row r="21" spans="2:25" ht="15.95" customHeight="1" x14ac:dyDescent="0.15">
      <c r="B21" s="654"/>
      <c r="C21" s="450" t="s">
        <v>1248</v>
      </c>
      <c r="D21" s="450"/>
      <c r="E21" s="171">
        <v>19</v>
      </c>
      <c r="F21" s="288">
        <v>786.5</v>
      </c>
      <c r="G21" s="223" t="s">
        <v>461</v>
      </c>
      <c r="H21" s="223" t="s">
        <v>490</v>
      </c>
      <c r="I21" s="223" t="s">
        <v>471</v>
      </c>
      <c r="J21" s="377" t="s">
        <v>472</v>
      </c>
      <c r="K21" s="377"/>
      <c r="L21" s="377"/>
      <c r="M21" s="289">
        <v>0.03</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1254</v>
      </c>
      <c r="D22" s="450"/>
      <c r="E22" s="171">
        <v>1</v>
      </c>
      <c r="F22" s="288">
        <v>793.7</v>
      </c>
      <c r="G22" s="223" t="s">
        <v>461</v>
      </c>
      <c r="H22" s="223" t="s">
        <v>493</v>
      </c>
      <c r="I22" s="223" t="s">
        <v>471</v>
      </c>
      <c r="J22" s="377" t="s">
        <v>464</v>
      </c>
      <c r="K22" s="377"/>
      <c r="L22" s="377"/>
      <c r="M22" s="289">
        <v>0.21000000000000002</v>
      </c>
      <c r="N22" s="289">
        <v>0.22999999999999998</v>
      </c>
      <c r="O22" s="223" t="s">
        <v>482</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1254</v>
      </c>
      <c r="D23" s="450"/>
      <c r="E23" s="171">
        <v>2</v>
      </c>
      <c r="F23" s="288">
        <v>791.2</v>
      </c>
      <c r="G23" s="223" t="s">
        <v>461</v>
      </c>
      <c r="H23" s="223" t="s">
        <v>505</v>
      </c>
      <c r="I23" s="223" t="s">
        <v>471</v>
      </c>
      <c r="J23" s="377" t="s">
        <v>472</v>
      </c>
      <c r="K23" s="377"/>
      <c r="L23" s="377"/>
      <c r="M23" s="289">
        <v>0.89999999999999991</v>
      </c>
      <c r="N23" s="289">
        <v>0.60000000000000009</v>
      </c>
      <c r="O23" s="223" t="s">
        <v>482</v>
      </c>
      <c r="P23" s="223" t="s">
        <v>578</v>
      </c>
      <c r="Q23" s="223" t="s">
        <v>660</v>
      </c>
      <c r="R23" s="234" t="s">
        <v>475</v>
      </c>
      <c r="S23" s="234" t="s">
        <v>476</v>
      </c>
      <c r="T23" s="234" t="s">
        <v>468</v>
      </c>
      <c r="U23" s="377" t="s">
        <v>1305</v>
      </c>
      <c r="V23" s="655"/>
      <c r="W23" s="655"/>
      <c r="X23" s="655"/>
      <c r="Y23" s="223" t="s">
        <v>1314</v>
      </c>
    </row>
    <row r="24" spans="2:25" ht="15.95" customHeight="1" x14ac:dyDescent="0.15">
      <c r="B24" s="654"/>
      <c r="C24" s="450" t="s">
        <v>1254</v>
      </c>
      <c r="D24" s="450"/>
      <c r="E24" s="171">
        <v>3</v>
      </c>
      <c r="F24" s="288">
        <v>794.4</v>
      </c>
      <c r="G24" s="223" t="s">
        <v>461</v>
      </c>
      <c r="H24" s="223" t="s">
        <v>470</v>
      </c>
      <c r="I24" s="223" t="s">
        <v>471</v>
      </c>
      <c r="J24" s="377" t="s">
        <v>464</v>
      </c>
      <c r="K24" s="377"/>
      <c r="L24" s="377"/>
      <c r="M24" s="289">
        <v>0.45999999999999996</v>
      </c>
      <c r="N24" s="289">
        <v>0.43</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1254</v>
      </c>
      <c r="D25" s="450"/>
      <c r="E25" s="171">
        <v>4</v>
      </c>
      <c r="F25" s="288">
        <v>797.8</v>
      </c>
      <c r="G25" s="223" t="s">
        <v>461</v>
      </c>
      <c r="H25" s="223" t="s">
        <v>470</v>
      </c>
      <c r="I25" s="223" t="s">
        <v>471</v>
      </c>
      <c r="J25" s="377" t="s">
        <v>472</v>
      </c>
      <c r="K25" s="377"/>
      <c r="L25" s="377"/>
      <c r="M25" s="289">
        <v>1.0000000000000002E-2</v>
      </c>
      <c r="N25" s="289">
        <v>1.0000000000000002E-2</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1254</v>
      </c>
      <c r="D26" s="450"/>
      <c r="E26" s="171">
        <v>5</v>
      </c>
      <c r="F26" s="288">
        <v>788.2</v>
      </c>
      <c r="G26" s="223" t="s">
        <v>461</v>
      </c>
      <c r="H26" s="223" t="s">
        <v>462</v>
      </c>
      <c r="I26" s="223" t="s">
        <v>471</v>
      </c>
      <c r="J26" s="377" t="s">
        <v>464</v>
      </c>
      <c r="K26" s="377"/>
      <c r="L26" s="377"/>
      <c r="M26" s="289">
        <v>1.1199999999999999</v>
      </c>
      <c r="N26" s="289">
        <v>1.1000000000000001</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1254</v>
      </c>
      <c r="D27" s="450"/>
      <c r="E27" s="171">
        <v>6</v>
      </c>
      <c r="F27" s="288">
        <v>796.1</v>
      </c>
      <c r="G27" s="223" t="s">
        <v>461</v>
      </c>
      <c r="H27" s="223" t="s">
        <v>479</v>
      </c>
      <c r="I27" s="223" t="s">
        <v>471</v>
      </c>
      <c r="J27" s="377" t="s">
        <v>472</v>
      </c>
      <c r="K27" s="377"/>
      <c r="L27" s="377"/>
      <c r="M27" s="289">
        <v>5.000000000000001E-3</v>
      </c>
      <c r="N27" s="289">
        <v>5.000000000000001E-3</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1254</v>
      </c>
      <c r="D28" s="450"/>
      <c r="E28" s="171">
        <v>7</v>
      </c>
      <c r="F28" s="288">
        <v>798.7</v>
      </c>
      <c r="G28" s="223" t="s">
        <v>461</v>
      </c>
      <c r="H28" s="223" t="s">
        <v>495</v>
      </c>
      <c r="I28" s="223" t="s">
        <v>471</v>
      </c>
      <c r="J28" s="377" t="s">
        <v>472</v>
      </c>
      <c r="K28" s="377"/>
      <c r="L28" s="377"/>
      <c r="M28" s="289">
        <v>7.4999999999999997E-3</v>
      </c>
      <c r="N28" s="289">
        <v>7.4999999999999997E-3</v>
      </c>
      <c r="O28" s="223" t="s">
        <v>589</v>
      </c>
      <c r="P28" s="223" t="s">
        <v>578</v>
      </c>
      <c r="Q28" s="223" t="s">
        <v>589</v>
      </c>
      <c r="R28" s="234" t="s">
        <v>475</v>
      </c>
      <c r="S28" s="234" t="s">
        <v>475</v>
      </c>
      <c r="T28" s="234" t="s">
        <v>468</v>
      </c>
      <c r="U28" s="377" t="s">
        <v>1305</v>
      </c>
      <c r="V28" s="655"/>
      <c r="W28" s="655"/>
      <c r="X28" s="655"/>
      <c r="Y28" s="223"/>
    </row>
    <row r="29" spans="2:25" ht="15.95" customHeight="1" x14ac:dyDescent="0.15">
      <c r="B29" s="654"/>
      <c r="C29" s="450" t="s">
        <v>1254</v>
      </c>
      <c r="D29" s="450"/>
      <c r="E29" s="171">
        <v>8</v>
      </c>
      <c r="F29" s="288">
        <v>789.8</v>
      </c>
      <c r="G29" s="223" t="s">
        <v>461</v>
      </c>
      <c r="H29" s="223" t="s">
        <v>503</v>
      </c>
      <c r="I29" s="223" t="s">
        <v>471</v>
      </c>
      <c r="J29" s="377" t="s">
        <v>472</v>
      </c>
      <c r="K29" s="377"/>
      <c r="L29" s="377"/>
      <c r="M29" s="289">
        <v>1.125</v>
      </c>
      <c r="N29" s="289">
        <v>0.44999999999999996</v>
      </c>
      <c r="O29" s="223" t="s">
        <v>579</v>
      </c>
      <c r="P29" s="223" t="s">
        <v>578</v>
      </c>
      <c r="Q29" s="223" t="s">
        <v>660</v>
      </c>
      <c r="R29" s="234" t="s">
        <v>475</v>
      </c>
      <c r="S29" s="234" t="s">
        <v>476</v>
      </c>
      <c r="T29" s="234" t="s">
        <v>468</v>
      </c>
      <c r="U29" s="377" t="s">
        <v>1305</v>
      </c>
      <c r="V29" s="655"/>
      <c r="W29" s="655"/>
      <c r="X29" s="655"/>
      <c r="Y29" s="223" t="s">
        <v>1314</v>
      </c>
    </row>
    <row r="30" spans="2:25" ht="15.95" customHeight="1" x14ac:dyDescent="0.15">
      <c r="B30" s="654"/>
      <c r="C30" s="450" t="s">
        <v>1254</v>
      </c>
      <c r="D30" s="450"/>
      <c r="E30" s="171">
        <v>9</v>
      </c>
      <c r="F30" s="288">
        <v>794.7</v>
      </c>
      <c r="G30" s="223" t="s">
        <v>461</v>
      </c>
      <c r="H30" s="223" t="s">
        <v>503</v>
      </c>
      <c r="I30" s="223" t="s">
        <v>480</v>
      </c>
      <c r="J30" s="377" t="s">
        <v>500</v>
      </c>
      <c r="K30" s="377"/>
      <c r="L30" s="377"/>
      <c r="M30" s="289">
        <v>1.1000000000000001</v>
      </c>
      <c r="N30" s="223" t="s">
        <v>1310</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1259</v>
      </c>
      <c r="D31" s="450"/>
      <c r="E31" s="171">
        <v>1</v>
      </c>
      <c r="F31" s="288">
        <v>798.8</v>
      </c>
      <c r="G31" s="223" t="s">
        <v>461</v>
      </c>
      <c r="H31" s="223" t="s">
        <v>505</v>
      </c>
      <c r="I31" s="223" t="s">
        <v>471</v>
      </c>
      <c r="J31" s="377" t="s">
        <v>472</v>
      </c>
      <c r="K31" s="377"/>
      <c r="L31" s="377"/>
      <c r="M31" s="289">
        <v>0.22499999999999998</v>
      </c>
      <c r="N31" s="289">
        <v>0.22499999999999998</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1259</v>
      </c>
      <c r="D32" s="450"/>
      <c r="E32" s="171">
        <v>2</v>
      </c>
      <c r="F32" s="288">
        <v>808</v>
      </c>
      <c r="G32" s="223" t="s">
        <v>461</v>
      </c>
      <c r="H32" s="223" t="s">
        <v>505</v>
      </c>
      <c r="I32" s="223" t="s">
        <v>471</v>
      </c>
      <c r="J32" s="377" t="s">
        <v>472</v>
      </c>
      <c r="K32" s="377"/>
      <c r="L32" s="377"/>
      <c r="M32" s="289">
        <v>0.13999999999999999</v>
      </c>
      <c r="N32" s="289">
        <v>0.13999999999999999</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1259</v>
      </c>
      <c r="D33" s="450"/>
      <c r="E33" s="171">
        <v>3</v>
      </c>
      <c r="F33" s="288">
        <v>809.4</v>
      </c>
      <c r="G33" s="223" t="s">
        <v>461</v>
      </c>
      <c r="H33" s="223" t="s">
        <v>497</v>
      </c>
      <c r="I33" s="223" t="s">
        <v>471</v>
      </c>
      <c r="J33" s="377" t="s">
        <v>472</v>
      </c>
      <c r="K33" s="377"/>
      <c r="L33" s="377"/>
      <c r="M33" s="289">
        <v>0.03</v>
      </c>
      <c r="N33" s="289">
        <v>0.03</v>
      </c>
      <c r="O33" s="223" t="s">
        <v>579</v>
      </c>
      <c r="P33" s="223" t="s">
        <v>578</v>
      </c>
      <c r="Q33" s="223" t="s">
        <v>589</v>
      </c>
      <c r="R33" s="234" t="s">
        <v>475</v>
      </c>
      <c r="S33" s="234" t="s">
        <v>476</v>
      </c>
      <c r="T33" s="234" t="s">
        <v>468</v>
      </c>
      <c r="U33" s="377" t="s">
        <v>1305</v>
      </c>
      <c r="V33" s="655"/>
      <c r="W33" s="655"/>
      <c r="X33" s="655"/>
      <c r="Y33" s="249" t="s">
        <v>1306</v>
      </c>
    </row>
    <row r="34" spans="2:25" ht="15.95" customHeight="1" x14ac:dyDescent="0.15">
      <c r="B34" s="654"/>
      <c r="C34" s="450" t="s">
        <v>1259</v>
      </c>
      <c r="D34" s="450"/>
      <c r="E34" s="171">
        <v>4</v>
      </c>
      <c r="F34" s="288">
        <v>798.8</v>
      </c>
      <c r="G34" s="223" t="s">
        <v>461</v>
      </c>
      <c r="H34" s="223" t="s">
        <v>486</v>
      </c>
      <c r="I34" s="223" t="s">
        <v>471</v>
      </c>
      <c r="J34" s="377" t="s">
        <v>464</v>
      </c>
      <c r="K34" s="377"/>
      <c r="L34" s="377"/>
      <c r="M34" s="289">
        <v>0.67</v>
      </c>
      <c r="N34" s="289">
        <v>0.67</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1259</v>
      </c>
      <c r="D35" s="450"/>
      <c r="E35" s="171">
        <v>5</v>
      </c>
      <c r="F35" s="288">
        <v>805</v>
      </c>
      <c r="G35" s="223" t="s">
        <v>461</v>
      </c>
      <c r="H35" s="223" t="s">
        <v>479</v>
      </c>
      <c r="I35" s="223" t="s">
        <v>480</v>
      </c>
      <c r="J35" s="377" t="s">
        <v>500</v>
      </c>
      <c r="K35" s="377"/>
      <c r="L35" s="377"/>
      <c r="M35" s="289">
        <v>8.3000000000000007</v>
      </c>
      <c r="N35" s="223" t="s">
        <v>1310</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1259</v>
      </c>
      <c r="D36" s="450"/>
      <c r="E36" s="171">
        <v>6</v>
      </c>
      <c r="F36" s="288">
        <v>808.3</v>
      </c>
      <c r="G36" s="223" t="s">
        <v>461</v>
      </c>
      <c r="H36" s="223" t="s">
        <v>479</v>
      </c>
      <c r="I36" s="223" t="s">
        <v>471</v>
      </c>
      <c r="J36" s="377" t="s">
        <v>472</v>
      </c>
      <c r="K36" s="377"/>
      <c r="L36" s="377"/>
      <c r="M36" s="289">
        <v>5.000000000000001E-3</v>
      </c>
      <c r="N36" s="290">
        <v>2E-3</v>
      </c>
      <c r="O36" s="223" t="s">
        <v>482</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1259</v>
      </c>
      <c r="D37" s="450"/>
      <c r="E37" s="171">
        <v>7</v>
      </c>
      <c r="F37" s="288">
        <v>809.2</v>
      </c>
      <c r="G37" s="223" t="s">
        <v>461</v>
      </c>
      <c r="H37" s="223" t="s">
        <v>499</v>
      </c>
      <c r="I37" s="223" t="s">
        <v>471</v>
      </c>
      <c r="J37" s="377" t="s">
        <v>472</v>
      </c>
      <c r="K37" s="377"/>
      <c r="L37" s="377"/>
      <c r="M37" s="289">
        <v>8.0000000000000016E-2</v>
      </c>
      <c r="N37" s="289">
        <v>8.0000000000000016E-2</v>
      </c>
      <c r="O37" s="223" t="s">
        <v>482</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1259</v>
      </c>
      <c r="D38" s="450"/>
      <c r="E38" s="171">
        <v>8</v>
      </c>
      <c r="F38" s="288">
        <v>801.6</v>
      </c>
      <c r="G38" s="223" t="s">
        <v>461</v>
      </c>
      <c r="H38" s="223" t="s">
        <v>479</v>
      </c>
      <c r="I38" s="223" t="s">
        <v>480</v>
      </c>
      <c r="J38" s="377" t="s">
        <v>500</v>
      </c>
      <c r="K38" s="377"/>
      <c r="L38" s="377"/>
      <c r="M38" s="289">
        <v>10.8</v>
      </c>
      <c r="N38" s="223" t="s">
        <v>1310</v>
      </c>
      <c r="O38" s="223" t="s">
        <v>482</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1259</v>
      </c>
      <c r="D39" s="450"/>
      <c r="E39" s="171">
        <v>9</v>
      </c>
      <c r="F39" s="288">
        <v>800.8</v>
      </c>
      <c r="G39" s="223" t="s">
        <v>461</v>
      </c>
      <c r="H39" s="223" t="s">
        <v>503</v>
      </c>
      <c r="I39" s="223" t="s">
        <v>471</v>
      </c>
      <c r="J39" s="377" t="s">
        <v>472</v>
      </c>
      <c r="K39" s="377"/>
      <c r="L39" s="377"/>
      <c r="M39" s="289">
        <v>7.4999999999999997E-2</v>
      </c>
      <c r="N39" s="289">
        <v>8.0000000000000016E-2</v>
      </c>
      <c r="O39" s="223" t="s">
        <v>482</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1259</v>
      </c>
      <c r="D40" s="450"/>
      <c r="E40" s="171">
        <v>10</v>
      </c>
      <c r="F40" s="288">
        <v>807.9</v>
      </c>
      <c r="G40" s="223" t="s">
        <v>461</v>
      </c>
      <c r="H40" s="223" t="s">
        <v>490</v>
      </c>
      <c r="I40" s="223" t="s">
        <v>480</v>
      </c>
      <c r="J40" s="377" t="s">
        <v>500</v>
      </c>
      <c r="K40" s="377"/>
      <c r="L40" s="377"/>
      <c r="M40" s="289">
        <v>0.9</v>
      </c>
      <c r="N40" s="223" t="s">
        <v>1310</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1259</v>
      </c>
      <c r="D41" s="450"/>
      <c r="E41" s="171">
        <v>11</v>
      </c>
      <c r="F41" s="288">
        <v>804</v>
      </c>
      <c r="G41" s="223" t="s">
        <v>461</v>
      </c>
      <c r="H41" s="223" t="s">
        <v>493</v>
      </c>
      <c r="I41" s="223" t="s">
        <v>480</v>
      </c>
      <c r="J41" s="377" t="s">
        <v>500</v>
      </c>
      <c r="K41" s="377"/>
      <c r="L41" s="377"/>
      <c r="M41" s="289">
        <v>1.05</v>
      </c>
      <c r="N41" s="272" t="s">
        <v>1308</v>
      </c>
      <c r="O41" s="223" t="s">
        <v>578</v>
      </c>
      <c r="P41" s="223" t="s">
        <v>578</v>
      </c>
      <c r="Q41" s="223" t="s">
        <v>579</v>
      </c>
      <c r="R41" s="234" t="s">
        <v>475</v>
      </c>
      <c r="S41" s="234" t="s">
        <v>467</v>
      </c>
      <c r="T41" s="234" t="s">
        <v>468</v>
      </c>
      <c r="U41" s="377" t="s">
        <v>1305</v>
      </c>
      <c r="V41" s="655"/>
      <c r="W41" s="655"/>
      <c r="X41" s="655"/>
      <c r="Y41" s="249" t="s">
        <v>1315</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5AB35B73-1A4C-4743-9308-17BC58EEE3C5}">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1:D31"/>
    <mergeCell ref="J31:L31"/>
    <mergeCell ref="U31:X31"/>
    <mergeCell ref="C32:D32"/>
    <mergeCell ref="J32:L32"/>
    <mergeCell ref="U32:X32"/>
    <mergeCell ref="C33:D33"/>
    <mergeCell ref="J33:L33"/>
    <mergeCell ref="U33:X33"/>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2:D22"/>
    <mergeCell ref="J22:L22"/>
    <mergeCell ref="U22:X22"/>
    <mergeCell ref="C23:D23"/>
    <mergeCell ref="J23:L23"/>
    <mergeCell ref="U23:X23"/>
    <mergeCell ref="C24:D24"/>
    <mergeCell ref="J24:L24"/>
    <mergeCell ref="U24:X24"/>
    <mergeCell ref="C20:D20"/>
    <mergeCell ref="J20:L20"/>
    <mergeCell ref="U20:X20"/>
    <mergeCell ref="C21:D21"/>
    <mergeCell ref="J21:L21"/>
    <mergeCell ref="U21:X21"/>
    <mergeCell ref="U18:X18"/>
    <mergeCell ref="C19:D19"/>
    <mergeCell ref="J19:L19"/>
    <mergeCell ref="U19:X19"/>
    <mergeCell ref="C16:D16"/>
    <mergeCell ref="J16:L16"/>
    <mergeCell ref="U16:X16"/>
    <mergeCell ref="C17:D17"/>
    <mergeCell ref="J17:L17"/>
    <mergeCell ref="U17:X17"/>
    <mergeCell ref="B9:B41"/>
    <mergeCell ref="C9:D9"/>
    <mergeCell ref="J9:L9"/>
    <mergeCell ref="U9:X9"/>
    <mergeCell ref="C10:D10"/>
    <mergeCell ref="J10:L10"/>
    <mergeCell ref="U10:X10"/>
    <mergeCell ref="C11:D11"/>
    <mergeCell ref="J11:L11"/>
    <mergeCell ref="U11:X11"/>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3B8D3B92-32CC-4BC2-8C14-E0EF704D0292}"/>
    <dataValidation type="list" errorStyle="warning" allowBlank="1" showInputMessage="1" showErrorMessage="1" error="選択出来ません" sqref="H9:H41" xr:uid="{21A26AFE-245B-4C5E-81BE-25338C7ED3C3}">
      <formula1>INDIRECT(G9)</formula1>
    </dataValidation>
    <dataValidation allowBlank="1" showInputMessage="1" showErrorMessage="1" prompt="前回の定期点検年月日を入力" sqref="O6" xr:uid="{1FE29FBC-ADEA-423F-82A3-4CCFC7035966}"/>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D435D88-E489-4940-9779-B398F2A960C3}">
          <x14:formula1>
            <xm:f>'(参考)リスト'!$E$16:$E$27</xm:f>
          </x14:formula1>
          <xm:sqref>J9:L41</xm:sqref>
        </x14:dataValidation>
        <x14:dataValidation type="list" showInputMessage="1" showErrorMessage="1" xr:uid="{5D170F8F-29ED-4B60-90A4-D3FDB8709FBC}">
          <x14:formula1>
            <xm:f>'(参考)リスト'!$B$16:$B$21</xm:f>
          </x14:formula1>
          <xm:sqref>G9:G41</xm:sqref>
        </x14:dataValidation>
        <x14:dataValidation type="list" allowBlank="1" showInputMessage="1" showErrorMessage="1" xr:uid="{F5777A49-DD17-4C0B-8192-1F0C32636E8D}">
          <x14:formula1>
            <xm:f>'(参考)リスト'!$F$16:$F$21</xm:f>
          </x14:formula1>
          <xm:sqref>O9:Q41</xm:sqref>
        </x14:dataValidation>
        <x14:dataValidation type="list" allowBlank="1" showInputMessage="1" showErrorMessage="1" xr:uid="{B2E26F3D-3BE8-4245-A1A4-86457771D827}">
          <x14:formula1>
            <xm:f>'(参考)リスト'!$I$16:$I$18</xm:f>
          </x14:formula1>
          <xm:sqref>S9:S41</xm:sqref>
        </x14:dataValidation>
        <x14:dataValidation type="list" allowBlank="1" showInputMessage="1" showErrorMessage="1" xr:uid="{0BDA635B-2A30-4EF4-AAF9-8EF8D04A1826}">
          <x14:formula1>
            <xm:f>'(参考)リスト'!$H$16:$H$17</xm:f>
          </x14:formula1>
          <xm:sqref>R9:R41</xm:sqref>
        </x14:dataValidation>
        <x14:dataValidation type="list" allowBlank="1" showInputMessage="1" showErrorMessage="1" xr:uid="{EC1B031C-C1CC-46D8-8121-0DCC10F8E89E}">
          <x14:formula1>
            <xm:f>'(参考)リスト'!$J$16:$J$18</xm:f>
          </x14:formula1>
          <xm:sqref>T9:T41</xm:sqref>
        </x14:dataValidation>
        <x14:dataValidation type="list" allowBlank="1" showInputMessage="1" showErrorMessage="1" xr:uid="{65779FFB-432A-4C41-9446-1DD08DEAB68E}">
          <x14:formula1>
            <xm:f>'(参考)リスト'!$D$16:$D$18</xm:f>
          </x14:formula1>
          <xm:sqref>I9:I41</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62C21-8FD0-446C-9722-AAA218A46670}">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1259</v>
      </c>
      <c r="D9" s="450"/>
      <c r="E9" s="171">
        <v>12</v>
      </c>
      <c r="F9" s="288">
        <v>806</v>
      </c>
      <c r="G9" s="223" t="s">
        <v>461</v>
      </c>
      <c r="H9" s="223" t="s">
        <v>470</v>
      </c>
      <c r="I9" s="223" t="s">
        <v>480</v>
      </c>
      <c r="J9" s="377" t="s">
        <v>500</v>
      </c>
      <c r="K9" s="377"/>
      <c r="L9" s="377"/>
      <c r="M9" s="289">
        <v>1.3</v>
      </c>
      <c r="N9" s="272" t="s">
        <v>1308</v>
      </c>
      <c r="O9" s="223" t="s">
        <v>578</v>
      </c>
      <c r="P9" s="223" t="s">
        <v>578</v>
      </c>
      <c r="Q9" s="223" t="s">
        <v>579</v>
      </c>
      <c r="R9" s="234" t="s">
        <v>475</v>
      </c>
      <c r="S9" s="234" t="s">
        <v>467</v>
      </c>
      <c r="T9" s="234" t="s">
        <v>468</v>
      </c>
      <c r="U9" s="377" t="s">
        <v>1305</v>
      </c>
      <c r="V9" s="655"/>
      <c r="W9" s="655"/>
      <c r="X9" s="655"/>
      <c r="Y9" s="249" t="s">
        <v>1315</v>
      </c>
    </row>
    <row r="10" spans="2:25" ht="15.95" customHeight="1" x14ac:dyDescent="0.15">
      <c r="B10" s="654"/>
      <c r="C10" s="450" t="s">
        <v>1259</v>
      </c>
      <c r="D10" s="450"/>
      <c r="E10" s="171">
        <v>13</v>
      </c>
      <c r="F10" s="288">
        <v>805.2</v>
      </c>
      <c r="G10" s="223" t="s">
        <v>461</v>
      </c>
      <c r="H10" s="223" t="s">
        <v>479</v>
      </c>
      <c r="I10" s="223" t="s">
        <v>480</v>
      </c>
      <c r="J10" s="377" t="s">
        <v>498</v>
      </c>
      <c r="K10" s="377"/>
      <c r="L10" s="377"/>
      <c r="M10" s="289">
        <v>0.03</v>
      </c>
      <c r="N10" s="272" t="s">
        <v>1308</v>
      </c>
      <c r="O10" s="223" t="s">
        <v>578</v>
      </c>
      <c r="P10" s="223" t="s">
        <v>578</v>
      </c>
      <c r="Q10" s="223" t="s">
        <v>579</v>
      </c>
      <c r="R10" s="234" t="s">
        <v>475</v>
      </c>
      <c r="S10" s="234" t="s">
        <v>467</v>
      </c>
      <c r="T10" s="234" t="s">
        <v>468</v>
      </c>
      <c r="U10" s="377" t="s">
        <v>1305</v>
      </c>
      <c r="V10" s="655"/>
      <c r="W10" s="655"/>
      <c r="X10" s="655"/>
      <c r="Y10" s="249" t="s">
        <v>1315</v>
      </c>
    </row>
    <row r="11" spans="2:25" ht="15.95" customHeight="1" x14ac:dyDescent="0.15">
      <c r="B11" s="654"/>
      <c r="C11" s="450" t="s">
        <v>1259</v>
      </c>
      <c r="D11" s="450"/>
      <c r="E11" s="171">
        <v>14</v>
      </c>
      <c r="F11" s="288">
        <v>804.9</v>
      </c>
      <c r="G11" s="223" t="s">
        <v>461</v>
      </c>
      <c r="H11" s="223" t="s">
        <v>503</v>
      </c>
      <c r="I11" s="223" t="s">
        <v>480</v>
      </c>
      <c r="J11" s="377" t="s">
        <v>500</v>
      </c>
      <c r="K11" s="377"/>
      <c r="L11" s="377"/>
      <c r="M11" s="289">
        <v>1.1499999999999999</v>
      </c>
      <c r="N11" s="272" t="s">
        <v>1308</v>
      </c>
      <c r="O11" s="223" t="s">
        <v>578</v>
      </c>
      <c r="P11" s="223" t="s">
        <v>578</v>
      </c>
      <c r="Q11" s="223" t="s">
        <v>579</v>
      </c>
      <c r="R11" s="234" t="s">
        <v>475</v>
      </c>
      <c r="S11" s="234" t="s">
        <v>467</v>
      </c>
      <c r="T11" s="234" t="s">
        <v>468</v>
      </c>
      <c r="U11" s="377" t="s">
        <v>1305</v>
      </c>
      <c r="V11" s="655"/>
      <c r="W11" s="655"/>
      <c r="X11" s="655"/>
      <c r="Y11" s="249" t="s">
        <v>1315</v>
      </c>
    </row>
    <row r="12" spans="2:25" ht="15.95" customHeight="1" x14ac:dyDescent="0.15">
      <c r="B12" s="654"/>
      <c r="C12" s="450" t="s">
        <v>1263</v>
      </c>
      <c r="D12" s="450"/>
      <c r="E12" s="171">
        <v>1</v>
      </c>
      <c r="F12" s="288">
        <v>813.9</v>
      </c>
      <c r="G12" s="223" t="s">
        <v>461</v>
      </c>
      <c r="H12" s="223" t="s">
        <v>493</v>
      </c>
      <c r="I12" s="223" t="s">
        <v>471</v>
      </c>
      <c r="J12" s="377" t="s">
        <v>464</v>
      </c>
      <c r="K12" s="377"/>
      <c r="L12" s="377"/>
      <c r="M12" s="289">
        <v>0.2</v>
      </c>
      <c r="N12" s="289">
        <v>0.22000000000000003</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1263</v>
      </c>
      <c r="D13" s="450"/>
      <c r="E13" s="171">
        <v>2</v>
      </c>
      <c r="F13" s="288">
        <v>809.4</v>
      </c>
      <c r="G13" s="223" t="s">
        <v>461</v>
      </c>
      <c r="H13" s="223" t="s">
        <v>505</v>
      </c>
      <c r="I13" s="223" t="s">
        <v>471</v>
      </c>
      <c r="J13" s="377" t="s">
        <v>472</v>
      </c>
      <c r="K13" s="377"/>
      <c r="L13" s="377"/>
      <c r="M13" s="289">
        <v>1.54</v>
      </c>
      <c r="N13" s="289">
        <v>1.75</v>
      </c>
      <c r="O13" s="223" t="s">
        <v>579</v>
      </c>
      <c r="P13" s="223" t="s">
        <v>578</v>
      </c>
      <c r="Q13" s="223" t="s">
        <v>660</v>
      </c>
      <c r="R13" s="234" t="s">
        <v>475</v>
      </c>
      <c r="S13" s="234" t="s">
        <v>476</v>
      </c>
      <c r="T13" s="234" t="s">
        <v>468</v>
      </c>
      <c r="U13" s="377" t="s">
        <v>1305</v>
      </c>
      <c r="V13" s="655"/>
      <c r="W13" s="655"/>
      <c r="X13" s="655"/>
      <c r="Y13" s="223" t="s">
        <v>1314</v>
      </c>
    </row>
    <row r="14" spans="2:25" ht="15.95" customHeight="1" x14ac:dyDescent="0.15">
      <c r="B14" s="654"/>
      <c r="C14" s="450" t="s">
        <v>1263</v>
      </c>
      <c r="D14" s="450"/>
      <c r="E14" s="171">
        <v>3</v>
      </c>
      <c r="F14" s="288">
        <v>818.5</v>
      </c>
      <c r="G14" s="223" t="s">
        <v>461</v>
      </c>
      <c r="H14" s="223" t="s">
        <v>505</v>
      </c>
      <c r="I14" s="223" t="s">
        <v>471</v>
      </c>
      <c r="J14" s="377" t="s">
        <v>472</v>
      </c>
      <c r="K14" s="377"/>
      <c r="L14" s="377"/>
      <c r="M14" s="289">
        <v>0.15000000000000002</v>
      </c>
      <c r="N14" s="289">
        <v>0.14499999999999999</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1263</v>
      </c>
      <c r="D15" s="450"/>
      <c r="E15" s="171">
        <v>4</v>
      </c>
      <c r="F15" s="288">
        <v>813.9</v>
      </c>
      <c r="G15" s="223" t="s">
        <v>461</v>
      </c>
      <c r="H15" s="223" t="s">
        <v>479</v>
      </c>
      <c r="I15" s="223" t="s">
        <v>471</v>
      </c>
      <c r="J15" s="377" t="s">
        <v>472</v>
      </c>
      <c r="K15" s="377"/>
      <c r="L15" s="377"/>
      <c r="M15" s="289">
        <v>1.4999999999999999E-2</v>
      </c>
      <c r="N15" s="289">
        <v>1.4999999999999999E-2</v>
      </c>
      <c r="O15" s="223" t="s">
        <v>589</v>
      </c>
      <c r="P15" s="223" t="s">
        <v>578</v>
      </c>
      <c r="Q15" s="223" t="s">
        <v>589</v>
      </c>
      <c r="R15" s="234" t="s">
        <v>475</v>
      </c>
      <c r="S15" s="234" t="s">
        <v>475</v>
      </c>
      <c r="T15" s="234" t="s">
        <v>468</v>
      </c>
      <c r="U15" s="377" t="s">
        <v>1305</v>
      </c>
      <c r="V15" s="655"/>
      <c r="W15" s="655"/>
      <c r="X15" s="655"/>
      <c r="Y15" s="223"/>
    </row>
    <row r="16" spans="2:25" ht="15.95" customHeight="1" x14ac:dyDescent="0.15">
      <c r="B16" s="654"/>
      <c r="C16" s="450" t="s">
        <v>1263</v>
      </c>
      <c r="D16" s="450"/>
      <c r="E16" s="171">
        <v>5</v>
      </c>
      <c r="F16" s="288">
        <v>811.5</v>
      </c>
      <c r="G16" s="223" t="s">
        <v>461</v>
      </c>
      <c r="H16" s="223" t="s">
        <v>486</v>
      </c>
      <c r="I16" s="223" t="s">
        <v>471</v>
      </c>
      <c r="J16" s="377" t="s">
        <v>464</v>
      </c>
      <c r="K16" s="377"/>
      <c r="L16" s="377"/>
      <c r="M16" s="289">
        <v>0.95000000000000007</v>
      </c>
      <c r="N16" s="289">
        <v>0.8</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1263</v>
      </c>
      <c r="D17" s="450"/>
      <c r="E17" s="171">
        <v>6</v>
      </c>
      <c r="F17" s="288">
        <v>811.1</v>
      </c>
      <c r="G17" s="223" t="s">
        <v>461</v>
      </c>
      <c r="H17" s="223" t="s">
        <v>479</v>
      </c>
      <c r="I17" s="223" t="s">
        <v>471</v>
      </c>
      <c r="J17" s="377" t="s">
        <v>472</v>
      </c>
      <c r="K17" s="377"/>
      <c r="L17" s="377"/>
      <c r="M17" s="289">
        <v>1.0000000000000002E-2</v>
      </c>
      <c r="N17" s="289">
        <v>1.0000000000000002E-2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1263</v>
      </c>
      <c r="D18" s="450"/>
      <c r="E18" s="171">
        <v>7</v>
      </c>
      <c r="F18" s="288">
        <v>814.8</v>
      </c>
      <c r="G18" s="223" t="s">
        <v>461</v>
      </c>
      <c r="H18" s="223" t="s">
        <v>479</v>
      </c>
      <c r="I18" s="223" t="s">
        <v>471</v>
      </c>
      <c r="J18" s="377" t="s">
        <v>472</v>
      </c>
      <c r="K18" s="377"/>
      <c r="L18" s="377"/>
      <c r="M18" s="289">
        <v>1.0000000000000002E-2</v>
      </c>
      <c r="N18" s="289">
        <v>1.0000000000000002E-2</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1263</v>
      </c>
      <c r="D19" s="450"/>
      <c r="E19" s="171">
        <v>8</v>
      </c>
      <c r="F19" s="288">
        <v>816</v>
      </c>
      <c r="G19" s="223" t="s">
        <v>461</v>
      </c>
      <c r="H19" s="223" t="s">
        <v>462</v>
      </c>
      <c r="I19" s="223" t="s">
        <v>480</v>
      </c>
      <c r="J19" s="377" t="s">
        <v>500</v>
      </c>
      <c r="K19" s="377"/>
      <c r="L19" s="377"/>
      <c r="M19" s="289">
        <v>3.25</v>
      </c>
      <c r="N19" s="223" t="s">
        <v>1310</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1263</v>
      </c>
      <c r="D20" s="450"/>
      <c r="E20" s="171">
        <v>9</v>
      </c>
      <c r="F20" s="288">
        <v>810.9</v>
      </c>
      <c r="G20" s="223" t="s">
        <v>461</v>
      </c>
      <c r="H20" s="223" t="s">
        <v>490</v>
      </c>
      <c r="I20" s="223" t="s">
        <v>480</v>
      </c>
      <c r="J20" s="377" t="s">
        <v>500</v>
      </c>
      <c r="K20" s="377"/>
      <c r="L20" s="377"/>
      <c r="M20" s="289">
        <v>1.1000000000000001</v>
      </c>
      <c r="N20" s="223" t="s">
        <v>1310</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1263</v>
      </c>
      <c r="D21" s="450"/>
      <c r="E21" s="171">
        <v>10</v>
      </c>
      <c r="F21" s="288">
        <v>815.5</v>
      </c>
      <c r="G21" s="223" t="s">
        <v>461</v>
      </c>
      <c r="H21" s="223" t="s">
        <v>470</v>
      </c>
      <c r="I21" s="223" t="s">
        <v>480</v>
      </c>
      <c r="J21" s="377" t="s">
        <v>500</v>
      </c>
      <c r="K21" s="377"/>
      <c r="L21" s="377"/>
      <c r="M21" s="289">
        <v>2.2000000000000002</v>
      </c>
      <c r="N21" s="272" t="s">
        <v>1308</v>
      </c>
      <c r="O21" s="223" t="s">
        <v>578</v>
      </c>
      <c r="P21" s="223" t="s">
        <v>578</v>
      </c>
      <c r="Q21" s="223" t="s">
        <v>579</v>
      </c>
      <c r="R21" s="234" t="s">
        <v>475</v>
      </c>
      <c r="S21" s="234" t="s">
        <v>467</v>
      </c>
      <c r="T21" s="234" t="s">
        <v>468</v>
      </c>
      <c r="U21" s="377" t="s">
        <v>1305</v>
      </c>
      <c r="V21" s="655"/>
      <c r="W21" s="655"/>
      <c r="X21" s="655"/>
      <c r="Y21" s="249" t="s">
        <v>1315</v>
      </c>
    </row>
    <row r="22" spans="2:25" ht="15.95" customHeight="1" x14ac:dyDescent="0.15">
      <c r="B22" s="654"/>
      <c r="C22" s="450" t="s">
        <v>1270</v>
      </c>
      <c r="D22" s="450"/>
      <c r="E22" s="171">
        <v>1</v>
      </c>
      <c r="F22" s="288">
        <v>820</v>
      </c>
      <c r="G22" s="223" t="s">
        <v>461</v>
      </c>
      <c r="H22" s="223" t="s">
        <v>505</v>
      </c>
      <c r="I22" s="223" t="s">
        <v>471</v>
      </c>
      <c r="J22" s="377" t="s">
        <v>472</v>
      </c>
      <c r="K22" s="377"/>
      <c r="L22" s="377"/>
      <c r="M22" s="289">
        <v>0.13999999999999999</v>
      </c>
      <c r="N22" s="289">
        <v>0.13999999999999999</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1270</v>
      </c>
      <c r="D23" s="450"/>
      <c r="E23" s="171">
        <v>2</v>
      </c>
      <c r="F23" s="288">
        <v>826.5</v>
      </c>
      <c r="G23" s="223" t="s">
        <v>461</v>
      </c>
      <c r="H23" s="223" t="s">
        <v>505</v>
      </c>
      <c r="I23" s="223" t="s">
        <v>471</v>
      </c>
      <c r="J23" s="377" t="s">
        <v>472</v>
      </c>
      <c r="K23" s="377"/>
      <c r="L23" s="377"/>
      <c r="M23" s="289">
        <v>0.25</v>
      </c>
      <c r="N23" s="289">
        <v>0.25</v>
      </c>
      <c r="O23" s="223" t="s">
        <v>579</v>
      </c>
      <c r="P23" s="223" t="s">
        <v>578</v>
      </c>
      <c r="Q23" s="223" t="s">
        <v>660</v>
      </c>
      <c r="R23" s="234" t="s">
        <v>475</v>
      </c>
      <c r="S23" s="234" t="s">
        <v>476</v>
      </c>
      <c r="T23" s="234" t="s">
        <v>468</v>
      </c>
      <c r="U23" s="377" t="s">
        <v>1305</v>
      </c>
      <c r="V23" s="655"/>
      <c r="W23" s="655"/>
      <c r="X23" s="655"/>
      <c r="Y23" s="223" t="s">
        <v>1314</v>
      </c>
    </row>
    <row r="24" spans="2:25" ht="15.95" customHeight="1" x14ac:dyDescent="0.15">
      <c r="B24" s="654"/>
      <c r="C24" s="450" t="s">
        <v>1270</v>
      </c>
      <c r="D24" s="450"/>
      <c r="E24" s="171">
        <v>3</v>
      </c>
      <c r="F24" s="288">
        <v>820</v>
      </c>
      <c r="G24" s="223" t="s">
        <v>461</v>
      </c>
      <c r="H24" s="223" t="s">
        <v>497</v>
      </c>
      <c r="I24" s="223" t="s">
        <v>471</v>
      </c>
      <c r="J24" s="377" t="s">
        <v>472</v>
      </c>
      <c r="K24" s="377"/>
      <c r="L24" s="377"/>
      <c r="M24" s="289">
        <v>7.4999999999999997E-3</v>
      </c>
      <c r="N24" s="289">
        <v>7.4999999999999997E-3</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1270</v>
      </c>
      <c r="D25" s="450"/>
      <c r="E25" s="171">
        <v>4</v>
      </c>
      <c r="F25" s="288">
        <v>823.4</v>
      </c>
      <c r="G25" s="223" t="s">
        <v>461</v>
      </c>
      <c r="H25" s="223" t="s">
        <v>470</v>
      </c>
      <c r="I25" s="223" t="s">
        <v>480</v>
      </c>
      <c r="J25" s="377" t="s">
        <v>500</v>
      </c>
      <c r="K25" s="377"/>
      <c r="L25" s="377"/>
      <c r="M25" s="289">
        <v>3.25</v>
      </c>
      <c r="N25" s="223" t="s">
        <v>1310</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1270</v>
      </c>
      <c r="D26" s="450"/>
      <c r="E26" s="171">
        <v>5</v>
      </c>
      <c r="F26" s="288">
        <v>824.2</v>
      </c>
      <c r="G26" s="223" t="s">
        <v>461</v>
      </c>
      <c r="H26" s="223" t="s">
        <v>470</v>
      </c>
      <c r="I26" s="223" t="s">
        <v>471</v>
      </c>
      <c r="J26" s="377" t="s">
        <v>472</v>
      </c>
      <c r="K26" s="377"/>
      <c r="L26" s="377"/>
      <c r="M26" s="289">
        <v>1.0000000000000002E-2</v>
      </c>
      <c r="N26" s="289">
        <v>1.0000000000000002E-2</v>
      </c>
      <c r="O26" s="223" t="s">
        <v>579</v>
      </c>
      <c r="P26" s="223" t="s">
        <v>578</v>
      </c>
      <c r="Q26" s="223" t="s">
        <v>579</v>
      </c>
      <c r="R26" s="234" t="s">
        <v>475</v>
      </c>
      <c r="S26" s="234" t="s">
        <v>467</v>
      </c>
      <c r="T26" s="234" t="s">
        <v>468</v>
      </c>
      <c r="U26" s="377" t="s">
        <v>1305</v>
      </c>
      <c r="V26" s="655"/>
      <c r="W26" s="655"/>
      <c r="X26" s="655"/>
      <c r="Y26" s="249" t="s">
        <v>1306</v>
      </c>
    </row>
    <row r="27" spans="2:25" ht="15.95" customHeight="1" x14ac:dyDescent="0.15">
      <c r="B27" s="654"/>
      <c r="C27" s="450" t="s">
        <v>1270</v>
      </c>
      <c r="D27" s="450"/>
      <c r="E27" s="171">
        <v>6</v>
      </c>
      <c r="F27" s="288">
        <v>824.5</v>
      </c>
      <c r="G27" s="223" t="s">
        <v>461</v>
      </c>
      <c r="H27" s="223" t="s">
        <v>479</v>
      </c>
      <c r="I27" s="223" t="s">
        <v>471</v>
      </c>
      <c r="J27" s="377" t="s">
        <v>472</v>
      </c>
      <c r="K27" s="377"/>
      <c r="L27" s="377"/>
      <c r="M27" s="289">
        <v>1.0000000000000002E-2</v>
      </c>
      <c r="N27" s="289">
        <v>1.0000000000000002E-2</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1270</v>
      </c>
      <c r="D28" s="450"/>
      <c r="E28" s="171">
        <v>7</v>
      </c>
      <c r="F28" s="288">
        <v>826.3</v>
      </c>
      <c r="G28" s="223" t="s">
        <v>461</v>
      </c>
      <c r="H28" s="223" t="s">
        <v>479</v>
      </c>
      <c r="I28" s="223" t="s">
        <v>480</v>
      </c>
      <c r="J28" s="377" t="s">
        <v>500</v>
      </c>
      <c r="K28" s="377"/>
      <c r="L28" s="377"/>
      <c r="M28" s="289">
        <v>5.28</v>
      </c>
      <c r="N28" s="223" t="s">
        <v>1310</v>
      </c>
      <c r="O28" s="223" t="s">
        <v>579</v>
      </c>
      <c r="P28" s="223" t="s">
        <v>578</v>
      </c>
      <c r="Q28" s="223" t="s">
        <v>579</v>
      </c>
      <c r="R28" s="234" t="s">
        <v>475</v>
      </c>
      <c r="S28" s="234" t="s">
        <v>467</v>
      </c>
      <c r="T28" s="234" t="s">
        <v>468</v>
      </c>
      <c r="U28" s="377" t="s">
        <v>1305</v>
      </c>
      <c r="V28" s="655"/>
      <c r="W28" s="655"/>
      <c r="X28" s="655"/>
      <c r="Y28" s="249" t="s">
        <v>1306</v>
      </c>
    </row>
    <row r="29" spans="2:25" ht="15.95" customHeight="1" x14ac:dyDescent="0.15">
      <c r="B29" s="654"/>
      <c r="C29" s="450" t="s">
        <v>1270</v>
      </c>
      <c r="D29" s="450"/>
      <c r="E29" s="171">
        <v>8</v>
      </c>
      <c r="F29" s="288">
        <v>822.9</v>
      </c>
      <c r="G29" s="223" t="s">
        <v>461</v>
      </c>
      <c r="H29" s="223" t="s">
        <v>486</v>
      </c>
      <c r="I29" s="223" t="s">
        <v>471</v>
      </c>
      <c r="J29" s="377" t="s">
        <v>464</v>
      </c>
      <c r="K29" s="377"/>
      <c r="L29" s="377"/>
      <c r="M29" s="289">
        <v>0.35000000000000003</v>
      </c>
      <c r="N29" s="289">
        <v>0.27</v>
      </c>
      <c r="O29" s="223" t="s">
        <v>579</v>
      </c>
      <c r="P29" s="223" t="s">
        <v>578</v>
      </c>
      <c r="Q29" s="223" t="s">
        <v>579</v>
      </c>
      <c r="R29" s="234" t="s">
        <v>475</v>
      </c>
      <c r="S29" s="234" t="s">
        <v>467</v>
      </c>
      <c r="T29" s="234" t="s">
        <v>468</v>
      </c>
      <c r="U29" s="377" t="s">
        <v>1305</v>
      </c>
      <c r="V29" s="655"/>
      <c r="W29" s="655"/>
      <c r="X29" s="655"/>
      <c r="Y29" s="249" t="s">
        <v>1306</v>
      </c>
    </row>
    <row r="30" spans="2:25" ht="15.95" customHeight="1" x14ac:dyDescent="0.15">
      <c r="B30" s="654"/>
      <c r="C30" s="450" t="s">
        <v>1270</v>
      </c>
      <c r="D30" s="450"/>
      <c r="E30" s="171">
        <v>9</v>
      </c>
      <c r="F30" s="288">
        <v>827.3</v>
      </c>
      <c r="G30" s="223" t="s">
        <v>461</v>
      </c>
      <c r="H30" s="223" t="s">
        <v>479</v>
      </c>
      <c r="I30" s="223" t="s">
        <v>471</v>
      </c>
      <c r="J30" s="377" t="s">
        <v>472</v>
      </c>
      <c r="K30" s="377"/>
      <c r="L30" s="377"/>
      <c r="M30" s="289">
        <v>4.4999999999999998E-2</v>
      </c>
      <c r="N30" s="289">
        <v>4.4999999999999998E-2</v>
      </c>
      <c r="O30" s="223" t="s">
        <v>579</v>
      </c>
      <c r="P30" s="223" t="s">
        <v>578</v>
      </c>
      <c r="Q30" s="223" t="s">
        <v>579</v>
      </c>
      <c r="R30" s="234" t="s">
        <v>475</v>
      </c>
      <c r="S30" s="234" t="s">
        <v>467</v>
      </c>
      <c r="T30" s="234" t="s">
        <v>468</v>
      </c>
      <c r="U30" s="377" t="s">
        <v>1305</v>
      </c>
      <c r="V30" s="655"/>
      <c r="W30" s="655"/>
      <c r="X30" s="655"/>
      <c r="Y30" s="249" t="s">
        <v>1306</v>
      </c>
    </row>
    <row r="31" spans="2:25" ht="15.95" customHeight="1" x14ac:dyDescent="0.15">
      <c r="B31" s="654"/>
      <c r="C31" s="450" t="s">
        <v>1270</v>
      </c>
      <c r="D31" s="450"/>
      <c r="E31" s="171">
        <v>10</v>
      </c>
      <c r="F31" s="288">
        <v>821.1</v>
      </c>
      <c r="G31" s="223" t="s">
        <v>461</v>
      </c>
      <c r="H31" s="223" t="s">
        <v>462</v>
      </c>
      <c r="I31" s="223" t="s">
        <v>480</v>
      </c>
      <c r="J31" s="377" t="s">
        <v>500</v>
      </c>
      <c r="K31" s="377"/>
      <c r="L31" s="377"/>
      <c r="M31" s="289">
        <v>6.5</v>
      </c>
      <c r="N31" s="223" t="s">
        <v>1310</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1270</v>
      </c>
      <c r="D32" s="450"/>
      <c r="E32" s="171">
        <v>11</v>
      </c>
      <c r="F32" s="288">
        <v>828.2</v>
      </c>
      <c r="G32" s="223" t="s">
        <v>461</v>
      </c>
      <c r="H32" s="223" t="s">
        <v>462</v>
      </c>
      <c r="I32" s="223" t="s">
        <v>480</v>
      </c>
      <c r="J32" s="377" t="s">
        <v>500</v>
      </c>
      <c r="K32" s="377"/>
      <c r="L32" s="377"/>
      <c r="M32" s="289">
        <v>3.4</v>
      </c>
      <c r="N32" s="223" t="s">
        <v>1310</v>
      </c>
      <c r="O32" s="223" t="s">
        <v>579</v>
      </c>
      <c r="P32" s="223" t="s">
        <v>578</v>
      </c>
      <c r="Q32" s="223" t="s">
        <v>579</v>
      </c>
      <c r="R32" s="234" t="s">
        <v>475</v>
      </c>
      <c r="S32" s="234" t="s">
        <v>467</v>
      </c>
      <c r="T32" s="234" t="s">
        <v>468</v>
      </c>
      <c r="U32" s="377" t="s">
        <v>1305</v>
      </c>
      <c r="V32" s="655"/>
      <c r="W32" s="655"/>
      <c r="X32" s="655"/>
      <c r="Y32" s="249" t="s">
        <v>1306</v>
      </c>
    </row>
    <row r="33" spans="2:25" ht="15.95" customHeight="1" x14ac:dyDescent="0.15">
      <c r="B33" s="654"/>
      <c r="C33" s="450" t="s">
        <v>1270</v>
      </c>
      <c r="D33" s="450"/>
      <c r="E33" s="171">
        <v>12</v>
      </c>
      <c r="F33" s="288">
        <v>824.1</v>
      </c>
      <c r="G33" s="223" t="s">
        <v>489</v>
      </c>
      <c r="H33" s="223" t="s">
        <v>512</v>
      </c>
      <c r="I33" s="223"/>
      <c r="J33" s="377" t="s">
        <v>506</v>
      </c>
      <c r="K33" s="377"/>
      <c r="L33" s="377"/>
      <c r="M33" s="263" t="s">
        <v>1310</v>
      </c>
      <c r="N33" s="223" t="s">
        <v>1310</v>
      </c>
      <c r="O33" s="223" t="s">
        <v>579</v>
      </c>
      <c r="P33" s="223"/>
      <c r="Q33" s="223"/>
      <c r="R33" s="234" t="s">
        <v>475</v>
      </c>
      <c r="S33" s="234" t="s">
        <v>475</v>
      </c>
      <c r="T33" s="234" t="s">
        <v>468</v>
      </c>
      <c r="U33" s="377" t="s">
        <v>1305</v>
      </c>
      <c r="V33" s="655"/>
      <c r="W33" s="655"/>
      <c r="X33" s="655"/>
      <c r="Y33" s="223"/>
    </row>
    <row r="34" spans="2:25" ht="15.95" customHeight="1" x14ac:dyDescent="0.15">
      <c r="B34" s="654"/>
      <c r="C34" s="450" t="s">
        <v>1274</v>
      </c>
      <c r="D34" s="450"/>
      <c r="E34" s="171">
        <v>1</v>
      </c>
      <c r="F34" s="288">
        <v>835.3</v>
      </c>
      <c r="G34" s="223" t="s">
        <v>461</v>
      </c>
      <c r="H34" s="223" t="s">
        <v>493</v>
      </c>
      <c r="I34" s="223" t="s">
        <v>471</v>
      </c>
      <c r="J34" s="377" t="s">
        <v>464</v>
      </c>
      <c r="K34" s="377"/>
      <c r="L34" s="377"/>
      <c r="M34" s="289">
        <v>0.17</v>
      </c>
      <c r="N34" s="289">
        <v>0.2</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1274</v>
      </c>
      <c r="D35" s="450"/>
      <c r="E35" s="171">
        <v>2</v>
      </c>
      <c r="F35" s="288">
        <v>830.7</v>
      </c>
      <c r="G35" s="223" t="s">
        <v>461</v>
      </c>
      <c r="H35" s="223" t="s">
        <v>505</v>
      </c>
      <c r="I35" s="223" t="s">
        <v>471</v>
      </c>
      <c r="J35" s="377" t="s">
        <v>472</v>
      </c>
      <c r="K35" s="377"/>
      <c r="L35" s="377"/>
      <c r="M35" s="289">
        <v>0.13999999999999999</v>
      </c>
      <c r="N35" s="289">
        <v>0.13999999999999999</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1274</v>
      </c>
      <c r="D36" s="450"/>
      <c r="E36" s="171">
        <v>3</v>
      </c>
      <c r="F36" s="288">
        <v>834.6</v>
      </c>
      <c r="G36" s="223" t="s">
        <v>461</v>
      </c>
      <c r="H36" s="223" t="s">
        <v>470</v>
      </c>
      <c r="I36" s="223" t="s">
        <v>471</v>
      </c>
      <c r="J36" s="377" t="s">
        <v>506</v>
      </c>
      <c r="K36" s="377"/>
      <c r="L36" s="377"/>
      <c r="M36" s="289">
        <v>0.17499999999999999</v>
      </c>
      <c r="N36" s="289">
        <v>0.17499999999999999</v>
      </c>
      <c r="O36" s="223" t="s">
        <v>579</v>
      </c>
      <c r="P36" s="223" t="s">
        <v>578</v>
      </c>
      <c r="Q36" s="223" t="s">
        <v>589</v>
      </c>
      <c r="R36" s="234" t="s">
        <v>475</v>
      </c>
      <c r="S36" s="234" t="s">
        <v>475</v>
      </c>
      <c r="T36" s="234" t="s">
        <v>468</v>
      </c>
      <c r="U36" s="377" t="s">
        <v>1305</v>
      </c>
      <c r="V36" s="655"/>
      <c r="W36" s="655"/>
      <c r="X36" s="655"/>
      <c r="Y36" s="223" t="s">
        <v>1312</v>
      </c>
    </row>
    <row r="37" spans="2:25" ht="15.95" customHeight="1" x14ac:dyDescent="0.15">
      <c r="B37" s="654"/>
      <c r="C37" s="450" t="s">
        <v>1274</v>
      </c>
      <c r="D37" s="450"/>
      <c r="E37" s="171">
        <v>4</v>
      </c>
      <c r="F37" s="288">
        <v>838.9</v>
      </c>
      <c r="G37" s="223" t="s">
        <v>461</v>
      </c>
      <c r="H37" s="223" t="s">
        <v>470</v>
      </c>
      <c r="I37" s="223" t="s">
        <v>471</v>
      </c>
      <c r="J37" s="377" t="s">
        <v>472</v>
      </c>
      <c r="K37" s="377"/>
      <c r="L37" s="377"/>
      <c r="M37" s="289">
        <v>7.5000000000000011E-2</v>
      </c>
      <c r="N37" s="289">
        <v>7.5000000000000011E-2</v>
      </c>
      <c r="O37" s="223" t="s">
        <v>579</v>
      </c>
      <c r="P37" s="223" t="s">
        <v>578</v>
      </c>
      <c r="Q37" s="223" t="s">
        <v>579</v>
      </c>
      <c r="R37" s="234" t="s">
        <v>475</v>
      </c>
      <c r="S37" s="234" t="s">
        <v>467</v>
      </c>
      <c r="T37" s="234" t="s">
        <v>468</v>
      </c>
      <c r="U37" s="377" t="s">
        <v>1305</v>
      </c>
      <c r="V37" s="655"/>
      <c r="W37" s="655"/>
      <c r="X37" s="655"/>
      <c r="Y37" s="249" t="s">
        <v>1306</v>
      </c>
    </row>
    <row r="38" spans="2:25" ht="15.95" customHeight="1" x14ac:dyDescent="0.15">
      <c r="B38" s="654"/>
      <c r="C38" s="450" t="s">
        <v>1274</v>
      </c>
      <c r="D38" s="450"/>
      <c r="E38" s="171">
        <v>5</v>
      </c>
      <c r="F38" s="288">
        <v>841.1</v>
      </c>
      <c r="G38" s="223" t="s">
        <v>461</v>
      </c>
      <c r="H38" s="223" t="s">
        <v>499</v>
      </c>
      <c r="I38" s="223" t="s">
        <v>471</v>
      </c>
      <c r="J38" s="377" t="s">
        <v>472</v>
      </c>
      <c r="K38" s="377"/>
      <c r="L38" s="377"/>
      <c r="M38" s="289">
        <v>0.16500000000000001</v>
      </c>
      <c r="N38" s="289">
        <v>0.16500000000000001</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1274</v>
      </c>
      <c r="D39" s="450"/>
      <c r="E39" s="171">
        <v>6</v>
      </c>
      <c r="F39" s="288">
        <v>836.6</v>
      </c>
      <c r="G39" s="223" t="s">
        <v>461</v>
      </c>
      <c r="H39" s="223" t="s">
        <v>479</v>
      </c>
      <c r="I39" s="223" t="s">
        <v>480</v>
      </c>
      <c r="J39" s="377" t="s">
        <v>500</v>
      </c>
      <c r="K39" s="377"/>
      <c r="L39" s="377"/>
      <c r="M39" s="289">
        <v>4.0999999999999996</v>
      </c>
      <c r="N39" s="223" t="s">
        <v>1310</v>
      </c>
      <c r="O39" s="223" t="s">
        <v>579</v>
      </c>
      <c r="P39" s="223" t="s">
        <v>578</v>
      </c>
      <c r="Q39" s="223" t="s">
        <v>579</v>
      </c>
      <c r="R39" s="234" t="s">
        <v>475</v>
      </c>
      <c r="S39" s="234" t="s">
        <v>467</v>
      </c>
      <c r="T39" s="234" t="s">
        <v>468</v>
      </c>
      <c r="U39" s="377" t="s">
        <v>1305</v>
      </c>
      <c r="V39" s="655"/>
      <c r="W39" s="655"/>
      <c r="X39" s="655"/>
      <c r="Y39" s="249" t="s">
        <v>1306</v>
      </c>
    </row>
    <row r="40" spans="2:25" ht="15.95" customHeight="1" x14ac:dyDescent="0.15">
      <c r="B40" s="654"/>
      <c r="C40" s="450" t="s">
        <v>1274</v>
      </c>
      <c r="D40" s="450"/>
      <c r="E40" s="171">
        <v>7</v>
      </c>
      <c r="F40" s="288">
        <v>831.3</v>
      </c>
      <c r="G40" s="223" t="s">
        <v>461</v>
      </c>
      <c r="H40" s="223" t="s">
        <v>486</v>
      </c>
      <c r="I40" s="223" t="s">
        <v>471</v>
      </c>
      <c r="J40" s="377" t="s">
        <v>464</v>
      </c>
      <c r="K40" s="377"/>
      <c r="L40" s="377"/>
      <c r="M40" s="289">
        <v>0.61</v>
      </c>
      <c r="N40" s="289">
        <v>0.59000000000000008</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1274</v>
      </c>
      <c r="D41" s="450"/>
      <c r="E41" s="171">
        <v>8</v>
      </c>
      <c r="F41" s="288">
        <v>837</v>
      </c>
      <c r="G41" s="223" t="s">
        <v>461</v>
      </c>
      <c r="H41" s="223" t="s">
        <v>462</v>
      </c>
      <c r="I41" s="223" t="s">
        <v>480</v>
      </c>
      <c r="J41" s="377" t="s">
        <v>500</v>
      </c>
      <c r="K41" s="377"/>
      <c r="L41" s="377"/>
      <c r="M41" s="289">
        <v>3.6</v>
      </c>
      <c r="N41" s="223" t="s">
        <v>1310</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E7D62C21-8FD0-446C-9722-AAA218A46670}">
    <filterColumn colId="1" showButton="0"/>
    <filterColumn colId="2" showButton="0"/>
  </autoFilter>
  <dataConsolidate/>
  <mergeCells count="134">
    <mergeCell ref="U41:X41"/>
    <mergeCell ref="C39:D39"/>
    <mergeCell ref="J39:L39"/>
    <mergeCell ref="U39:X39"/>
    <mergeCell ref="C40:D40"/>
    <mergeCell ref="J40:L40"/>
    <mergeCell ref="U40:X40"/>
    <mergeCell ref="C35:D35"/>
    <mergeCell ref="J35:L35"/>
    <mergeCell ref="U35:X35"/>
    <mergeCell ref="C36:D36"/>
    <mergeCell ref="J36:L36"/>
    <mergeCell ref="U36:X36"/>
    <mergeCell ref="C38:D38"/>
    <mergeCell ref="J38:L38"/>
    <mergeCell ref="U38:X38"/>
    <mergeCell ref="C41:D41"/>
    <mergeCell ref="J41:L41"/>
    <mergeCell ref="C32:D32"/>
    <mergeCell ref="J32:L32"/>
    <mergeCell ref="U32:X32"/>
    <mergeCell ref="C33:D33"/>
    <mergeCell ref="J33:L33"/>
    <mergeCell ref="U33:X33"/>
    <mergeCell ref="C37:D37"/>
    <mergeCell ref="J37:L37"/>
    <mergeCell ref="U37:X37"/>
    <mergeCell ref="C34:D34"/>
    <mergeCell ref="J34:L34"/>
    <mergeCell ref="U34:X34"/>
    <mergeCell ref="C30:D30"/>
    <mergeCell ref="J30:L30"/>
    <mergeCell ref="U30:X30"/>
    <mergeCell ref="C31:D31"/>
    <mergeCell ref="J31:L31"/>
    <mergeCell ref="U31:X31"/>
    <mergeCell ref="C28:D28"/>
    <mergeCell ref="J28:L28"/>
    <mergeCell ref="U28:X28"/>
    <mergeCell ref="C29:D29"/>
    <mergeCell ref="J29:L29"/>
    <mergeCell ref="U29:X29"/>
    <mergeCell ref="C21:D21"/>
    <mergeCell ref="J21:L21"/>
    <mergeCell ref="U21:X21"/>
    <mergeCell ref="C19:D19"/>
    <mergeCell ref="J19:L19"/>
    <mergeCell ref="J27:L27"/>
    <mergeCell ref="U27:X27"/>
    <mergeCell ref="C23:D23"/>
    <mergeCell ref="J23:L23"/>
    <mergeCell ref="U23:X23"/>
    <mergeCell ref="C24:D24"/>
    <mergeCell ref="J24:L24"/>
    <mergeCell ref="U24:X24"/>
    <mergeCell ref="C25:D25"/>
    <mergeCell ref="J25:L25"/>
    <mergeCell ref="U25:X25"/>
    <mergeCell ref="C18:D18"/>
    <mergeCell ref="J18:L18"/>
    <mergeCell ref="U18:X18"/>
    <mergeCell ref="C15:D15"/>
    <mergeCell ref="J15:L15"/>
    <mergeCell ref="U15:X15"/>
    <mergeCell ref="C16:D16"/>
    <mergeCell ref="J16:L16"/>
    <mergeCell ref="U16:X16"/>
    <mergeCell ref="C13:D13"/>
    <mergeCell ref="J13:L13"/>
    <mergeCell ref="U13:X13"/>
    <mergeCell ref="C14:D14"/>
    <mergeCell ref="J14:L14"/>
    <mergeCell ref="U14:X14"/>
    <mergeCell ref="C17:D17"/>
    <mergeCell ref="J17:L17"/>
    <mergeCell ref="U17:X17"/>
    <mergeCell ref="B9:B41"/>
    <mergeCell ref="C9:D9"/>
    <mergeCell ref="J9:L9"/>
    <mergeCell ref="U9:X9"/>
    <mergeCell ref="C10:D10"/>
    <mergeCell ref="J10:L10"/>
    <mergeCell ref="U10:X10"/>
    <mergeCell ref="C11:D11"/>
    <mergeCell ref="J11:L11"/>
    <mergeCell ref="U11:X11"/>
    <mergeCell ref="C12:D12"/>
    <mergeCell ref="J12:L12"/>
    <mergeCell ref="U12:X12"/>
    <mergeCell ref="C22:D22"/>
    <mergeCell ref="J22:L22"/>
    <mergeCell ref="U22:X22"/>
    <mergeCell ref="U19:X19"/>
    <mergeCell ref="C20:D20"/>
    <mergeCell ref="J20:L20"/>
    <mergeCell ref="U20:X20"/>
    <mergeCell ref="C26:D26"/>
    <mergeCell ref="J26:L26"/>
    <mergeCell ref="U26:X26"/>
    <mergeCell ref="C27:D27"/>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FAA049BA-FCD3-452F-9A87-0A84D756C488}"/>
    <dataValidation type="list" errorStyle="warning" allowBlank="1" showInputMessage="1" showErrorMessage="1" error="選択出来ません" sqref="H9:H41" xr:uid="{8685E4A7-750D-4C96-BEB8-4D00F2D063ED}">
      <formula1>INDIRECT(G9)</formula1>
    </dataValidation>
    <dataValidation allowBlank="1" showInputMessage="1" showErrorMessage="1" prompt="覆工スパン毎に連番を記入。_x000a_数値で入力する。" sqref="E9:E41" xr:uid="{3333542F-4755-433F-8428-5F3B851D2988}"/>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120C152-C47E-4EF5-9ACE-3C0E27915228}">
          <x14:formula1>
            <xm:f>'(参考)リスト'!$D$16:$D$18</xm:f>
          </x14:formula1>
          <xm:sqref>I9:I41</xm:sqref>
        </x14:dataValidation>
        <x14:dataValidation type="list" allowBlank="1" showInputMessage="1" showErrorMessage="1" xr:uid="{5819F567-6864-49BD-9D19-0AC015B8F357}">
          <x14:formula1>
            <xm:f>'(参考)リスト'!$J$16:$J$18</xm:f>
          </x14:formula1>
          <xm:sqref>T9:T41</xm:sqref>
        </x14:dataValidation>
        <x14:dataValidation type="list" allowBlank="1" showInputMessage="1" showErrorMessage="1" xr:uid="{4D8D78A9-E769-4835-8686-A927DB19A9CE}">
          <x14:formula1>
            <xm:f>'(参考)リスト'!$H$16:$H$17</xm:f>
          </x14:formula1>
          <xm:sqref>R9:R41</xm:sqref>
        </x14:dataValidation>
        <x14:dataValidation type="list" allowBlank="1" showInputMessage="1" showErrorMessage="1" xr:uid="{8C102D65-4337-476C-97E3-40B757B7A620}">
          <x14:formula1>
            <xm:f>'(参考)リスト'!$I$16:$I$18</xm:f>
          </x14:formula1>
          <xm:sqref>S9:S41</xm:sqref>
        </x14:dataValidation>
        <x14:dataValidation type="list" allowBlank="1" showInputMessage="1" showErrorMessage="1" xr:uid="{D6BA9F00-DC8A-4B47-9C83-C29528B00964}">
          <x14:formula1>
            <xm:f>'(参考)リスト'!$F$16:$F$21</xm:f>
          </x14:formula1>
          <xm:sqref>O9:Q41</xm:sqref>
        </x14:dataValidation>
        <x14:dataValidation type="list" showInputMessage="1" showErrorMessage="1" xr:uid="{6F3A573B-0198-4145-B5F3-30252F2C3139}">
          <x14:formula1>
            <xm:f>'(参考)リスト'!$B$16:$B$21</xm:f>
          </x14:formula1>
          <xm:sqref>G9:G41</xm:sqref>
        </x14:dataValidation>
        <x14:dataValidation type="list" allowBlank="1" showInputMessage="1" showErrorMessage="1" xr:uid="{E03BB167-4D25-42FD-98F1-5054D93B2022}">
          <x14:formula1>
            <xm:f>'(参考)リスト'!$E$16:$E$27</xm:f>
          </x14:formula1>
          <xm:sqref>J9:L41</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874D0-ED84-42EE-8193-5DC0DB81A7B8}">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251</v>
      </c>
      <c r="C9" s="450" t="s">
        <v>1274</v>
      </c>
      <c r="D9" s="450"/>
      <c r="E9" s="171">
        <v>9</v>
      </c>
      <c r="F9" s="288">
        <v>831</v>
      </c>
      <c r="G9" s="223" t="s">
        <v>461</v>
      </c>
      <c r="H9" s="223" t="s">
        <v>462</v>
      </c>
      <c r="I9" s="223" t="s">
        <v>471</v>
      </c>
      <c r="J9" s="377" t="s">
        <v>472</v>
      </c>
      <c r="K9" s="377"/>
      <c r="L9" s="377"/>
      <c r="M9" s="289">
        <v>0.14000000000000001</v>
      </c>
      <c r="N9" s="289">
        <v>0.14000000000000001</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1274</v>
      </c>
      <c r="D10" s="450"/>
      <c r="E10" s="171">
        <v>10</v>
      </c>
      <c r="F10" s="288">
        <v>835.2</v>
      </c>
      <c r="G10" s="223" t="s">
        <v>461</v>
      </c>
      <c r="H10" s="223" t="s">
        <v>462</v>
      </c>
      <c r="I10" s="223" t="s">
        <v>471</v>
      </c>
      <c r="J10" s="377" t="s">
        <v>472</v>
      </c>
      <c r="K10" s="377"/>
      <c r="L10" s="377"/>
      <c r="M10" s="289">
        <v>5.000000000000001E-3</v>
      </c>
      <c r="N10" s="289">
        <v>5.000000000000001E-3</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1274</v>
      </c>
      <c r="D11" s="450"/>
      <c r="E11" s="171">
        <v>11</v>
      </c>
      <c r="F11" s="288">
        <v>838.5</v>
      </c>
      <c r="G11" s="223" t="s">
        <v>461</v>
      </c>
      <c r="H11" s="223" t="s">
        <v>462</v>
      </c>
      <c r="I11" s="223" t="s">
        <v>471</v>
      </c>
      <c r="J11" s="377" t="s">
        <v>472</v>
      </c>
      <c r="K11" s="377"/>
      <c r="L11" s="377"/>
      <c r="M11" s="289">
        <v>0.36</v>
      </c>
      <c r="N11" s="289">
        <v>0.36</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1274</v>
      </c>
      <c r="D12" s="450"/>
      <c r="E12" s="171">
        <v>12</v>
      </c>
      <c r="F12" s="288">
        <v>836.3</v>
      </c>
      <c r="G12" s="223" t="s">
        <v>461</v>
      </c>
      <c r="H12" s="223" t="s">
        <v>490</v>
      </c>
      <c r="I12" s="223" t="s">
        <v>471</v>
      </c>
      <c r="J12" s="377" t="s">
        <v>464</v>
      </c>
      <c r="K12" s="377"/>
      <c r="L12" s="377"/>
      <c r="M12" s="289">
        <v>0.31000000000000005</v>
      </c>
      <c r="N12" s="289">
        <v>0.22999999999999998</v>
      </c>
      <c r="O12" s="223" t="s">
        <v>579</v>
      </c>
      <c r="P12" s="223" t="s">
        <v>578</v>
      </c>
      <c r="Q12" s="223" t="s">
        <v>579</v>
      </c>
      <c r="R12" s="234" t="s">
        <v>475</v>
      </c>
      <c r="S12" s="234" t="s">
        <v>467</v>
      </c>
      <c r="T12" s="234" t="s">
        <v>468</v>
      </c>
      <c r="U12" s="377" t="s">
        <v>1305</v>
      </c>
      <c r="V12" s="655"/>
      <c r="W12" s="655"/>
      <c r="X12" s="655"/>
      <c r="Y12" s="249" t="s">
        <v>1306</v>
      </c>
    </row>
    <row r="13" spans="2:25" ht="15.95" customHeight="1" x14ac:dyDescent="0.15">
      <c r="B13" s="654"/>
      <c r="C13" s="450" t="s">
        <v>1274</v>
      </c>
      <c r="D13" s="450"/>
      <c r="E13" s="171">
        <v>13</v>
      </c>
      <c r="F13" s="288">
        <v>834</v>
      </c>
      <c r="G13" s="223" t="s">
        <v>461</v>
      </c>
      <c r="H13" s="223" t="s">
        <v>470</v>
      </c>
      <c r="I13" s="223" t="s">
        <v>471</v>
      </c>
      <c r="J13" s="377" t="s">
        <v>472</v>
      </c>
      <c r="K13" s="377"/>
      <c r="L13" s="377"/>
      <c r="M13" s="289">
        <v>0.16000000000000003</v>
      </c>
      <c r="N13" s="272" t="s">
        <v>1308</v>
      </c>
      <c r="O13" s="223" t="s">
        <v>578</v>
      </c>
      <c r="P13" s="223" t="s">
        <v>578</v>
      </c>
      <c r="Q13" s="223" t="s">
        <v>579</v>
      </c>
      <c r="R13" s="234" t="s">
        <v>475</v>
      </c>
      <c r="S13" s="234" t="s">
        <v>467</v>
      </c>
      <c r="T13" s="234" t="s">
        <v>468</v>
      </c>
      <c r="U13" s="377" t="s">
        <v>1305</v>
      </c>
      <c r="V13" s="655"/>
      <c r="W13" s="655"/>
      <c r="X13" s="655"/>
      <c r="Y13" s="249" t="s">
        <v>1315</v>
      </c>
    </row>
    <row r="14" spans="2:25" ht="15.95" customHeight="1" x14ac:dyDescent="0.15">
      <c r="B14" s="654"/>
      <c r="C14" s="450" t="s">
        <v>1274</v>
      </c>
      <c r="D14" s="450"/>
      <c r="E14" s="171">
        <v>14</v>
      </c>
      <c r="F14" s="288">
        <v>832.3</v>
      </c>
      <c r="G14" s="223" t="s">
        <v>461</v>
      </c>
      <c r="H14" s="223" t="s">
        <v>479</v>
      </c>
      <c r="I14" s="223" t="s">
        <v>471</v>
      </c>
      <c r="J14" s="377" t="s">
        <v>472</v>
      </c>
      <c r="K14" s="377"/>
      <c r="L14" s="377"/>
      <c r="M14" s="289">
        <v>1.0000000000000002E-2</v>
      </c>
      <c r="N14" s="272" t="s">
        <v>1308</v>
      </c>
      <c r="O14" s="223" t="s">
        <v>578</v>
      </c>
      <c r="P14" s="223" t="s">
        <v>578</v>
      </c>
      <c r="Q14" s="223" t="s">
        <v>579</v>
      </c>
      <c r="R14" s="234" t="s">
        <v>475</v>
      </c>
      <c r="S14" s="234" t="s">
        <v>467</v>
      </c>
      <c r="T14" s="234" t="s">
        <v>468</v>
      </c>
      <c r="U14" s="377" t="s">
        <v>1305</v>
      </c>
      <c r="V14" s="655"/>
      <c r="W14" s="655"/>
      <c r="X14" s="655"/>
      <c r="Y14" s="249" t="s">
        <v>1315</v>
      </c>
    </row>
    <row r="15" spans="2:25" ht="15.95" customHeight="1" x14ac:dyDescent="0.15">
      <c r="B15" s="654"/>
      <c r="C15" s="450" t="s">
        <v>1274</v>
      </c>
      <c r="D15" s="450"/>
      <c r="E15" s="171">
        <v>15</v>
      </c>
      <c r="F15" s="288">
        <v>836.8</v>
      </c>
      <c r="G15" s="223" t="s">
        <v>461</v>
      </c>
      <c r="H15" s="223" t="s">
        <v>462</v>
      </c>
      <c r="I15" s="223" t="s">
        <v>480</v>
      </c>
      <c r="J15" s="377" t="s">
        <v>498</v>
      </c>
      <c r="K15" s="377"/>
      <c r="L15" s="377"/>
      <c r="M15" s="289">
        <v>0.03</v>
      </c>
      <c r="N15" s="272" t="s">
        <v>1308</v>
      </c>
      <c r="O15" s="223" t="s">
        <v>578</v>
      </c>
      <c r="P15" s="223" t="s">
        <v>578</v>
      </c>
      <c r="Q15" s="223" t="s">
        <v>579</v>
      </c>
      <c r="R15" s="234" t="s">
        <v>475</v>
      </c>
      <c r="S15" s="234" t="s">
        <v>467</v>
      </c>
      <c r="T15" s="234" t="s">
        <v>468</v>
      </c>
      <c r="U15" s="377" t="s">
        <v>1305</v>
      </c>
      <c r="V15" s="655"/>
      <c r="W15" s="655"/>
      <c r="X15" s="655"/>
      <c r="Y15" s="249" t="s">
        <v>1315</v>
      </c>
    </row>
    <row r="16" spans="2:25" ht="15.95" customHeight="1" x14ac:dyDescent="0.15">
      <c r="B16" s="654"/>
      <c r="C16" s="450" t="s">
        <v>1274</v>
      </c>
      <c r="D16" s="450"/>
      <c r="E16" s="171">
        <v>16</v>
      </c>
      <c r="F16" s="288">
        <v>839</v>
      </c>
      <c r="G16" s="223" t="s">
        <v>461</v>
      </c>
      <c r="H16" s="223" t="s">
        <v>503</v>
      </c>
      <c r="I16" s="223" t="s">
        <v>471</v>
      </c>
      <c r="J16" s="377" t="s">
        <v>472</v>
      </c>
      <c r="K16" s="377"/>
      <c r="L16" s="377"/>
      <c r="M16" s="289">
        <v>0.05</v>
      </c>
      <c r="N16" s="272" t="s">
        <v>1308</v>
      </c>
      <c r="O16" s="223" t="s">
        <v>578</v>
      </c>
      <c r="P16" s="223" t="s">
        <v>578</v>
      </c>
      <c r="Q16" s="223" t="s">
        <v>579</v>
      </c>
      <c r="R16" s="234" t="s">
        <v>475</v>
      </c>
      <c r="S16" s="234" t="s">
        <v>467</v>
      </c>
      <c r="T16" s="234" t="s">
        <v>468</v>
      </c>
      <c r="U16" s="377" t="s">
        <v>1305</v>
      </c>
      <c r="V16" s="655"/>
      <c r="W16" s="655"/>
      <c r="X16" s="655"/>
      <c r="Y16" s="249" t="s">
        <v>1315</v>
      </c>
    </row>
    <row r="17" spans="2:25" ht="15.95" customHeight="1" x14ac:dyDescent="0.15">
      <c r="B17" s="654"/>
      <c r="C17" s="450" t="s">
        <v>1274</v>
      </c>
      <c r="D17" s="450"/>
      <c r="E17" s="171">
        <v>17</v>
      </c>
      <c r="F17" s="288">
        <v>841.1</v>
      </c>
      <c r="G17" s="223" t="s">
        <v>461</v>
      </c>
      <c r="H17" s="223" t="s">
        <v>495</v>
      </c>
      <c r="I17" s="223" t="s">
        <v>471</v>
      </c>
      <c r="J17" s="377" t="s">
        <v>472</v>
      </c>
      <c r="K17" s="377"/>
      <c r="L17" s="377"/>
      <c r="M17" s="290">
        <v>2.5000000000000005E-3</v>
      </c>
      <c r="N17" s="272" t="s">
        <v>1308</v>
      </c>
      <c r="O17" s="223" t="s">
        <v>578</v>
      </c>
      <c r="P17" s="223" t="s">
        <v>578</v>
      </c>
      <c r="Q17" s="223" t="s">
        <v>579</v>
      </c>
      <c r="R17" s="234" t="s">
        <v>475</v>
      </c>
      <c r="S17" s="234" t="s">
        <v>467</v>
      </c>
      <c r="T17" s="234" t="s">
        <v>468</v>
      </c>
      <c r="U17" s="377" t="s">
        <v>1305</v>
      </c>
      <c r="V17" s="655"/>
      <c r="W17" s="655"/>
      <c r="X17" s="655"/>
      <c r="Y17" s="249" t="s">
        <v>1315</v>
      </c>
    </row>
    <row r="18" spans="2:25" ht="15.95" customHeight="1" x14ac:dyDescent="0.15">
      <c r="B18" s="654"/>
      <c r="C18" s="450" t="s">
        <v>1287</v>
      </c>
      <c r="D18" s="450"/>
      <c r="E18" s="171">
        <v>1</v>
      </c>
      <c r="F18" s="288">
        <v>841.2</v>
      </c>
      <c r="G18" s="223" t="s">
        <v>461</v>
      </c>
      <c r="H18" s="223" t="s">
        <v>505</v>
      </c>
      <c r="I18" s="223" t="s">
        <v>471</v>
      </c>
      <c r="J18" s="377" t="s">
        <v>472</v>
      </c>
      <c r="K18" s="377"/>
      <c r="L18" s="377"/>
      <c r="M18" s="289">
        <v>0.19000000000000003</v>
      </c>
      <c r="N18" s="289">
        <v>0.32999999999999996</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1287</v>
      </c>
      <c r="D19" s="450"/>
      <c r="E19" s="171">
        <v>2</v>
      </c>
      <c r="F19" s="288">
        <v>844.2</v>
      </c>
      <c r="G19" s="223" t="s">
        <v>461</v>
      </c>
      <c r="H19" s="223" t="s">
        <v>505</v>
      </c>
      <c r="I19" s="223" t="s">
        <v>471</v>
      </c>
      <c r="J19" s="377" t="s">
        <v>472</v>
      </c>
      <c r="K19" s="377"/>
      <c r="L19" s="377"/>
      <c r="M19" s="289">
        <v>0.30000000000000004</v>
      </c>
      <c r="N19" s="289">
        <v>0.30000000000000004</v>
      </c>
      <c r="O19" s="223" t="s">
        <v>579</v>
      </c>
      <c r="P19" s="223" t="s">
        <v>578</v>
      </c>
      <c r="Q19" s="223" t="s">
        <v>660</v>
      </c>
      <c r="R19" s="234" t="s">
        <v>475</v>
      </c>
      <c r="S19" s="234" t="s">
        <v>476</v>
      </c>
      <c r="T19" s="234" t="s">
        <v>468</v>
      </c>
      <c r="U19" s="377" t="s">
        <v>1305</v>
      </c>
      <c r="V19" s="655"/>
      <c r="W19" s="655"/>
      <c r="X19" s="655"/>
      <c r="Y19" s="223" t="s">
        <v>1314</v>
      </c>
    </row>
    <row r="20" spans="2:25" ht="15.95" customHeight="1" x14ac:dyDescent="0.15">
      <c r="B20" s="654"/>
      <c r="C20" s="450" t="s">
        <v>1287</v>
      </c>
      <c r="D20" s="450"/>
      <c r="E20" s="171">
        <v>3</v>
      </c>
      <c r="F20" s="288">
        <v>848.3</v>
      </c>
      <c r="G20" s="223" t="s">
        <v>461</v>
      </c>
      <c r="H20" s="223" t="s">
        <v>505</v>
      </c>
      <c r="I20" s="223" t="s">
        <v>471</v>
      </c>
      <c r="J20" s="377" t="s">
        <v>472</v>
      </c>
      <c r="K20" s="377"/>
      <c r="L20" s="377"/>
      <c r="M20" s="289">
        <v>0.18000000000000002</v>
      </c>
      <c r="N20" s="289">
        <v>0.18000000000000002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t="s">
        <v>1287</v>
      </c>
      <c r="D21" s="450"/>
      <c r="E21" s="171">
        <v>4</v>
      </c>
      <c r="F21" s="288">
        <v>841.2</v>
      </c>
      <c r="G21" s="223" t="s">
        <v>461</v>
      </c>
      <c r="H21" s="223" t="s">
        <v>497</v>
      </c>
      <c r="I21" s="223" t="s">
        <v>471</v>
      </c>
      <c r="J21" s="377" t="s">
        <v>472</v>
      </c>
      <c r="K21" s="377"/>
      <c r="L21" s="377"/>
      <c r="M21" s="289">
        <v>4.0000000000000008E-2</v>
      </c>
      <c r="N21" s="289">
        <v>4.0000000000000008E-2</v>
      </c>
      <c r="O21" s="223" t="s">
        <v>642</v>
      </c>
      <c r="P21" s="223" t="s">
        <v>578</v>
      </c>
      <c r="Q21" s="223" t="s">
        <v>642</v>
      </c>
      <c r="R21" s="234" t="s">
        <v>475</v>
      </c>
      <c r="S21" s="234" t="s">
        <v>476</v>
      </c>
      <c r="T21" s="234" t="s">
        <v>468</v>
      </c>
      <c r="U21" s="377" t="s">
        <v>1305</v>
      </c>
      <c r="V21" s="655"/>
      <c r="W21" s="655"/>
      <c r="X21" s="655"/>
      <c r="Y21" s="223" t="s">
        <v>1314</v>
      </c>
    </row>
    <row r="22" spans="2:25" ht="15.95" customHeight="1" x14ac:dyDescent="0.15">
      <c r="B22" s="654"/>
      <c r="C22" s="450" t="s">
        <v>1287</v>
      </c>
      <c r="D22" s="450"/>
      <c r="E22" s="171">
        <v>5</v>
      </c>
      <c r="F22" s="288">
        <v>846.2</v>
      </c>
      <c r="G22" s="223" t="s">
        <v>461</v>
      </c>
      <c r="H22" s="223" t="s">
        <v>470</v>
      </c>
      <c r="I22" s="223" t="s">
        <v>471</v>
      </c>
      <c r="J22" s="377" t="s">
        <v>464</v>
      </c>
      <c r="K22" s="377"/>
      <c r="L22" s="377"/>
      <c r="M22" s="289">
        <v>0.25</v>
      </c>
      <c r="N22" s="289">
        <v>0.25</v>
      </c>
      <c r="O22" s="223" t="s">
        <v>579</v>
      </c>
      <c r="P22" s="223" t="s">
        <v>578</v>
      </c>
      <c r="Q22" s="223" t="s">
        <v>579</v>
      </c>
      <c r="R22" s="234" t="s">
        <v>475</v>
      </c>
      <c r="S22" s="234" t="s">
        <v>467</v>
      </c>
      <c r="T22" s="234" t="s">
        <v>468</v>
      </c>
      <c r="U22" s="377" t="s">
        <v>1305</v>
      </c>
      <c r="V22" s="655"/>
      <c r="W22" s="655"/>
      <c r="X22" s="655"/>
      <c r="Y22" s="249" t="s">
        <v>1306</v>
      </c>
    </row>
    <row r="23" spans="2:25" ht="15.95" customHeight="1" x14ac:dyDescent="0.15">
      <c r="B23" s="654"/>
      <c r="C23" s="450" t="s">
        <v>1287</v>
      </c>
      <c r="D23" s="450"/>
      <c r="E23" s="171">
        <v>6</v>
      </c>
      <c r="F23" s="288">
        <v>851.6</v>
      </c>
      <c r="G23" s="223" t="s">
        <v>461</v>
      </c>
      <c r="H23" s="223" t="s">
        <v>479</v>
      </c>
      <c r="I23" s="223" t="s">
        <v>471</v>
      </c>
      <c r="J23" s="377" t="s">
        <v>472</v>
      </c>
      <c r="K23" s="377"/>
      <c r="L23" s="377"/>
      <c r="M23" s="289">
        <v>1.0000000000000002E-2</v>
      </c>
      <c r="N23" s="289">
        <v>1.0000000000000002E-2</v>
      </c>
      <c r="O23" s="223" t="s">
        <v>579</v>
      </c>
      <c r="P23" s="223" t="s">
        <v>578</v>
      </c>
      <c r="Q23" s="223" t="s">
        <v>579</v>
      </c>
      <c r="R23" s="234" t="s">
        <v>475</v>
      </c>
      <c r="S23" s="234" t="s">
        <v>467</v>
      </c>
      <c r="T23" s="234" t="s">
        <v>468</v>
      </c>
      <c r="U23" s="377" t="s">
        <v>1305</v>
      </c>
      <c r="V23" s="655"/>
      <c r="W23" s="655"/>
      <c r="X23" s="655"/>
      <c r="Y23" s="249" t="s">
        <v>1306</v>
      </c>
    </row>
    <row r="24" spans="2:25" ht="15.95" customHeight="1" x14ac:dyDescent="0.15">
      <c r="B24" s="654"/>
      <c r="C24" s="450" t="s">
        <v>1287</v>
      </c>
      <c r="D24" s="450"/>
      <c r="E24" s="171">
        <v>7</v>
      </c>
      <c r="F24" s="288">
        <v>845.4</v>
      </c>
      <c r="G24" s="223" t="s">
        <v>461</v>
      </c>
      <c r="H24" s="223" t="s">
        <v>462</v>
      </c>
      <c r="I24" s="223" t="s">
        <v>480</v>
      </c>
      <c r="J24" s="377" t="s">
        <v>500</v>
      </c>
      <c r="K24" s="377"/>
      <c r="L24" s="377"/>
      <c r="M24" s="289">
        <v>2.9</v>
      </c>
      <c r="N24" s="223" t="s">
        <v>1310</v>
      </c>
      <c r="O24" s="223" t="s">
        <v>579</v>
      </c>
      <c r="P24" s="223" t="s">
        <v>578</v>
      </c>
      <c r="Q24" s="223" t="s">
        <v>579</v>
      </c>
      <c r="R24" s="234" t="s">
        <v>475</v>
      </c>
      <c r="S24" s="234" t="s">
        <v>467</v>
      </c>
      <c r="T24" s="234" t="s">
        <v>468</v>
      </c>
      <c r="U24" s="377" t="s">
        <v>1305</v>
      </c>
      <c r="V24" s="655"/>
      <c r="W24" s="655"/>
      <c r="X24" s="655"/>
      <c r="Y24" s="249" t="s">
        <v>1306</v>
      </c>
    </row>
    <row r="25" spans="2:25" ht="15.95" customHeight="1" x14ac:dyDescent="0.15">
      <c r="B25" s="654"/>
      <c r="C25" s="450" t="s">
        <v>1287</v>
      </c>
      <c r="D25" s="450"/>
      <c r="E25" s="171">
        <v>8</v>
      </c>
      <c r="F25" s="288">
        <v>843.4</v>
      </c>
      <c r="G25" s="223" t="s">
        <v>461</v>
      </c>
      <c r="H25" s="223" t="s">
        <v>462</v>
      </c>
      <c r="I25" s="223" t="s">
        <v>471</v>
      </c>
      <c r="J25" s="377" t="s">
        <v>464</v>
      </c>
      <c r="K25" s="377"/>
      <c r="L25" s="377"/>
      <c r="M25" s="289">
        <v>0.13999999999999999</v>
      </c>
      <c r="N25" s="289">
        <v>0.13999999999999999</v>
      </c>
      <c r="O25" s="223" t="s">
        <v>579</v>
      </c>
      <c r="P25" s="223" t="s">
        <v>578</v>
      </c>
      <c r="Q25" s="223" t="s">
        <v>579</v>
      </c>
      <c r="R25" s="234" t="s">
        <v>475</v>
      </c>
      <c r="S25" s="234" t="s">
        <v>467</v>
      </c>
      <c r="T25" s="234" t="s">
        <v>468</v>
      </c>
      <c r="U25" s="377" t="s">
        <v>1305</v>
      </c>
      <c r="V25" s="655"/>
      <c r="W25" s="655"/>
      <c r="X25" s="655"/>
      <c r="Y25" s="249" t="s">
        <v>1306</v>
      </c>
    </row>
    <row r="26" spans="2:25" ht="15.95" customHeight="1" x14ac:dyDescent="0.15">
      <c r="B26" s="654"/>
      <c r="C26" s="450" t="s">
        <v>1287</v>
      </c>
      <c r="D26" s="450"/>
      <c r="E26" s="171">
        <v>9</v>
      </c>
      <c r="F26" s="288">
        <v>848.3</v>
      </c>
      <c r="G26" s="223" t="s">
        <v>461</v>
      </c>
      <c r="H26" s="223" t="s">
        <v>503</v>
      </c>
      <c r="I26" s="223" t="s">
        <v>471</v>
      </c>
      <c r="J26" s="377" t="s">
        <v>472</v>
      </c>
      <c r="K26" s="377"/>
      <c r="L26" s="377"/>
      <c r="M26" s="289">
        <v>0.66</v>
      </c>
      <c r="N26" s="289">
        <v>0.68</v>
      </c>
      <c r="O26" s="223" t="s">
        <v>579</v>
      </c>
      <c r="P26" s="223" t="s">
        <v>578</v>
      </c>
      <c r="Q26" s="223" t="s">
        <v>660</v>
      </c>
      <c r="R26" s="234" t="s">
        <v>475</v>
      </c>
      <c r="S26" s="234" t="s">
        <v>476</v>
      </c>
      <c r="T26" s="234" t="s">
        <v>468</v>
      </c>
      <c r="U26" s="377" t="s">
        <v>1305</v>
      </c>
      <c r="V26" s="655"/>
      <c r="W26" s="655"/>
      <c r="X26" s="655"/>
      <c r="Y26" s="223" t="s">
        <v>1314</v>
      </c>
    </row>
    <row r="27" spans="2:25" ht="15.95" customHeight="1" x14ac:dyDescent="0.15">
      <c r="B27" s="654"/>
      <c r="C27" s="450" t="s">
        <v>1287</v>
      </c>
      <c r="D27" s="450"/>
      <c r="E27" s="171">
        <v>10</v>
      </c>
      <c r="F27" s="288">
        <v>844.1</v>
      </c>
      <c r="G27" s="223" t="s">
        <v>461</v>
      </c>
      <c r="H27" s="223" t="s">
        <v>490</v>
      </c>
      <c r="I27" s="223" t="s">
        <v>471</v>
      </c>
      <c r="J27" s="377" t="s">
        <v>464</v>
      </c>
      <c r="K27" s="377"/>
      <c r="L27" s="377"/>
      <c r="M27" s="289">
        <v>0.22999999999999998</v>
      </c>
      <c r="N27" s="289">
        <v>0.17</v>
      </c>
      <c r="O27" s="223" t="s">
        <v>579</v>
      </c>
      <c r="P27" s="223" t="s">
        <v>578</v>
      </c>
      <c r="Q27" s="223" t="s">
        <v>579</v>
      </c>
      <c r="R27" s="234" t="s">
        <v>475</v>
      </c>
      <c r="S27" s="234" t="s">
        <v>467</v>
      </c>
      <c r="T27" s="234" t="s">
        <v>468</v>
      </c>
      <c r="U27" s="377" t="s">
        <v>1305</v>
      </c>
      <c r="V27" s="655"/>
      <c r="W27" s="655"/>
      <c r="X27" s="655"/>
      <c r="Y27" s="249" t="s">
        <v>1306</v>
      </c>
    </row>
    <row r="28" spans="2:25" ht="15.95" customHeight="1" x14ac:dyDescent="0.15">
      <c r="B28" s="654"/>
      <c r="C28" s="450" t="s">
        <v>1287</v>
      </c>
      <c r="D28" s="450"/>
      <c r="E28" s="171">
        <v>11</v>
      </c>
      <c r="F28" s="288">
        <v>842.7</v>
      </c>
      <c r="G28" s="223" t="s">
        <v>461</v>
      </c>
      <c r="H28" s="223" t="s">
        <v>493</v>
      </c>
      <c r="I28" s="223" t="s">
        <v>480</v>
      </c>
      <c r="J28" s="377" t="s">
        <v>500</v>
      </c>
      <c r="K28" s="377"/>
      <c r="L28" s="377"/>
      <c r="M28" s="289">
        <v>1</v>
      </c>
      <c r="N28" s="272" t="s">
        <v>1308</v>
      </c>
      <c r="O28" s="223" t="s">
        <v>578</v>
      </c>
      <c r="P28" s="223" t="s">
        <v>578</v>
      </c>
      <c r="Q28" s="223" t="s">
        <v>579</v>
      </c>
      <c r="R28" s="234" t="s">
        <v>475</v>
      </c>
      <c r="S28" s="234" t="s">
        <v>467</v>
      </c>
      <c r="T28" s="234" t="s">
        <v>468</v>
      </c>
      <c r="U28" s="377" t="s">
        <v>1305</v>
      </c>
      <c r="V28" s="655"/>
      <c r="W28" s="655"/>
      <c r="X28" s="655"/>
      <c r="Y28" s="249" t="s">
        <v>1315</v>
      </c>
    </row>
    <row r="29" spans="2:25" ht="15.95" customHeight="1" x14ac:dyDescent="0.15">
      <c r="B29" s="654"/>
      <c r="C29" s="450" t="s">
        <v>1287</v>
      </c>
      <c r="D29" s="450"/>
      <c r="E29" s="171">
        <v>12</v>
      </c>
      <c r="F29" s="288">
        <v>847.1</v>
      </c>
      <c r="G29" s="223" t="s">
        <v>461</v>
      </c>
      <c r="H29" s="223" t="s">
        <v>490</v>
      </c>
      <c r="I29" s="223" t="s">
        <v>480</v>
      </c>
      <c r="J29" s="377" t="s">
        <v>498</v>
      </c>
      <c r="K29" s="377"/>
      <c r="L29" s="377"/>
      <c r="M29" s="289">
        <v>0.1</v>
      </c>
      <c r="N29" s="272" t="s">
        <v>1308</v>
      </c>
      <c r="O29" s="223" t="s">
        <v>578</v>
      </c>
      <c r="P29" s="223" t="s">
        <v>578</v>
      </c>
      <c r="Q29" s="223" t="s">
        <v>579</v>
      </c>
      <c r="R29" s="234" t="s">
        <v>475</v>
      </c>
      <c r="S29" s="234" t="s">
        <v>467</v>
      </c>
      <c r="T29" s="234" t="s">
        <v>468</v>
      </c>
      <c r="U29" s="377" t="s">
        <v>1305</v>
      </c>
      <c r="V29" s="655"/>
      <c r="W29" s="655"/>
      <c r="X29" s="655"/>
      <c r="Y29" s="249" t="s">
        <v>1315</v>
      </c>
    </row>
    <row r="30" spans="2:25" ht="15.95" customHeight="1" x14ac:dyDescent="0.15">
      <c r="B30" s="654"/>
      <c r="C30" s="450" t="s">
        <v>1287</v>
      </c>
      <c r="D30" s="450"/>
      <c r="E30" s="171">
        <v>13</v>
      </c>
      <c r="F30" s="288">
        <v>847.2</v>
      </c>
      <c r="G30" s="223" t="s">
        <v>461</v>
      </c>
      <c r="H30" s="223" t="s">
        <v>503</v>
      </c>
      <c r="I30" s="223" t="s">
        <v>480</v>
      </c>
      <c r="J30" s="377" t="s">
        <v>500</v>
      </c>
      <c r="K30" s="377"/>
      <c r="L30" s="377"/>
      <c r="M30" s="289">
        <v>1.2</v>
      </c>
      <c r="N30" s="272" t="s">
        <v>1308</v>
      </c>
      <c r="O30" s="223" t="s">
        <v>578</v>
      </c>
      <c r="P30" s="223" t="s">
        <v>578</v>
      </c>
      <c r="Q30" s="223" t="s">
        <v>579</v>
      </c>
      <c r="R30" s="234" t="s">
        <v>475</v>
      </c>
      <c r="S30" s="234" t="s">
        <v>467</v>
      </c>
      <c r="T30" s="234" t="s">
        <v>468</v>
      </c>
      <c r="U30" s="377" t="s">
        <v>1305</v>
      </c>
      <c r="V30" s="655"/>
      <c r="W30" s="655"/>
      <c r="X30" s="655"/>
      <c r="Y30" s="249" t="s">
        <v>1315</v>
      </c>
    </row>
    <row r="31" spans="2:25" ht="15.95" customHeight="1" x14ac:dyDescent="0.15">
      <c r="B31" s="654"/>
      <c r="C31" s="450" t="s">
        <v>1290</v>
      </c>
      <c r="D31" s="450"/>
      <c r="E31" s="171">
        <v>1</v>
      </c>
      <c r="F31" s="288">
        <v>857.7</v>
      </c>
      <c r="G31" s="223" t="s">
        <v>461</v>
      </c>
      <c r="H31" s="223" t="s">
        <v>493</v>
      </c>
      <c r="I31" s="223" t="s">
        <v>471</v>
      </c>
      <c r="J31" s="377" t="s">
        <v>472</v>
      </c>
      <c r="K31" s="377"/>
      <c r="L31" s="377"/>
      <c r="M31" s="289">
        <v>0.4</v>
      </c>
      <c r="N31" s="289">
        <v>0.38</v>
      </c>
      <c r="O31" s="223" t="s">
        <v>579</v>
      </c>
      <c r="P31" s="223" t="s">
        <v>578</v>
      </c>
      <c r="Q31" s="223" t="s">
        <v>579</v>
      </c>
      <c r="R31" s="234" t="s">
        <v>475</v>
      </c>
      <c r="S31" s="234" t="s">
        <v>467</v>
      </c>
      <c r="T31" s="234" t="s">
        <v>468</v>
      </c>
      <c r="U31" s="377" t="s">
        <v>1305</v>
      </c>
      <c r="V31" s="655"/>
      <c r="W31" s="655"/>
      <c r="X31" s="655"/>
      <c r="Y31" s="249" t="s">
        <v>1306</v>
      </c>
    </row>
    <row r="32" spans="2:25" ht="15.95" customHeight="1" x14ac:dyDescent="0.15">
      <c r="B32" s="654"/>
      <c r="C32" s="450" t="s">
        <v>1290</v>
      </c>
      <c r="D32" s="450"/>
      <c r="E32" s="171">
        <v>2</v>
      </c>
      <c r="F32" s="288">
        <v>851.8</v>
      </c>
      <c r="G32" s="223" t="s">
        <v>461</v>
      </c>
      <c r="H32" s="223" t="s">
        <v>505</v>
      </c>
      <c r="I32" s="223" t="s">
        <v>471</v>
      </c>
      <c r="J32" s="377" t="s">
        <v>472</v>
      </c>
      <c r="K32" s="377"/>
      <c r="L32" s="377"/>
      <c r="M32" s="289">
        <v>0.60000000000000009</v>
      </c>
      <c r="N32" s="289">
        <v>0.60000000000000009</v>
      </c>
      <c r="O32" s="223" t="s">
        <v>579</v>
      </c>
      <c r="P32" s="223" t="s">
        <v>578</v>
      </c>
      <c r="Q32" s="223" t="s">
        <v>660</v>
      </c>
      <c r="R32" s="234" t="s">
        <v>475</v>
      </c>
      <c r="S32" s="234" t="s">
        <v>476</v>
      </c>
      <c r="T32" s="234" t="s">
        <v>468</v>
      </c>
      <c r="U32" s="377" t="s">
        <v>1305</v>
      </c>
      <c r="V32" s="655"/>
      <c r="W32" s="655"/>
      <c r="X32" s="655"/>
      <c r="Y32" s="223" t="s">
        <v>1314</v>
      </c>
    </row>
    <row r="33" spans="2:25" ht="15.95" customHeight="1" x14ac:dyDescent="0.15">
      <c r="B33" s="654"/>
      <c r="C33" s="450" t="s">
        <v>1290</v>
      </c>
      <c r="D33" s="450"/>
      <c r="E33" s="171">
        <v>3</v>
      </c>
      <c r="F33" s="288">
        <v>857.8</v>
      </c>
      <c r="G33" s="223" t="s">
        <v>461</v>
      </c>
      <c r="H33" s="223" t="s">
        <v>505</v>
      </c>
      <c r="I33" s="223" t="s">
        <v>471</v>
      </c>
      <c r="J33" s="377" t="s">
        <v>472</v>
      </c>
      <c r="K33" s="377"/>
      <c r="L33" s="377"/>
      <c r="M33" s="289">
        <v>0.60000000000000009</v>
      </c>
      <c r="N33" s="289">
        <v>0.5</v>
      </c>
      <c r="O33" s="223" t="s">
        <v>579</v>
      </c>
      <c r="P33" s="223" t="s">
        <v>578</v>
      </c>
      <c r="Q33" s="223" t="s">
        <v>660</v>
      </c>
      <c r="R33" s="234" t="s">
        <v>475</v>
      </c>
      <c r="S33" s="234" t="s">
        <v>476</v>
      </c>
      <c r="T33" s="234" t="s">
        <v>468</v>
      </c>
      <c r="U33" s="377" t="s">
        <v>1305</v>
      </c>
      <c r="V33" s="655"/>
      <c r="W33" s="655"/>
      <c r="X33" s="655"/>
      <c r="Y33" s="223" t="s">
        <v>1314</v>
      </c>
    </row>
    <row r="34" spans="2:25" ht="15.95" customHeight="1" x14ac:dyDescent="0.15">
      <c r="B34" s="654"/>
      <c r="C34" s="450" t="s">
        <v>1290</v>
      </c>
      <c r="D34" s="450"/>
      <c r="E34" s="171">
        <v>4</v>
      </c>
      <c r="F34" s="288">
        <v>859.3</v>
      </c>
      <c r="G34" s="223" t="s">
        <v>461</v>
      </c>
      <c r="H34" s="223" t="s">
        <v>470</v>
      </c>
      <c r="I34" s="223" t="s">
        <v>471</v>
      </c>
      <c r="J34" s="377" t="s">
        <v>472</v>
      </c>
      <c r="K34" s="377"/>
      <c r="L34" s="377"/>
      <c r="M34" s="289">
        <v>0.03</v>
      </c>
      <c r="N34" s="289">
        <v>0.03</v>
      </c>
      <c r="O34" s="223" t="s">
        <v>579</v>
      </c>
      <c r="P34" s="223" t="s">
        <v>578</v>
      </c>
      <c r="Q34" s="223" t="s">
        <v>579</v>
      </c>
      <c r="R34" s="234" t="s">
        <v>475</v>
      </c>
      <c r="S34" s="234" t="s">
        <v>467</v>
      </c>
      <c r="T34" s="234" t="s">
        <v>468</v>
      </c>
      <c r="U34" s="377" t="s">
        <v>1305</v>
      </c>
      <c r="V34" s="655"/>
      <c r="W34" s="655"/>
      <c r="X34" s="655"/>
      <c r="Y34" s="249" t="s">
        <v>1306</v>
      </c>
    </row>
    <row r="35" spans="2:25" ht="15.95" customHeight="1" x14ac:dyDescent="0.15">
      <c r="B35" s="654"/>
      <c r="C35" s="450" t="s">
        <v>1290</v>
      </c>
      <c r="D35" s="450"/>
      <c r="E35" s="171">
        <v>5</v>
      </c>
      <c r="F35" s="288">
        <v>861.3</v>
      </c>
      <c r="G35" s="223" t="s">
        <v>461</v>
      </c>
      <c r="H35" s="223" t="s">
        <v>470</v>
      </c>
      <c r="I35" s="223" t="s">
        <v>471</v>
      </c>
      <c r="J35" s="377" t="s">
        <v>472</v>
      </c>
      <c r="K35" s="377"/>
      <c r="L35" s="377"/>
      <c r="M35" s="289">
        <v>1.0000000000000002E-2</v>
      </c>
      <c r="N35" s="289">
        <v>1.0000000000000002E-2</v>
      </c>
      <c r="O35" s="223" t="s">
        <v>579</v>
      </c>
      <c r="P35" s="223" t="s">
        <v>578</v>
      </c>
      <c r="Q35" s="223" t="s">
        <v>579</v>
      </c>
      <c r="R35" s="234" t="s">
        <v>475</v>
      </c>
      <c r="S35" s="234" t="s">
        <v>467</v>
      </c>
      <c r="T35" s="234" t="s">
        <v>468</v>
      </c>
      <c r="U35" s="377" t="s">
        <v>1305</v>
      </c>
      <c r="V35" s="655"/>
      <c r="W35" s="655"/>
      <c r="X35" s="655"/>
      <c r="Y35" s="249" t="s">
        <v>1306</v>
      </c>
    </row>
    <row r="36" spans="2:25" ht="15.95" customHeight="1" x14ac:dyDescent="0.15">
      <c r="B36" s="654"/>
      <c r="C36" s="450" t="s">
        <v>1290</v>
      </c>
      <c r="D36" s="450"/>
      <c r="E36" s="171">
        <v>6</v>
      </c>
      <c r="F36" s="288">
        <v>855.6</v>
      </c>
      <c r="G36" s="223" t="s">
        <v>461</v>
      </c>
      <c r="H36" s="223" t="s">
        <v>486</v>
      </c>
      <c r="I36" s="223" t="s">
        <v>471</v>
      </c>
      <c r="J36" s="377" t="s">
        <v>464</v>
      </c>
      <c r="K36" s="377"/>
      <c r="L36" s="377"/>
      <c r="M36" s="289">
        <v>0.22000000000000003</v>
      </c>
      <c r="N36" s="289">
        <v>0.2</v>
      </c>
      <c r="O36" s="223" t="s">
        <v>579</v>
      </c>
      <c r="P36" s="223" t="s">
        <v>578</v>
      </c>
      <c r="Q36" s="223" t="s">
        <v>579</v>
      </c>
      <c r="R36" s="234" t="s">
        <v>475</v>
      </c>
      <c r="S36" s="234" t="s">
        <v>467</v>
      </c>
      <c r="T36" s="234" t="s">
        <v>468</v>
      </c>
      <c r="U36" s="377" t="s">
        <v>1305</v>
      </c>
      <c r="V36" s="655"/>
      <c r="W36" s="655"/>
      <c r="X36" s="655"/>
      <c r="Y36" s="249" t="s">
        <v>1306</v>
      </c>
    </row>
    <row r="37" spans="2:25" ht="15.95" customHeight="1" x14ac:dyDescent="0.15">
      <c r="B37" s="654"/>
      <c r="C37" s="450" t="s">
        <v>1290</v>
      </c>
      <c r="D37" s="450"/>
      <c r="E37" s="171">
        <v>7</v>
      </c>
      <c r="F37" s="288">
        <v>859.9</v>
      </c>
      <c r="G37" s="223" t="s">
        <v>461</v>
      </c>
      <c r="H37" s="223" t="s">
        <v>462</v>
      </c>
      <c r="I37" s="223" t="s">
        <v>471</v>
      </c>
      <c r="J37" s="377" t="s">
        <v>472</v>
      </c>
      <c r="K37" s="377"/>
      <c r="L37" s="377"/>
      <c r="M37" s="289">
        <v>2.0000000000000004E-2</v>
      </c>
      <c r="N37" s="289">
        <v>2.0000000000000004E-2</v>
      </c>
      <c r="O37" s="223" t="s">
        <v>579</v>
      </c>
      <c r="P37" s="223" t="s">
        <v>578</v>
      </c>
      <c r="Q37" s="223" t="s">
        <v>589</v>
      </c>
      <c r="R37" s="234" t="s">
        <v>475</v>
      </c>
      <c r="S37" s="234" t="s">
        <v>475</v>
      </c>
      <c r="T37" s="234" t="s">
        <v>468</v>
      </c>
      <c r="U37" s="377" t="s">
        <v>1305</v>
      </c>
      <c r="V37" s="655"/>
      <c r="W37" s="655"/>
      <c r="X37" s="655"/>
      <c r="Y37" s="223"/>
    </row>
    <row r="38" spans="2:25" ht="15.95" customHeight="1" x14ac:dyDescent="0.15">
      <c r="B38" s="654"/>
      <c r="C38" s="450" t="s">
        <v>1290</v>
      </c>
      <c r="D38" s="450"/>
      <c r="E38" s="171">
        <v>8</v>
      </c>
      <c r="F38" s="288">
        <v>855</v>
      </c>
      <c r="G38" s="223" t="s">
        <v>461</v>
      </c>
      <c r="H38" s="223" t="s">
        <v>490</v>
      </c>
      <c r="I38" s="223" t="s">
        <v>471</v>
      </c>
      <c r="J38" s="377" t="s">
        <v>464</v>
      </c>
      <c r="K38" s="377"/>
      <c r="L38" s="377"/>
      <c r="M38" s="289">
        <v>0.2</v>
      </c>
      <c r="N38" s="289">
        <v>0.22000000000000003</v>
      </c>
      <c r="O38" s="223" t="s">
        <v>579</v>
      </c>
      <c r="P38" s="223" t="s">
        <v>578</v>
      </c>
      <c r="Q38" s="223" t="s">
        <v>579</v>
      </c>
      <c r="R38" s="234" t="s">
        <v>475</v>
      </c>
      <c r="S38" s="234" t="s">
        <v>467</v>
      </c>
      <c r="T38" s="234" t="s">
        <v>468</v>
      </c>
      <c r="U38" s="377" t="s">
        <v>1305</v>
      </c>
      <c r="V38" s="655"/>
      <c r="W38" s="655"/>
      <c r="X38" s="655"/>
      <c r="Y38" s="249" t="s">
        <v>1306</v>
      </c>
    </row>
    <row r="39" spans="2:25" ht="15.95" customHeight="1" x14ac:dyDescent="0.15">
      <c r="B39" s="654"/>
      <c r="C39" s="450" t="s">
        <v>1290</v>
      </c>
      <c r="D39" s="450"/>
      <c r="E39" s="171">
        <v>9</v>
      </c>
      <c r="F39" s="288">
        <v>854.9</v>
      </c>
      <c r="G39" s="223" t="s">
        <v>461</v>
      </c>
      <c r="H39" s="223" t="s">
        <v>490</v>
      </c>
      <c r="I39" s="223" t="s">
        <v>471</v>
      </c>
      <c r="J39" s="377" t="s">
        <v>472</v>
      </c>
      <c r="K39" s="377"/>
      <c r="L39" s="377"/>
      <c r="M39" s="289">
        <v>0.16500000000000001</v>
      </c>
      <c r="N39" s="289">
        <v>0.16500000000000001</v>
      </c>
      <c r="O39" s="223" t="s">
        <v>579</v>
      </c>
      <c r="P39" s="223" t="s">
        <v>578</v>
      </c>
      <c r="Q39" s="223" t="s">
        <v>589</v>
      </c>
      <c r="R39" s="234" t="s">
        <v>475</v>
      </c>
      <c r="S39" s="234" t="s">
        <v>475</v>
      </c>
      <c r="T39" s="234" t="s">
        <v>468</v>
      </c>
      <c r="U39" s="377" t="s">
        <v>1305</v>
      </c>
      <c r="V39" s="655"/>
      <c r="W39" s="655"/>
      <c r="X39" s="655"/>
      <c r="Y39" s="223"/>
    </row>
    <row r="40" spans="2:25" ht="15.95" customHeight="1" x14ac:dyDescent="0.15">
      <c r="B40" s="654"/>
      <c r="C40" s="450" t="s">
        <v>1297</v>
      </c>
      <c r="D40" s="450"/>
      <c r="E40" s="171">
        <v>1</v>
      </c>
      <c r="F40" s="288">
        <v>865</v>
      </c>
      <c r="G40" s="223" t="s">
        <v>461</v>
      </c>
      <c r="H40" s="223" t="s">
        <v>493</v>
      </c>
      <c r="I40" s="223" t="s">
        <v>471</v>
      </c>
      <c r="J40" s="377" t="s">
        <v>464</v>
      </c>
      <c r="K40" s="377"/>
      <c r="L40" s="377"/>
      <c r="M40" s="289">
        <v>0.21000000000000002</v>
      </c>
      <c r="N40" s="289">
        <v>0.22000000000000003</v>
      </c>
      <c r="O40" s="223" t="s">
        <v>579</v>
      </c>
      <c r="P40" s="223" t="s">
        <v>578</v>
      </c>
      <c r="Q40" s="223" t="s">
        <v>579</v>
      </c>
      <c r="R40" s="234" t="s">
        <v>475</v>
      </c>
      <c r="S40" s="234" t="s">
        <v>467</v>
      </c>
      <c r="T40" s="234" t="s">
        <v>468</v>
      </c>
      <c r="U40" s="377" t="s">
        <v>1305</v>
      </c>
      <c r="V40" s="655"/>
      <c r="W40" s="655"/>
      <c r="X40" s="655"/>
      <c r="Y40" s="249" t="s">
        <v>1306</v>
      </c>
    </row>
    <row r="41" spans="2:25" ht="15.95" customHeight="1" x14ac:dyDescent="0.15">
      <c r="B41" s="654"/>
      <c r="C41" s="450" t="s">
        <v>1297</v>
      </c>
      <c r="D41" s="450"/>
      <c r="E41" s="171">
        <v>2</v>
      </c>
      <c r="F41" s="288">
        <v>863.9</v>
      </c>
      <c r="G41" s="223" t="s">
        <v>461</v>
      </c>
      <c r="H41" s="223" t="s">
        <v>505</v>
      </c>
      <c r="I41" s="223" t="s">
        <v>471</v>
      </c>
      <c r="J41" s="377" t="s">
        <v>472</v>
      </c>
      <c r="K41" s="377"/>
      <c r="L41" s="377"/>
      <c r="M41" s="289">
        <v>0.18</v>
      </c>
      <c r="N41" s="289">
        <v>0.1</v>
      </c>
      <c r="O41" s="223" t="s">
        <v>579</v>
      </c>
      <c r="P41" s="223" t="s">
        <v>578</v>
      </c>
      <c r="Q41" s="223" t="s">
        <v>579</v>
      </c>
      <c r="R41" s="234" t="s">
        <v>475</v>
      </c>
      <c r="S41" s="234" t="s">
        <v>467</v>
      </c>
      <c r="T41" s="234" t="s">
        <v>468</v>
      </c>
      <c r="U41" s="377" t="s">
        <v>1305</v>
      </c>
      <c r="V41" s="655"/>
      <c r="W41" s="655"/>
      <c r="X41" s="655"/>
      <c r="Y41" s="249" t="s">
        <v>1306</v>
      </c>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EF0874D0-ED84-42EE-8193-5DC0DB81A7B8}">
    <filterColumn colId="1" showButton="0"/>
    <filterColumn colId="2" showButton="0"/>
  </autoFilter>
  <dataConsolidate/>
  <mergeCells count="134">
    <mergeCell ref="J34:L34"/>
    <mergeCell ref="U34:X34"/>
    <mergeCell ref="C37:D37"/>
    <mergeCell ref="J37:L37"/>
    <mergeCell ref="U37:X37"/>
    <mergeCell ref="C38:D38"/>
    <mergeCell ref="J31:L31"/>
    <mergeCell ref="U31:X31"/>
    <mergeCell ref="C28:D28"/>
    <mergeCell ref="J28:L28"/>
    <mergeCell ref="U28:X28"/>
    <mergeCell ref="C29:D29"/>
    <mergeCell ref="J29:L29"/>
    <mergeCell ref="U29:X29"/>
    <mergeCell ref="C32:D32"/>
    <mergeCell ref="J32:L32"/>
    <mergeCell ref="U32:X32"/>
    <mergeCell ref="C33:D33"/>
    <mergeCell ref="J33:L33"/>
    <mergeCell ref="U33:X33"/>
    <mergeCell ref="C34:D34"/>
    <mergeCell ref="C41:D41"/>
    <mergeCell ref="J41:L41"/>
    <mergeCell ref="U41:X41"/>
    <mergeCell ref="C39:D39"/>
    <mergeCell ref="J39:L39"/>
    <mergeCell ref="U39:X39"/>
    <mergeCell ref="C40:D40"/>
    <mergeCell ref="J40:L40"/>
    <mergeCell ref="U40:X40"/>
    <mergeCell ref="C26:D26"/>
    <mergeCell ref="J26:L26"/>
    <mergeCell ref="U26:X26"/>
    <mergeCell ref="C27:D27"/>
    <mergeCell ref="J27:L27"/>
    <mergeCell ref="U27:X27"/>
    <mergeCell ref="C24:D24"/>
    <mergeCell ref="J24:L24"/>
    <mergeCell ref="J38:L38"/>
    <mergeCell ref="U38:X38"/>
    <mergeCell ref="C35:D35"/>
    <mergeCell ref="J35:L35"/>
    <mergeCell ref="U35:X35"/>
    <mergeCell ref="C36:D36"/>
    <mergeCell ref="J36:L36"/>
    <mergeCell ref="U36:X36"/>
    <mergeCell ref="U24:X24"/>
    <mergeCell ref="C25:D25"/>
    <mergeCell ref="J25:L25"/>
    <mergeCell ref="U25:X25"/>
    <mergeCell ref="C30:D30"/>
    <mergeCell ref="J30:L30"/>
    <mergeCell ref="U30:X30"/>
    <mergeCell ref="C31:D31"/>
    <mergeCell ref="C22:D22"/>
    <mergeCell ref="J22:L22"/>
    <mergeCell ref="U22:X22"/>
    <mergeCell ref="C23:D23"/>
    <mergeCell ref="J23:L23"/>
    <mergeCell ref="U23:X23"/>
    <mergeCell ref="C19:D19"/>
    <mergeCell ref="J19:L19"/>
    <mergeCell ref="U19:X19"/>
    <mergeCell ref="C20:D20"/>
    <mergeCell ref="J20:L20"/>
    <mergeCell ref="U20:X20"/>
    <mergeCell ref="C21:D21"/>
    <mergeCell ref="J21:L21"/>
    <mergeCell ref="U21:X21"/>
    <mergeCell ref="J17:L17"/>
    <mergeCell ref="U17:X17"/>
    <mergeCell ref="C18:D18"/>
    <mergeCell ref="J18:L18"/>
    <mergeCell ref="U18:X18"/>
    <mergeCell ref="C15:D15"/>
    <mergeCell ref="J15:L15"/>
    <mergeCell ref="U15:X15"/>
    <mergeCell ref="C16:D16"/>
    <mergeCell ref="J16:L16"/>
    <mergeCell ref="U16:X16"/>
    <mergeCell ref="B9:B41"/>
    <mergeCell ref="C9:D9"/>
    <mergeCell ref="J9:L9"/>
    <mergeCell ref="U9:X9"/>
    <mergeCell ref="C10:D10"/>
    <mergeCell ref="J10:L10"/>
    <mergeCell ref="U10:X10"/>
    <mergeCell ref="R7:R8"/>
    <mergeCell ref="S7:S8"/>
    <mergeCell ref="T7:T8"/>
    <mergeCell ref="U7:X8"/>
    <mergeCell ref="C13:D13"/>
    <mergeCell ref="J13:L13"/>
    <mergeCell ref="U13:X13"/>
    <mergeCell ref="C14:D14"/>
    <mergeCell ref="J14:L14"/>
    <mergeCell ref="U14:X14"/>
    <mergeCell ref="C11:D11"/>
    <mergeCell ref="J11:L11"/>
    <mergeCell ref="U11:X11"/>
    <mergeCell ref="C12:D12"/>
    <mergeCell ref="J12:L12"/>
    <mergeCell ref="U12:X12"/>
    <mergeCell ref="C17:D17"/>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1" xr:uid="{FB924FC1-401F-4D44-9954-9D80BD8476BB}"/>
    <dataValidation type="list" errorStyle="warning" allowBlank="1" showInputMessage="1" showErrorMessage="1" error="選択出来ません" sqref="H9:H41" xr:uid="{697FEB4A-68B9-4BE2-AD47-6AB85B6D9448}">
      <formula1>INDIRECT(G9)</formula1>
    </dataValidation>
    <dataValidation allowBlank="1" showInputMessage="1" showErrorMessage="1" prompt="前回の定期点検年月日を入力" sqref="O6" xr:uid="{CD24435B-DA1D-479A-993A-227439FE12E4}"/>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5E591537-0D90-44A3-B3C8-2BD21A753357}">
          <x14:formula1>
            <xm:f>'(参考)リスト'!$E$16:$E$27</xm:f>
          </x14:formula1>
          <xm:sqref>J9:L41</xm:sqref>
        </x14:dataValidation>
        <x14:dataValidation type="list" showInputMessage="1" showErrorMessage="1" xr:uid="{878D6119-C3DB-4A96-939D-0CC9D8E97636}">
          <x14:formula1>
            <xm:f>'(参考)リスト'!$B$16:$B$21</xm:f>
          </x14:formula1>
          <xm:sqref>G9:G41</xm:sqref>
        </x14:dataValidation>
        <x14:dataValidation type="list" allowBlank="1" showInputMessage="1" showErrorMessage="1" xr:uid="{0F47938D-3158-4D29-B12B-DD64C3501474}">
          <x14:formula1>
            <xm:f>'(参考)リスト'!$F$16:$F$21</xm:f>
          </x14:formula1>
          <xm:sqref>O9:Q41</xm:sqref>
        </x14:dataValidation>
        <x14:dataValidation type="list" allowBlank="1" showInputMessage="1" showErrorMessage="1" xr:uid="{F1509F38-BB0F-44B3-B723-71F80C0B51B7}">
          <x14:formula1>
            <xm:f>'(参考)リスト'!$I$16:$I$18</xm:f>
          </x14:formula1>
          <xm:sqref>S9:S41</xm:sqref>
        </x14:dataValidation>
        <x14:dataValidation type="list" allowBlank="1" showInputMessage="1" showErrorMessage="1" xr:uid="{BA2D12A5-B508-4412-80FF-EC397108FE69}">
          <x14:formula1>
            <xm:f>'(参考)リスト'!$H$16:$H$17</xm:f>
          </x14:formula1>
          <xm:sqref>R9:R41</xm:sqref>
        </x14:dataValidation>
        <x14:dataValidation type="list" allowBlank="1" showInputMessage="1" showErrorMessage="1" xr:uid="{1A4E82D5-3A23-4A4B-A0EC-628D4117EF36}">
          <x14:formula1>
            <xm:f>'(参考)リスト'!$J$16:$J$18</xm:f>
          </x14:formula1>
          <xm:sqref>T9:T41</xm:sqref>
        </x14:dataValidation>
        <x14:dataValidation type="list" allowBlank="1" showInputMessage="1" showErrorMessage="1" xr:uid="{9D2EB469-DD7F-4116-9A23-08AAFD8D9531}">
          <x14:formula1>
            <xm:f>'(参考)リスト'!$D$16:$D$18</xm:f>
          </x14:formula1>
          <xm:sqref>I9:I41</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EABF-E683-4D75-9F64-3EC9542438D7}">
  <dimension ref="B1:Y47"/>
  <sheetViews>
    <sheetView showGridLines="0" view="pageBreakPreview" zoomScaleNormal="55"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27" width="5.25" style="1" customWidth="1"/>
    <col min="28" max="16384" width="9" style="1"/>
  </cols>
  <sheetData>
    <row r="1" spans="2:25" ht="9.75" customHeight="1" x14ac:dyDescent="0.15"/>
    <row r="2" spans="2:25" ht="24.75" customHeight="1" x14ac:dyDescent="0.15">
      <c r="B2" s="657" t="s">
        <v>248</v>
      </c>
      <c r="C2" s="657"/>
      <c r="D2" s="657"/>
      <c r="E2" s="657"/>
      <c r="F2" s="658"/>
      <c r="G2" s="658"/>
      <c r="H2" s="658"/>
      <c r="I2" s="657"/>
      <c r="J2" s="657"/>
      <c r="K2" s="657"/>
      <c r="L2" s="657"/>
      <c r="M2" s="657"/>
      <c r="N2" s="657"/>
      <c r="O2" s="657"/>
      <c r="P2" s="657"/>
      <c r="Q2" s="657"/>
      <c r="R2" s="657"/>
      <c r="S2" s="657"/>
      <c r="T2" s="657"/>
      <c r="U2" s="657"/>
      <c r="V2" s="657"/>
      <c r="W2" s="657"/>
      <c r="X2" s="657"/>
      <c r="Y2" s="189"/>
    </row>
    <row r="3" spans="2:25" ht="20.100000000000001" customHeight="1" x14ac:dyDescent="0.15">
      <c r="B3" s="447" t="s">
        <v>60</v>
      </c>
      <c r="C3" s="458"/>
      <c r="D3" s="458"/>
      <c r="E3" s="458"/>
      <c r="F3" s="659" t="str">
        <f>'様式A-1'!D3</f>
        <v>ヒコシマトンネル</v>
      </c>
      <c r="G3" s="659"/>
      <c r="H3" s="659"/>
      <c r="I3" s="363" t="s">
        <v>61</v>
      </c>
      <c r="J3" s="364"/>
      <c r="K3" s="371" t="str">
        <f>'様式A-1'!J3</f>
        <v>福浦港金毘羅線</v>
      </c>
      <c r="L3" s="372"/>
      <c r="M3" s="372"/>
      <c r="N3" s="373"/>
      <c r="O3" s="401" t="s">
        <v>249</v>
      </c>
      <c r="P3" s="686" t="str">
        <f>'様式B (1)'!S3</f>
        <v>アジア航測株式会社</v>
      </c>
      <c r="Q3" s="614"/>
      <c r="R3" s="614"/>
      <c r="S3" s="687"/>
      <c r="T3" s="646" t="s">
        <v>250</v>
      </c>
      <c r="U3" s="678"/>
      <c r="V3" s="678"/>
      <c r="W3" s="622"/>
      <c r="X3" s="682">
        <f>'様式B (1)'!P2</f>
        <v>45896</v>
      </c>
      <c r="Y3" s="683"/>
    </row>
    <row r="4" spans="2:25" ht="20.100000000000001" customHeight="1" x14ac:dyDescent="0.15">
      <c r="B4" s="395" t="s">
        <v>167</v>
      </c>
      <c r="C4" s="396"/>
      <c r="D4" s="396"/>
      <c r="E4" s="396"/>
      <c r="F4" s="666" t="str">
        <f>'様式A-1'!D4</f>
        <v>彦島トンネル</v>
      </c>
      <c r="G4" s="666"/>
      <c r="H4" s="666"/>
      <c r="I4" s="664" t="s">
        <v>168</v>
      </c>
      <c r="J4" s="665"/>
      <c r="K4" s="371" t="str">
        <f>'様式A-1'!R3</f>
        <v>山口県
下関土木建築事務所</v>
      </c>
      <c r="L4" s="372"/>
      <c r="M4" s="372"/>
      <c r="N4" s="373"/>
      <c r="O4" s="398"/>
      <c r="P4" s="688" t="str">
        <f>'様式B (1)'!S4</f>
        <v>飯田　琢巳</v>
      </c>
      <c r="Q4" s="615"/>
      <c r="R4" s="615"/>
      <c r="S4" s="681"/>
      <c r="T4" s="679"/>
      <c r="U4" s="680"/>
      <c r="V4" s="680"/>
      <c r="W4" s="681"/>
      <c r="X4" s="684"/>
      <c r="Y4" s="685"/>
    </row>
    <row r="5" spans="2:25" ht="15" customHeight="1" x14ac:dyDescent="0.15">
      <c r="B5" s="282"/>
      <c r="C5" s="662" t="s">
        <v>252</v>
      </c>
      <c r="D5" s="663"/>
      <c r="E5" s="660" t="s">
        <v>253</v>
      </c>
      <c r="F5" s="660" t="s">
        <v>254</v>
      </c>
      <c r="G5" s="671" t="s">
        <v>255</v>
      </c>
      <c r="H5" s="672"/>
      <c r="I5" s="447" t="s">
        <v>256</v>
      </c>
      <c r="J5" s="458"/>
      <c r="K5" s="458"/>
      <c r="L5" s="458"/>
      <c r="M5" s="458"/>
      <c r="N5" s="459"/>
      <c r="O5" s="204" t="s">
        <v>257</v>
      </c>
      <c r="P5" s="616" t="s">
        <v>258</v>
      </c>
      <c r="Q5" s="689"/>
      <c r="R5" s="689"/>
      <c r="S5" s="690"/>
      <c r="T5" s="671" t="s">
        <v>259</v>
      </c>
      <c r="U5" s="675"/>
      <c r="V5" s="675"/>
      <c r="W5" s="675"/>
      <c r="X5" s="672"/>
      <c r="Y5" s="668" t="s">
        <v>260</v>
      </c>
    </row>
    <row r="6" spans="2:25" ht="15" customHeight="1" x14ac:dyDescent="0.15">
      <c r="B6" s="282"/>
      <c r="C6" s="662"/>
      <c r="D6" s="663"/>
      <c r="E6" s="660"/>
      <c r="F6" s="660"/>
      <c r="G6" s="673"/>
      <c r="H6" s="674"/>
      <c r="I6" s="395"/>
      <c r="J6" s="396"/>
      <c r="K6" s="396"/>
      <c r="L6" s="396"/>
      <c r="M6" s="396"/>
      <c r="N6" s="397"/>
      <c r="O6" s="205">
        <v>44271</v>
      </c>
      <c r="P6" s="617"/>
      <c r="Q6" s="691"/>
      <c r="R6" s="691"/>
      <c r="S6" s="692"/>
      <c r="T6" s="673"/>
      <c r="U6" s="676"/>
      <c r="V6" s="676"/>
      <c r="W6" s="676"/>
      <c r="X6" s="674"/>
      <c r="Y6" s="660"/>
    </row>
    <row r="7" spans="2:25" ht="16.149999999999999" customHeight="1" x14ac:dyDescent="0.15">
      <c r="B7" s="282"/>
      <c r="C7" s="662"/>
      <c r="D7" s="663"/>
      <c r="E7" s="660"/>
      <c r="F7" s="660"/>
      <c r="G7" s="644" t="s">
        <v>261</v>
      </c>
      <c r="H7" s="644" t="s">
        <v>262</v>
      </c>
      <c r="I7" s="667" t="s">
        <v>263</v>
      </c>
      <c r="J7" s="667" t="s">
        <v>264</v>
      </c>
      <c r="K7" s="655"/>
      <c r="L7" s="655"/>
      <c r="M7" s="677" t="s">
        <v>265</v>
      </c>
      <c r="N7" s="656" t="s">
        <v>266</v>
      </c>
      <c r="O7" s="667" t="s">
        <v>267</v>
      </c>
      <c r="P7" s="435" t="s">
        <v>268</v>
      </c>
      <c r="Q7" s="655"/>
      <c r="R7" s="668" t="s">
        <v>269</v>
      </c>
      <c r="S7" s="644" t="s">
        <v>270</v>
      </c>
      <c r="T7" s="654" t="s">
        <v>271</v>
      </c>
      <c r="U7" s="644" t="s">
        <v>272</v>
      </c>
      <c r="V7" s="655"/>
      <c r="W7" s="655"/>
      <c r="X7" s="655"/>
      <c r="Y7" s="660"/>
    </row>
    <row r="8" spans="2:25" ht="16.149999999999999" customHeight="1" x14ac:dyDescent="0.15">
      <c r="B8" s="282"/>
      <c r="C8" s="395"/>
      <c r="D8" s="397"/>
      <c r="E8" s="661"/>
      <c r="F8" s="661"/>
      <c r="G8" s="670"/>
      <c r="H8" s="670"/>
      <c r="I8" s="655"/>
      <c r="J8" s="655"/>
      <c r="K8" s="655"/>
      <c r="L8" s="655"/>
      <c r="M8" s="655"/>
      <c r="N8" s="655"/>
      <c r="O8" s="655"/>
      <c r="P8" s="206" t="s">
        <v>273</v>
      </c>
      <c r="Q8" s="206" t="s">
        <v>274</v>
      </c>
      <c r="R8" s="669"/>
      <c r="S8" s="655"/>
      <c r="T8" s="655"/>
      <c r="U8" s="655"/>
      <c r="V8" s="655"/>
      <c r="W8" s="655"/>
      <c r="X8" s="655"/>
      <c r="Y8" s="669"/>
    </row>
    <row r="9" spans="2:25" ht="15.95" customHeight="1" x14ac:dyDescent="0.15">
      <c r="B9" s="654" t="s">
        <v>1378</v>
      </c>
      <c r="C9" s="450" t="s">
        <v>1297</v>
      </c>
      <c r="D9" s="450"/>
      <c r="E9" s="171">
        <v>3</v>
      </c>
      <c r="F9" s="288">
        <v>865.2</v>
      </c>
      <c r="G9" s="223" t="s">
        <v>461</v>
      </c>
      <c r="H9" s="223" t="s">
        <v>499</v>
      </c>
      <c r="I9" s="223" t="s">
        <v>471</v>
      </c>
      <c r="J9" s="377" t="s">
        <v>472</v>
      </c>
      <c r="K9" s="377"/>
      <c r="L9" s="377"/>
      <c r="M9" s="289">
        <v>4.0000000000000008E-2</v>
      </c>
      <c r="N9" s="289">
        <v>0.05</v>
      </c>
      <c r="O9" s="223" t="s">
        <v>579</v>
      </c>
      <c r="P9" s="223" t="s">
        <v>578</v>
      </c>
      <c r="Q9" s="223" t="s">
        <v>579</v>
      </c>
      <c r="R9" s="234" t="s">
        <v>475</v>
      </c>
      <c r="S9" s="234" t="s">
        <v>467</v>
      </c>
      <c r="T9" s="234" t="s">
        <v>468</v>
      </c>
      <c r="U9" s="377" t="s">
        <v>1305</v>
      </c>
      <c r="V9" s="655"/>
      <c r="W9" s="655"/>
      <c r="X9" s="655"/>
      <c r="Y9" s="249" t="s">
        <v>1306</v>
      </c>
    </row>
    <row r="10" spans="2:25" ht="15.95" customHeight="1" x14ac:dyDescent="0.15">
      <c r="B10" s="654"/>
      <c r="C10" s="450" t="s">
        <v>1297</v>
      </c>
      <c r="D10" s="450"/>
      <c r="E10" s="171">
        <v>4</v>
      </c>
      <c r="F10" s="288">
        <v>863.8</v>
      </c>
      <c r="G10" s="223" t="s">
        <v>461</v>
      </c>
      <c r="H10" s="223" t="s">
        <v>479</v>
      </c>
      <c r="I10" s="223" t="s">
        <v>480</v>
      </c>
      <c r="J10" s="377" t="s">
        <v>500</v>
      </c>
      <c r="K10" s="377"/>
      <c r="L10" s="377"/>
      <c r="M10" s="289">
        <v>4.3499999999999996</v>
      </c>
      <c r="N10" s="223" t="s">
        <v>1310</v>
      </c>
      <c r="O10" s="223" t="s">
        <v>579</v>
      </c>
      <c r="P10" s="223" t="s">
        <v>578</v>
      </c>
      <c r="Q10" s="223" t="s">
        <v>579</v>
      </c>
      <c r="R10" s="234" t="s">
        <v>475</v>
      </c>
      <c r="S10" s="234" t="s">
        <v>467</v>
      </c>
      <c r="T10" s="234" t="s">
        <v>468</v>
      </c>
      <c r="U10" s="377" t="s">
        <v>1305</v>
      </c>
      <c r="V10" s="655"/>
      <c r="W10" s="655"/>
      <c r="X10" s="655"/>
      <c r="Y10" s="249" t="s">
        <v>1306</v>
      </c>
    </row>
    <row r="11" spans="2:25" ht="15.95" customHeight="1" x14ac:dyDescent="0.15">
      <c r="B11" s="654"/>
      <c r="C11" s="450" t="s">
        <v>1297</v>
      </c>
      <c r="D11" s="450"/>
      <c r="E11" s="171">
        <v>5</v>
      </c>
      <c r="F11" s="288">
        <v>865.2</v>
      </c>
      <c r="G11" s="223" t="s">
        <v>461</v>
      </c>
      <c r="H11" s="223" t="s">
        <v>479</v>
      </c>
      <c r="I11" s="223" t="s">
        <v>480</v>
      </c>
      <c r="J11" s="377" t="s">
        <v>500</v>
      </c>
      <c r="K11" s="377"/>
      <c r="L11" s="377"/>
      <c r="M11" s="289">
        <v>4.45</v>
      </c>
      <c r="N11" s="223" t="s">
        <v>1310</v>
      </c>
      <c r="O11" s="223" t="s">
        <v>579</v>
      </c>
      <c r="P11" s="223" t="s">
        <v>578</v>
      </c>
      <c r="Q11" s="223" t="s">
        <v>579</v>
      </c>
      <c r="R11" s="234" t="s">
        <v>475</v>
      </c>
      <c r="S11" s="234" t="s">
        <v>467</v>
      </c>
      <c r="T11" s="234" t="s">
        <v>468</v>
      </c>
      <c r="U11" s="377" t="s">
        <v>1305</v>
      </c>
      <c r="V11" s="655"/>
      <c r="W11" s="655"/>
      <c r="X11" s="655"/>
      <c r="Y11" s="249" t="s">
        <v>1306</v>
      </c>
    </row>
    <row r="12" spans="2:25" ht="15.95" customHeight="1" x14ac:dyDescent="0.15">
      <c r="B12" s="654"/>
      <c r="C12" s="450" t="s">
        <v>1297</v>
      </c>
      <c r="D12" s="450"/>
      <c r="E12" s="171">
        <v>6</v>
      </c>
      <c r="F12" s="288">
        <v>865.2</v>
      </c>
      <c r="G12" s="223" t="s">
        <v>461</v>
      </c>
      <c r="H12" s="223" t="s">
        <v>499</v>
      </c>
      <c r="I12" s="223" t="s">
        <v>471</v>
      </c>
      <c r="J12" s="377" t="s">
        <v>472</v>
      </c>
      <c r="K12" s="377"/>
      <c r="L12" s="377"/>
      <c r="M12" s="289">
        <v>2.0000000000000004E-2</v>
      </c>
      <c r="N12" s="289">
        <v>1.0000000000000002E-2</v>
      </c>
      <c r="O12" s="223" t="s">
        <v>579</v>
      </c>
      <c r="P12" s="223" t="s">
        <v>578</v>
      </c>
      <c r="Q12" s="223" t="s">
        <v>589</v>
      </c>
      <c r="R12" s="234" t="s">
        <v>475</v>
      </c>
      <c r="S12" s="234" t="s">
        <v>475</v>
      </c>
      <c r="T12" s="234" t="s">
        <v>468</v>
      </c>
      <c r="U12" s="377" t="s">
        <v>1305</v>
      </c>
      <c r="V12" s="655"/>
      <c r="W12" s="655"/>
      <c r="X12" s="655"/>
      <c r="Y12" s="223"/>
    </row>
    <row r="13" spans="2:25" ht="15.95" customHeight="1" x14ac:dyDescent="0.15">
      <c r="B13" s="654"/>
      <c r="C13" s="450" t="s">
        <v>1297</v>
      </c>
      <c r="D13" s="450"/>
      <c r="E13" s="171">
        <v>7</v>
      </c>
      <c r="F13" s="288">
        <v>864</v>
      </c>
      <c r="G13" s="223" t="s">
        <v>461</v>
      </c>
      <c r="H13" s="223" t="s">
        <v>503</v>
      </c>
      <c r="I13" s="223" t="s">
        <v>471</v>
      </c>
      <c r="J13" s="377" t="s">
        <v>472</v>
      </c>
      <c r="K13" s="377"/>
      <c r="L13" s="377"/>
      <c r="M13" s="289">
        <v>2.0000000000000004E-2</v>
      </c>
      <c r="N13" s="289">
        <v>2.0000000000000004E-2</v>
      </c>
      <c r="O13" s="223" t="s">
        <v>579</v>
      </c>
      <c r="P13" s="223" t="s">
        <v>578</v>
      </c>
      <c r="Q13" s="223" t="s">
        <v>589</v>
      </c>
      <c r="R13" s="234" t="s">
        <v>475</v>
      </c>
      <c r="S13" s="234" t="s">
        <v>475</v>
      </c>
      <c r="T13" s="234" t="s">
        <v>468</v>
      </c>
      <c r="U13" s="377" t="s">
        <v>1305</v>
      </c>
      <c r="V13" s="655"/>
      <c r="W13" s="655"/>
      <c r="X13" s="655"/>
      <c r="Y13" s="223"/>
    </row>
    <row r="14" spans="2:25" ht="15.95" customHeight="1" x14ac:dyDescent="0.15">
      <c r="B14" s="654"/>
      <c r="C14" s="450" t="s">
        <v>1297</v>
      </c>
      <c r="D14" s="450"/>
      <c r="E14" s="171">
        <v>8</v>
      </c>
      <c r="F14" s="288">
        <v>865</v>
      </c>
      <c r="G14" s="223" t="s">
        <v>461</v>
      </c>
      <c r="H14" s="223" t="s">
        <v>490</v>
      </c>
      <c r="I14" s="223" t="s">
        <v>471</v>
      </c>
      <c r="J14" s="377" t="s">
        <v>464</v>
      </c>
      <c r="K14" s="377"/>
      <c r="L14" s="377"/>
      <c r="M14" s="289">
        <v>0.12</v>
      </c>
      <c r="N14" s="289">
        <v>9.0000000000000011E-2</v>
      </c>
      <c r="O14" s="223" t="s">
        <v>579</v>
      </c>
      <c r="P14" s="223" t="s">
        <v>578</v>
      </c>
      <c r="Q14" s="223" t="s">
        <v>579</v>
      </c>
      <c r="R14" s="234" t="s">
        <v>475</v>
      </c>
      <c r="S14" s="234" t="s">
        <v>467</v>
      </c>
      <c r="T14" s="234" t="s">
        <v>468</v>
      </c>
      <c r="U14" s="377" t="s">
        <v>1305</v>
      </c>
      <c r="V14" s="655"/>
      <c r="W14" s="655"/>
      <c r="X14" s="655"/>
      <c r="Y14" s="249" t="s">
        <v>1306</v>
      </c>
    </row>
    <row r="15" spans="2:25" ht="15.95" customHeight="1" x14ac:dyDescent="0.15">
      <c r="B15" s="654"/>
      <c r="C15" s="450" t="s">
        <v>1300</v>
      </c>
      <c r="D15" s="450"/>
      <c r="E15" s="171">
        <v>1</v>
      </c>
      <c r="F15" s="288">
        <v>865.3</v>
      </c>
      <c r="G15" s="223" t="s">
        <v>461</v>
      </c>
      <c r="H15" s="223" t="s">
        <v>493</v>
      </c>
      <c r="I15" s="223" t="s">
        <v>471</v>
      </c>
      <c r="J15" s="377" t="s">
        <v>464</v>
      </c>
      <c r="K15" s="377"/>
      <c r="L15" s="377"/>
      <c r="M15" s="289">
        <v>0.18000000000000002</v>
      </c>
      <c r="N15" s="289">
        <v>0.25</v>
      </c>
      <c r="O15" s="223" t="s">
        <v>579</v>
      </c>
      <c r="P15" s="223" t="s">
        <v>578</v>
      </c>
      <c r="Q15" s="223" t="s">
        <v>579</v>
      </c>
      <c r="R15" s="234" t="s">
        <v>475</v>
      </c>
      <c r="S15" s="234" t="s">
        <v>467</v>
      </c>
      <c r="T15" s="234" t="s">
        <v>468</v>
      </c>
      <c r="U15" s="377" t="s">
        <v>1305</v>
      </c>
      <c r="V15" s="655"/>
      <c r="W15" s="655"/>
      <c r="X15" s="655"/>
      <c r="Y15" s="249" t="s">
        <v>1306</v>
      </c>
    </row>
    <row r="16" spans="2:25" ht="15.95" customHeight="1" x14ac:dyDescent="0.15">
      <c r="B16" s="654"/>
      <c r="C16" s="450" t="s">
        <v>1300</v>
      </c>
      <c r="D16" s="450"/>
      <c r="E16" s="171">
        <v>2</v>
      </c>
      <c r="F16" s="288">
        <v>865.3</v>
      </c>
      <c r="G16" s="223" t="s">
        <v>461</v>
      </c>
      <c r="H16" s="223" t="s">
        <v>470</v>
      </c>
      <c r="I16" s="223" t="s">
        <v>471</v>
      </c>
      <c r="J16" s="377" t="s">
        <v>464</v>
      </c>
      <c r="K16" s="377"/>
      <c r="L16" s="377"/>
      <c r="M16" s="289">
        <v>9.0000000000000011E-2</v>
      </c>
      <c r="N16" s="289">
        <v>0.12</v>
      </c>
      <c r="O16" s="223" t="s">
        <v>579</v>
      </c>
      <c r="P16" s="223" t="s">
        <v>578</v>
      </c>
      <c r="Q16" s="223" t="s">
        <v>579</v>
      </c>
      <c r="R16" s="234" t="s">
        <v>475</v>
      </c>
      <c r="S16" s="234" t="s">
        <v>467</v>
      </c>
      <c r="T16" s="234" t="s">
        <v>468</v>
      </c>
      <c r="U16" s="377" t="s">
        <v>1305</v>
      </c>
      <c r="V16" s="655"/>
      <c r="W16" s="655"/>
      <c r="X16" s="655"/>
      <c r="Y16" s="249" t="s">
        <v>1306</v>
      </c>
    </row>
    <row r="17" spans="2:25" ht="15.95" customHeight="1" x14ac:dyDescent="0.15">
      <c r="B17" s="654"/>
      <c r="C17" s="450" t="s">
        <v>1300</v>
      </c>
      <c r="D17" s="450"/>
      <c r="E17" s="171">
        <v>3</v>
      </c>
      <c r="F17" s="288">
        <v>865.3</v>
      </c>
      <c r="G17" s="223" t="s">
        <v>461</v>
      </c>
      <c r="H17" s="223" t="s">
        <v>470</v>
      </c>
      <c r="I17" s="223" t="s">
        <v>471</v>
      </c>
      <c r="J17" s="377" t="s">
        <v>464</v>
      </c>
      <c r="K17" s="377"/>
      <c r="L17" s="377"/>
      <c r="M17" s="289">
        <v>0.15000000000000002</v>
      </c>
      <c r="N17" s="289">
        <v>0.15000000000000002</v>
      </c>
      <c r="O17" s="223" t="s">
        <v>579</v>
      </c>
      <c r="P17" s="223" t="s">
        <v>578</v>
      </c>
      <c r="Q17" s="223" t="s">
        <v>579</v>
      </c>
      <c r="R17" s="234" t="s">
        <v>475</v>
      </c>
      <c r="S17" s="234" t="s">
        <v>467</v>
      </c>
      <c r="T17" s="234" t="s">
        <v>468</v>
      </c>
      <c r="U17" s="377" t="s">
        <v>1305</v>
      </c>
      <c r="V17" s="655"/>
      <c r="W17" s="655"/>
      <c r="X17" s="655"/>
      <c r="Y17" s="249" t="s">
        <v>1306</v>
      </c>
    </row>
    <row r="18" spans="2:25" ht="15.95" customHeight="1" x14ac:dyDescent="0.15">
      <c r="B18" s="654"/>
      <c r="C18" s="450" t="s">
        <v>1300</v>
      </c>
      <c r="D18" s="450"/>
      <c r="E18" s="171">
        <v>4</v>
      </c>
      <c r="F18" s="288">
        <v>865.3</v>
      </c>
      <c r="G18" s="223" t="s">
        <v>461</v>
      </c>
      <c r="H18" s="223" t="s">
        <v>462</v>
      </c>
      <c r="I18" s="223" t="s">
        <v>471</v>
      </c>
      <c r="J18" s="377" t="s">
        <v>464</v>
      </c>
      <c r="K18" s="377"/>
      <c r="L18" s="377"/>
      <c r="M18" s="289">
        <v>9.0000000000000011E-2</v>
      </c>
      <c r="N18" s="289">
        <v>0.13</v>
      </c>
      <c r="O18" s="223" t="s">
        <v>579</v>
      </c>
      <c r="P18" s="223" t="s">
        <v>578</v>
      </c>
      <c r="Q18" s="223" t="s">
        <v>579</v>
      </c>
      <c r="R18" s="234" t="s">
        <v>475</v>
      </c>
      <c r="S18" s="234" t="s">
        <v>467</v>
      </c>
      <c r="T18" s="234" t="s">
        <v>468</v>
      </c>
      <c r="U18" s="377" t="s">
        <v>1305</v>
      </c>
      <c r="V18" s="655"/>
      <c r="W18" s="655"/>
      <c r="X18" s="655"/>
      <c r="Y18" s="249" t="s">
        <v>1306</v>
      </c>
    </row>
    <row r="19" spans="2:25" ht="15.95" customHeight="1" x14ac:dyDescent="0.15">
      <c r="B19" s="654"/>
      <c r="C19" s="450" t="s">
        <v>1300</v>
      </c>
      <c r="D19" s="450"/>
      <c r="E19" s="171">
        <v>5</v>
      </c>
      <c r="F19" s="288">
        <v>867.9</v>
      </c>
      <c r="G19" s="223" t="s">
        <v>469</v>
      </c>
      <c r="H19" s="223" t="s">
        <v>507</v>
      </c>
      <c r="I19" s="223" t="s">
        <v>471</v>
      </c>
      <c r="J19" s="377" t="s">
        <v>464</v>
      </c>
      <c r="K19" s="377"/>
      <c r="L19" s="377"/>
      <c r="M19" s="289">
        <v>9.0000000000000011E-2</v>
      </c>
      <c r="N19" s="289">
        <v>9.0000000000000011E-2</v>
      </c>
      <c r="O19" s="223" t="s">
        <v>579</v>
      </c>
      <c r="P19" s="223" t="s">
        <v>578</v>
      </c>
      <c r="Q19" s="223" t="s">
        <v>579</v>
      </c>
      <c r="R19" s="234" t="s">
        <v>475</v>
      </c>
      <c r="S19" s="234" t="s">
        <v>467</v>
      </c>
      <c r="T19" s="234" t="s">
        <v>468</v>
      </c>
      <c r="U19" s="377" t="s">
        <v>1305</v>
      </c>
      <c r="V19" s="655"/>
      <c r="W19" s="655"/>
      <c r="X19" s="655"/>
      <c r="Y19" s="249" t="s">
        <v>1306</v>
      </c>
    </row>
    <row r="20" spans="2:25" ht="15.95" customHeight="1" x14ac:dyDescent="0.15">
      <c r="B20" s="654"/>
      <c r="C20" s="450" t="s">
        <v>1300</v>
      </c>
      <c r="D20" s="450"/>
      <c r="E20" s="171">
        <v>6</v>
      </c>
      <c r="F20" s="288">
        <v>867.9</v>
      </c>
      <c r="G20" s="223" t="s">
        <v>469</v>
      </c>
      <c r="H20" s="223" t="s">
        <v>507</v>
      </c>
      <c r="I20" s="223" t="s">
        <v>471</v>
      </c>
      <c r="J20" s="377" t="s">
        <v>472</v>
      </c>
      <c r="K20" s="377"/>
      <c r="L20" s="377"/>
      <c r="M20" s="289">
        <v>4.0000000000000008E-2</v>
      </c>
      <c r="N20" s="289">
        <v>4.0000000000000008E-2</v>
      </c>
      <c r="O20" s="223" t="s">
        <v>579</v>
      </c>
      <c r="P20" s="223" t="s">
        <v>578</v>
      </c>
      <c r="Q20" s="223" t="s">
        <v>579</v>
      </c>
      <c r="R20" s="234" t="s">
        <v>475</v>
      </c>
      <c r="S20" s="234" t="s">
        <v>467</v>
      </c>
      <c r="T20" s="234" t="s">
        <v>468</v>
      </c>
      <c r="U20" s="377" t="s">
        <v>1305</v>
      </c>
      <c r="V20" s="655"/>
      <c r="W20" s="655"/>
      <c r="X20" s="655"/>
      <c r="Y20" s="249" t="s">
        <v>1306</v>
      </c>
    </row>
    <row r="21" spans="2:25" ht="15.95" customHeight="1" x14ac:dyDescent="0.15">
      <c r="B21" s="654"/>
      <c r="C21" s="450"/>
      <c r="D21" s="450"/>
      <c r="E21" s="171"/>
      <c r="F21" s="288"/>
      <c r="G21" s="223"/>
      <c r="H21" s="223"/>
      <c r="I21" s="223"/>
      <c r="J21" s="377"/>
      <c r="K21" s="377"/>
      <c r="L21" s="377"/>
      <c r="M21" s="223"/>
      <c r="N21" s="223"/>
      <c r="O21" s="223"/>
      <c r="P21" s="223"/>
      <c r="Q21" s="223"/>
      <c r="R21" s="234"/>
      <c r="S21" s="234"/>
      <c r="T21" s="234"/>
      <c r="U21" s="377"/>
      <c r="V21" s="655"/>
      <c r="W21" s="655"/>
      <c r="X21" s="655"/>
      <c r="Y21" s="223"/>
    </row>
    <row r="22" spans="2:25" ht="15.95" customHeight="1" x14ac:dyDescent="0.15">
      <c r="B22" s="654"/>
      <c r="C22" s="450"/>
      <c r="D22" s="450"/>
      <c r="E22" s="171"/>
      <c r="F22" s="288"/>
      <c r="G22" s="223"/>
      <c r="H22" s="223"/>
      <c r="I22" s="223"/>
      <c r="J22" s="377"/>
      <c r="K22" s="377"/>
      <c r="L22" s="377"/>
      <c r="M22" s="223"/>
      <c r="N22" s="223"/>
      <c r="O22" s="223"/>
      <c r="P22" s="223"/>
      <c r="Q22" s="223"/>
      <c r="R22" s="234"/>
      <c r="S22" s="234"/>
      <c r="T22" s="234"/>
      <c r="U22" s="377"/>
      <c r="V22" s="655"/>
      <c r="W22" s="655"/>
      <c r="X22" s="655"/>
      <c r="Y22" s="223"/>
    </row>
    <row r="23" spans="2:25" ht="15.95" customHeight="1" x14ac:dyDescent="0.15">
      <c r="B23" s="654"/>
      <c r="C23" s="450"/>
      <c r="D23" s="450"/>
      <c r="E23" s="171"/>
      <c r="F23" s="288"/>
      <c r="G23" s="223"/>
      <c r="H23" s="223"/>
      <c r="I23" s="223"/>
      <c r="J23" s="377"/>
      <c r="K23" s="377"/>
      <c r="L23" s="377"/>
      <c r="M23" s="223"/>
      <c r="N23" s="223"/>
      <c r="O23" s="223"/>
      <c r="P23" s="223"/>
      <c r="Q23" s="223"/>
      <c r="R23" s="234"/>
      <c r="S23" s="234"/>
      <c r="T23" s="234"/>
      <c r="U23" s="377"/>
      <c r="V23" s="655"/>
      <c r="W23" s="655"/>
      <c r="X23" s="655"/>
      <c r="Y23" s="223"/>
    </row>
    <row r="24" spans="2:25" ht="15.95" customHeight="1" x14ac:dyDescent="0.15">
      <c r="B24" s="654"/>
      <c r="C24" s="450"/>
      <c r="D24" s="450"/>
      <c r="E24" s="171"/>
      <c r="F24" s="288"/>
      <c r="G24" s="223"/>
      <c r="H24" s="223"/>
      <c r="I24" s="223"/>
      <c r="J24" s="377"/>
      <c r="K24" s="377"/>
      <c r="L24" s="377"/>
      <c r="M24" s="223"/>
      <c r="N24" s="223"/>
      <c r="O24" s="223"/>
      <c r="P24" s="223"/>
      <c r="Q24" s="223"/>
      <c r="R24" s="234"/>
      <c r="S24" s="234"/>
      <c r="T24" s="234"/>
      <c r="U24" s="377"/>
      <c r="V24" s="655"/>
      <c r="W24" s="655"/>
      <c r="X24" s="655"/>
      <c r="Y24" s="223"/>
    </row>
    <row r="25" spans="2:25" ht="15.95" customHeight="1" x14ac:dyDescent="0.15">
      <c r="B25" s="654"/>
      <c r="C25" s="450"/>
      <c r="D25" s="450"/>
      <c r="E25" s="171"/>
      <c r="F25" s="288"/>
      <c r="G25" s="223"/>
      <c r="H25" s="223"/>
      <c r="I25" s="223"/>
      <c r="J25" s="377"/>
      <c r="K25" s="377"/>
      <c r="L25" s="377"/>
      <c r="M25" s="223"/>
      <c r="N25" s="223"/>
      <c r="O25" s="223"/>
      <c r="P25" s="223"/>
      <c r="Q25" s="223"/>
      <c r="R25" s="234"/>
      <c r="S25" s="234"/>
      <c r="T25" s="234"/>
      <c r="U25" s="377"/>
      <c r="V25" s="655"/>
      <c r="W25" s="655"/>
      <c r="X25" s="655"/>
      <c r="Y25" s="223"/>
    </row>
    <row r="26" spans="2:25" ht="15.95" customHeight="1" x14ac:dyDescent="0.15">
      <c r="B26" s="654"/>
      <c r="C26" s="450"/>
      <c r="D26" s="450"/>
      <c r="E26" s="171"/>
      <c r="F26" s="288"/>
      <c r="G26" s="223"/>
      <c r="H26" s="223"/>
      <c r="I26" s="223"/>
      <c r="J26" s="377"/>
      <c r="K26" s="377"/>
      <c r="L26" s="377"/>
      <c r="M26" s="223"/>
      <c r="N26" s="223"/>
      <c r="O26" s="223"/>
      <c r="P26" s="223"/>
      <c r="Q26" s="223"/>
      <c r="R26" s="234"/>
      <c r="S26" s="234"/>
      <c r="T26" s="234"/>
      <c r="U26" s="377"/>
      <c r="V26" s="655"/>
      <c r="W26" s="655"/>
      <c r="X26" s="655"/>
      <c r="Y26" s="223"/>
    </row>
    <row r="27" spans="2:25" ht="15.95" customHeight="1" x14ac:dyDescent="0.15">
      <c r="B27" s="654"/>
      <c r="C27" s="450"/>
      <c r="D27" s="450"/>
      <c r="E27" s="171"/>
      <c r="F27" s="288"/>
      <c r="G27" s="223"/>
      <c r="H27" s="223"/>
      <c r="I27" s="223"/>
      <c r="J27" s="377"/>
      <c r="K27" s="377"/>
      <c r="L27" s="377"/>
      <c r="M27" s="223"/>
      <c r="N27" s="223"/>
      <c r="O27" s="223"/>
      <c r="P27" s="223"/>
      <c r="Q27" s="223"/>
      <c r="R27" s="234"/>
      <c r="S27" s="234"/>
      <c r="T27" s="234"/>
      <c r="U27" s="377"/>
      <c r="V27" s="655"/>
      <c r="W27" s="655"/>
      <c r="X27" s="655"/>
      <c r="Y27" s="223"/>
    </row>
    <row r="28" spans="2:25" ht="15.95" customHeight="1" x14ac:dyDescent="0.15">
      <c r="B28" s="654"/>
      <c r="C28" s="450"/>
      <c r="D28" s="450"/>
      <c r="E28" s="171"/>
      <c r="F28" s="288"/>
      <c r="G28" s="223"/>
      <c r="H28" s="223"/>
      <c r="I28" s="223"/>
      <c r="J28" s="377"/>
      <c r="K28" s="377"/>
      <c r="L28" s="377"/>
      <c r="M28" s="223"/>
      <c r="N28" s="223"/>
      <c r="O28" s="223"/>
      <c r="P28" s="223"/>
      <c r="Q28" s="223"/>
      <c r="R28" s="234"/>
      <c r="S28" s="234"/>
      <c r="T28" s="234"/>
      <c r="U28" s="377"/>
      <c r="V28" s="655"/>
      <c r="W28" s="655"/>
      <c r="X28" s="655"/>
      <c r="Y28" s="223"/>
    </row>
    <row r="29" spans="2:25" ht="15.95" customHeight="1" x14ac:dyDescent="0.15">
      <c r="B29" s="654"/>
      <c r="C29" s="450"/>
      <c r="D29" s="450"/>
      <c r="E29" s="171"/>
      <c r="F29" s="288"/>
      <c r="G29" s="223"/>
      <c r="H29" s="223"/>
      <c r="I29" s="223"/>
      <c r="J29" s="377"/>
      <c r="K29" s="377"/>
      <c r="L29" s="377"/>
      <c r="M29" s="223"/>
      <c r="N29" s="223"/>
      <c r="O29" s="223"/>
      <c r="P29" s="223"/>
      <c r="Q29" s="223"/>
      <c r="R29" s="234"/>
      <c r="S29" s="234"/>
      <c r="T29" s="234"/>
      <c r="U29" s="377"/>
      <c r="V29" s="655"/>
      <c r="W29" s="655"/>
      <c r="X29" s="655"/>
      <c r="Y29" s="223"/>
    </row>
    <row r="30" spans="2:25" ht="15.95" customHeight="1" x14ac:dyDescent="0.15">
      <c r="B30" s="654"/>
      <c r="C30" s="450"/>
      <c r="D30" s="450"/>
      <c r="E30" s="171"/>
      <c r="F30" s="288"/>
      <c r="G30" s="223"/>
      <c r="H30" s="223"/>
      <c r="I30" s="223"/>
      <c r="J30" s="377"/>
      <c r="K30" s="377"/>
      <c r="L30" s="377"/>
      <c r="M30" s="223"/>
      <c r="N30" s="223"/>
      <c r="O30" s="223"/>
      <c r="P30" s="223"/>
      <c r="Q30" s="223"/>
      <c r="R30" s="234"/>
      <c r="S30" s="234"/>
      <c r="T30" s="234"/>
      <c r="U30" s="377"/>
      <c r="V30" s="655"/>
      <c r="W30" s="655"/>
      <c r="X30" s="655"/>
      <c r="Y30" s="223"/>
    </row>
    <row r="31" spans="2:25" ht="15.95" customHeight="1" x14ac:dyDescent="0.15">
      <c r="B31" s="654"/>
      <c r="C31" s="450"/>
      <c r="D31" s="450"/>
      <c r="E31" s="171"/>
      <c r="F31" s="288"/>
      <c r="G31" s="223"/>
      <c r="H31" s="223"/>
      <c r="I31" s="223"/>
      <c r="J31" s="377"/>
      <c r="K31" s="377"/>
      <c r="L31" s="377"/>
      <c r="M31" s="223"/>
      <c r="N31" s="223"/>
      <c r="O31" s="223"/>
      <c r="P31" s="223"/>
      <c r="Q31" s="223"/>
      <c r="R31" s="234"/>
      <c r="S31" s="234"/>
      <c r="T31" s="234"/>
      <c r="U31" s="377"/>
      <c r="V31" s="655"/>
      <c r="W31" s="655"/>
      <c r="X31" s="655"/>
      <c r="Y31" s="223"/>
    </row>
    <row r="32" spans="2:25" ht="15.95" customHeight="1" x14ac:dyDescent="0.15">
      <c r="B32" s="654"/>
      <c r="C32" s="450"/>
      <c r="D32" s="450"/>
      <c r="E32" s="171"/>
      <c r="F32" s="288"/>
      <c r="G32" s="223"/>
      <c r="H32" s="223"/>
      <c r="I32" s="223"/>
      <c r="J32" s="377"/>
      <c r="K32" s="377"/>
      <c r="L32" s="377"/>
      <c r="M32" s="223"/>
      <c r="N32" s="223"/>
      <c r="O32" s="223"/>
      <c r="P32" s="223"/>
      <c r="Q32" s="223"/>
      <c r="R32" s="234"/>
      <c r="S32" s="234"/>
      <c r="T32" s="234"/>
      <c r="U32" s="377"/>
      <c r="V32" s="655"/>
      <c r="W32" s="655"/>
      <c r="X32" s="655"/>
      <c r="Y32" s="223"/>
    </row>
    <row r="33" spans="2:25" ht="15.95" customHeight="1" x14ac:dyDescent="0.15">
      <c r="B33" s="654"/>
      <c r="C33" s="450"/>
      <c r="D33" s="450"/>
      <c r="E33" s="171"/>
      <c r="F33" s="288"/>
      <c r="G33" s="223"/>
      <c r="H33" s="223"/>
      <c r="I33" s="223"/>
      <c r="J33" s="377"/>
      <c r="K33" s="377"/>
      <c r="L33" s="377"/>
      <c r="M33" s="223"/>
      <c r="N33" s="223"/>
      <c r="O33" s="223"/>
      <c r="P33" s="223"/>
      <c r="Q33" s="223"/>
      <c r="R33" s="234"/>
      <c r="S33" s="234"/>
      <c r="T33" s="234"/>
      <c r="U33" s="377"/>
      <c r="V33" s="655"/>
      <c r="W33" s="655"/>
      <c r="X33" s="655"/>
      <c r="Y33" s="223"/>
    </row>
    <row r="34" spans="2:25" ht="15.95" customHeight="1" x14ac:dyDescent="0.15">
      <c r="B34" s="654"/>
      <c r="C34" s="450"/>
      <c r="D34" s="450"/>
      <c r="E34" s="171"/>
      <c r="F34" s="288"/>
      <c r="G34" s="223"/>
      <c r="H34" s="223"/>
      <c r="I34" s="223"/>
      <c r="J34" s="377"/>
      <c r="K34" s="377"/>
      <c r="L34" s="377"/>
      <c r="M34" s="223"/>
      <c r="N34" s="223"/>
      <c r="O34" s="223"/>
      <c r="P34" s="223"/>
      <c r="Q34" s="223"/>
      <c r="R34" s="234"/>
      <c r="S34" s="234"/>
      <c r="T34" s="234"/>
      <c r="U34" s="377"/>
      <c r="V34" s="655"/>
      <c r="W34" s="655"/>
      <c r="X34" s="655"/>
      <c r="Y34" s="223"/>
    </row>
    <row r="35" spans="2:25" ht="15.95" customHeight="1" x14ac:dyDescent="0.15">
      <c r="B35" s="654"/>
      <c r="C35" s="450"/>
      <c r="D35" s="450"/>
      <c r="E35" s="171"/>
      <c r="F35" s="288"/>
      <c r="G35" s="223"/>
      <c r="H35" s="223"/>
      <c r="I35" s="223"/>
      <c r="J35" s="377"/>
      <c r="K35" s="377"/>
      <c r="L35" s="377"/>
      <c r="M35" s="223"/>
      <c r="N35" s="223"/>
      <c r="O35" s="223"/>
      <c r="P35" s="223"/>
      <c r="Q35" s="223"/>
      <c r="R35" s="234"/>
      <c r="S35" s="234"/>
      <c r="T35" s="234"/>
      <c r="U35" s="377"/>
      <c r="V35" s="655"/>
      <c r="W35" s="655"/>
      <c r="X35" s="655"/>
      <c r="Y35" s="223"/>
    </row>
    <row r="36" spans="2:25" ht="15.95" customHeight="1" x14ac:dyDescent="0.15">
      <c r="B36" s="654"/>
      <c r="C36" s="450"/>
      <c r="D36" s="450"/>
      <c r="E36" s="171"/>
      <c r="F36" s="288"/>
      <c r="G36" s="223"/>
      <c r="H36" s="223"/>
      <c r="I36" s="223"/>
      <c r="J36" s="377"/>
      <c r="K36" s="377"/>
      <c r="L36" s="377"/>
      <c r="M36" s="223"/>
      <c r="N36" s="223"/>
      <c r="O36" s="223"/>
      <c r="P36" s="223"/>
      <c r="Q36" s="223"/>
      <c r="R36" s="234"/>
      <c r="S36" s="234"/>
      <c r="T36" s="234"/>
      <c r="U36" s="377"/>
      <c r="V36" s="655"/>
      <c r="W36" s="655"/>
      <c r="X36" s="655"/>
      <c r="Y36" s="223"/>
    </row>
    <row r="37" spans="2:25" ht="15.95" customHeight="1" x14ac:dyDescent="0.15">
      <c r="B37" s="654"/>
      <c r="C37" s="450"/>
      <c r="D37" s="450"/>
      <c r="E37" s="171"/>
      <c r="F37" s="288"/>
      <c r="G37" s="223"/>
      <c r="H37" s="223"/>
      <c r="I37" s="223"/>
      <c r="J37" s="377"/>
      <c r="K37" s="377"/>
      <c r="L37" s="377"/>
      <c r="M37" s="223"/>
      <c r="N37" s="223"/>
      <c r="O37" s="223"/>
      <c r="P37" s="223"/>
      <c r="Q37" s="223"/>
      <c r="R37" s="234"/>
      <c r="S37" s="234"/>
      <c r="T37" s="234"/>
      <c r="U37" s="377"/>
      <c r="V37" s="655"/>
      <c r="W37" s="655"/>
      <c r="X37" s="655"/>
      <c r="Y37" s="223"/>
    </row>
    <row r="38" spans="2:25" ht="15.95" customHeight="1" x14ac:dyDescent="0.15">
      <c r="B38" s="654"/>
      <c r="C38" s="450"/>
      <c r="D38" s="450"/>
      <c r="E38" s="171"/>
      <c r="F38" s="288"/>
      <c r="G38" s="223"/>
      <c r="H38" s="223"/>
      <c r="I38" s="223"/>
      <c r="J38" s="377"/>
      <c r="K38" s="377"/>
      <c r="L38" s="377"/>
      <c r="M38" s="223"/>
      <c r="N38" s="223"/>
      <c r="O38" s="223"/>
      <c r="P38" s="223"/>
      <c r="Q38" s="223"/>
      <c r="R38" s="234"/>
      <c r="S38" s="234"/>
      <c r="T38" s="234"/>
      <c r="U38" s="377"/>
      <c r="V38" s="655"/>
      <c r="W38" s="655"/>
      <c r="X38" s="655"/>
      <c r="Y38" s="223"/>
    </row>
    <row r="39" spans="2:25" ht="15.95" customHeight="1" x14ac:dyDescent="0.15">
      <c r="B39" s="654"/>
      <c r="C39" s="450"/>
      <c r="D39" s="450"/>
      <c r="E39" s="171"/>
      <c r="F39" s="288"/>
      <c r="G39" s="223"/>
      <c r="H39" s="223"/>
      <c r="I39" s="223"/>
      <c r="J39" s="377"/>
      <c r="K39" s="377"/>
      <c r="L39" s="377"/>
      <c r="M39" s="223"/>
      <c r="N39" s="223"/>
      <c r="O39" s="223"/>
      <c r="P39" s="223"/>
      <c r="Q39" s="223"/>
      <c r="R39" s="234"/>
      <c r="S39" s="234"/>
      <c r="T39" s="234"/>
      <c r="U39" s="377"/>
      <c r="V39" s="655"/>
      <c r="W39" s="655"/>
      <c r="X39" s="655"/>
      <c r="Y39" s="223"/>
    </row>
    <row r="40" spans="2:25" ht="15.95" customHeight="1" x14ac:dyDescent="0.15">
      <c r="B40" s="654"/>
      <c r="C40" s="450"/>
      <c r="D40" s="450"/>
      <c r="E40" s="171"/>
      <c r="F40" s="288"/>
      <c r="G40" s="223"/>
      <c r="H40" s="223"/>
      <c r="I40" s="223"/>
      <c r="J40" s="377"/>
      <c r="K40" s="377"/>
      <c r="L40" s="377"/>
      <c r="M40" s="223"/>
      <c r="N40" s="223"/>
      <c r="O40" s="223"/>
      <c r="P40" s="223"/>
      <c r="Q40" s="223"/>
      <c r="R40" s="234"/>
      <c r="S40" s="234"/>
      <c r="T40" s="234"/>
      <c r="U40" s="377"/>
      <c r="V40" s="655"/>
      <c r="W40" s="655"/>
      <c r="X40" s="655"/>
      <c r="Y40" s="223"/>
    </row>
    <row r="41" spans="2:25" ht="15.95" customHeight="1" x14ac:dyDescent="0.15">
      <c r="B41" s="654"/>
      <c r="C41" s="693"/>
      <c r="D41" s="693"/>
      <c r="E41" s="171"/>
      <c r="F41" s="288"/>
      <c r="G41" s="223"/>
      <c r="H41" s="223"/>
      <c r="I41" s="223"/>
      <c r="J41" s="377"/>
      <c r="K41" s="377"/>
      <c r="L41" s="377"/>
      <c r="M41" s="223"/>
      <c r="N41" s="223"/>
      <c r="O41" s="223"/>
      <c r="P41" s="223"/>
      <c r="Q41" s="223"/>
      <c r="R41" s="234"/>
      <c r="S41" s="234"/>
      <c r="T41" s="234"/>
      <c r="U41" s="377"/>
      <c r="V41" s="655"/>
      <c r="W41" s="655"/>
      <c r="X41" s="655"/>
      <c r="Y41" s="223"/>
    </row>
    <row r="42" spans="2:25" ht="15.95" customHeight="1" x14ac:dyDescent="0.15">
      <c r="B42" s="17"/>
      <c r="C42" s="1" t="s">
        <v>275</v>
      </c>
      <c r="D42" s="5"/>
      <c r="F42" s="5"/>
      <c r="G42" s="15"/>
      <c r="H42" s="15"/>
      <c r="I42" s="15"/>
      <c r="J42" s="15"/>
      <c r="K42" s="15"/>
      <c r="L42" s="15"/>
      <c r="M42" s="15"/>
      <c r="N42" s="15"/>
      <c r="O42" s="15"/>
      <c r="P42" s="16"/>
      <c r="Q42" s="26"/>
      <c r="R42" s="5"/>
      <c r="S42" s="5"/>
      <c r="T42" s="15"/>
      <c r="U42" s="27"/>
      <c r="V42" s="27"/>
      <c r="W42" s="27"/>
      <c r="X42" s="27"/>
      <c r="Y42" s="5"/>
    </row>
    <row r="43" spans="2:25" ht="15.95" customHeight="1" x14ac:dyDescent="0.15">
      <c r="B43" s="17"/>
      <c r="C43" s="21" t="s">
        <v>276</v>
      </c>
      <c r="D43" s="5"/>
      <c r="F43" s="5"/>
      <c r="G43" s="15"/>
      <c r="H43" s="15"/>
      <c r="I43" s="15"/>
      <c r="J43" s="15"/>
      <c r="K43" s="15"/>
      <c r="L43" s="15"/>
      <c r="M43" s="15"/>
      <c r="N43" s="15"/>
      <c r="O43" s="15"/>
      <c r="P43" s="16"/>
      <c r="Q43" s="26"/>
      <c r="R43" s="5"/>
      <c r="S43" s="5"/>
      <c r="T43" s="15"/>
      <c r="U43" s="27"/>
      <c r="V43" s="27"/>
      <c r="W43" s="27"/>
      <c r="X43" s="27"/>
      <c r="Y43" s="5"/>
    </row>
    <row r="44" spans="2:25" ht="15.95" customHeight="1" x14ac:dyDescent="0.15">
      <c r="B44" s="18"/>
      <c r="C44" s="258" t="s">
        <v>277</v>
      </c>
      <c r="D44" s="258"/>
      <c r="E44" s="258"/>
      <c r="F44" s="258"/>
      <c r="G44" s="258"/>
      <c r="H44" s="258"/>
      <c r="I44" s="258"/>
      <c r="J44" s="258"/>
      <c r="K44" s="258"/>
      <c r="L44" s="258"/>
      <c r="M44" s="258"/>
      <c r="N44" s="258"/>
      <c r="O44" s="258"/>
      <c r="P44" s="258"/>
      <c r="Q44" s="258"/>
      <c r="R44" s="258"/>
      <c r="S44" s="258"/>
      <c r="T44" s="258"/>
      <c r="U44" s="258"/>
      <c r="V44" s="258"/>
      <c r="W44" s="258"/>
      <c r="X44" s="258"/>
    </row>
    <row r="45" spans="2:25" ht="15.95" customHeight="1" x14ac:dyDescent="0.15">
      <c r="B45" s="258"/>
      <c r="C45" s="258" t="s">
        <v>278</v>
      </c>
      <c r="D45" s="258"/>
      <c r="E45" s="258"/>
      <c r="F45" s="258"/>
      <c r="G45" s="258"/>
      <c r="H45" s="258"/>
      <c r="I45" s="258"/>
      <c r="J45" s="258"/>
      <c r="K45" s="258"/>
      <c r="L45" s="258"/>
      <c r="M45" s="258"/>
      <c r="N45" s="258"/>
      <c r="O45" s="258"/>
      <c r="P45" s="258"/>
      <c r="Q45" s="258"/>
      <c r="R45" s="258"/>
      <c r="S45" s="258"/>
      <c r="T45" s="258"/>
      <c r="U45" s="258"/>
      <c r="V45" s="258"/>
      <c r="W45" s="258"/>
      <c r="X45" s="258"/>
    </row>
    <row r="46" spans="2:25" ht="15.95" customHeight="1" x14ac:dyDescent="0.15">
      <c r="B46" s="258"/>
      <c r="C46" s="258" t="s">
        <v>279</v>
      </c>
      <c r="D46" s="258"/>
      <c r="E46" s="258"/>
      <c r="F46" s="258"/>
      <c r="G46" s="258"/>
      <c r="H46" s="258"/>
      <c r="I46" s="258"/>
      <c r="J46" s="258"/>
      <c r="K46" s="258"/>
      <c r="L46" s="258"/>
      <c r="M46" s="258"/>
      <c r="N46" s="258"/>
      <c r="O46" s="258"/>
      <c r="P46" s="258"/>
      <c r="Q46" s="258"/>
      <c r="R46" s="258"/>
      <c r="S46" s="258"/>
      <c r="T46" s="258"/>
      <c r="U46" s="258"/>
      <c r="V46" s="258"/>
      <c r="W46" s="258"/>
      <c r="X46" s="258"/>
    </row>
    <row r="47" spans="2:25" ht="15.95" customHeight="1" x14ac:dyDescent="0.15">
      <c r="C47" s="3" t="s">
        <v>209</v>
      </c>
    </row>
  </sheetData>
  <autoFilter ref="I7:L8" xr:uid="{164BEABF-E683-4D75-9F64-3EC9542438D7}">
    <filterColumn colId="1" showButton="0"/>
    <filterColumn colId="2" showButton="0"/>
  </autoFilter>
  <dataConsolidate/>
  <mergeCells count="134">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1:D21"/>
    <mergeCell ref="J21:L21"/>
    <mergeCell ref="U21:X21"/>
    <mergeCell ref="C18:D18"/>
    <mergeCell ref="J18:L18"/>
    <mergeCell ref="U18:X18"/>
    <mergeCell ref="C19:D19"/>
    <mergeCell ref="J19:L19"/>
    <mergeCell ref="U19:X19"/>
    <mergeCell ref="J15:L15"/>
    <mergeCell ref="U15:X15"/>
    <mergeCell ref="C16:D16"/>
    <mergeCell ref="J16:L16"/>
    <mergeCell ref="U16:X16"/>
    <mergeCell ref="C17:D17"/>
    <mergeCell ref="J17:L17"/>
    <mergeCell ref="U17:X17"/>
    <mergeCell ref="C20:D20"/>
    <mergeCell ref="J20:L20"/>
    <mergeCell ref="U20:X20"/>
    <mergeCell ref="B9:B41"/>
    <mergeCell ref="C9:D9"/>
    <mergeCell ref="J9:L9"/>
    <mergeCell ref="U9:X9"/>
    <mergeCell ref="C10:D10"/>
    <mergeCell ref="J10:L10"/>
    <mergeCell ref="R7:R8"/>
    <mergeCell ref="S7:S8"/>
    <mergeCell ref="T7:T8"/>
    <mergeCell ref="U7:X8"/>
    <mergeCell ref="C13:D13"/>
    <mergeCell ref="J13:L13"/>
    <mergeCell ref="U13:X13"/>
    <mergeCell ref="C14:D14"/>
    <mergeCell ref="J14:L14"/>
    <mergeCell ref="U14:X14"/>
    <mergeCell ref="U10:X10"/>
    <mergeCell ref="C11:D11"/>
    <mergeCell ref="J11:L11"/>
    <mergeCell ref="U11:X11"/>
    <mergeCell ref="C12:D12"/>
    <mergeCell ref="J12:L12"/>
    <mergeCell ref="U12:X12"/>
    <mergeCell ref="C15:D15"/>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E73AD84F-E786-41C7-96D6-9852639CBB48}"/>
    <dataValidation type="list" errorStyle="warning" allowBlank="1" showInputMessage="1" showErrorMessage="1" error="選択出来ません" sqref="H9:H41" xr:uid="{B50EBBB7-E313-4248-B314-DB8571747956}">
      <formula1>INDIRECT(G9)</formula1>
    </dataValidation>
    <dataValidation allowBlank="1" showInputMessage="1" showErrorMessage="1" prompt="覆工スパン毎に連番を記入。_x000a_数値で入力する。" sqref="E9:E41" xr:uid="{A645B66D-6A7C-4D9E-8BE9-B49CD2B579F5}"/>
  </dataValidations>
  <printOptions horizontalCentered="1"/>
  <pageMargins left="0.23622047244094491" right="0.23622047244094491" top="0.94488188976377963" bottom="0.55118110236220474"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5C91D48E-BAC4-4C15-8478-C6F901F98C1B}">
          <x14:formula1>
            <xm:f>'(参考)リスト'!$D$16:$D$18</xm:f>
          </x14:formula1>
          <xm:sqref>I9:I41</xm:sqref>
        </x14:dataValidation>
        <x14:dataValidation type="list" allowBlank="1" showInputMessage="1" showErrorMessage="1" xr:uid="{7D05B19F-FC5B-4403-9682-1E31E33F9FFE}">
          <x14:formula1>
            <xm:f>'(参考)リスト'!$J$16:$J$18</xm:f>
          </x14:formula1>
          <xm:sqref>T9:T41</xm:sqref>
        </x14:dataValidation>
        <x14:dataValidation type="list" allowBlank="1" showInputMessage="1" showErrorMessage="1" xr:uid="{4AF23C55-DB07-4B7D-9B6F-57426761AB5D}">
          <x14:formula1>
            <xm:f>'(参考)リスト'!$H$16:$H$17</xm:f>
          </x14:formula1>
          <xm:sqref>R9:R41</xm:sqref>
        </x14:dataValidation>
        <x14:dataValidation type="list" allowBlank="1" showInputMessage="1" showErrorMessage="1" xr:uid="{D6EE2959-E319-42E9-A394-234407C3DDE0}">
          <x14:formula1>
            <xm:f>'(参考)リスト'!$I$16:$I$18</xm:f>
          </x14:formula1>
          <xm:sqref>S9:S41</xm:sqref>
        </x14:dataValidation>
        <x14:dataValidation type="list" allowBlank="1" showInputMessage="1" showErrorMessage="1" xr:uid="{B92B8ABE-D121-4FE2-AEE2-FC988C644DA8}">
          <x14:formula1>
            <xm:f>'(参考)リスト'!$F$16:$F$21</xm:f>
          </x14:formula1>
          <xm:sqref>O9:Q41</xm:sqref>
        </x14:dataValidation>
        <x14:dataValidation type="list" showInputMessage="1" showErrorMessage="1" xr:uid="{E5942FFE-1A63-4CB0-B2F8-A72601E04D28}">
          <x14:formula1>
            <xm:f>'(参考)リスト'!$B$16:$B$21</xm:f>
          </x14:formula1>
          <xm:sqref>G9:G41</xm:sqref>
        </x14:dataValidation>
        <x14:dataValidation type="list" allowBlank="1" showInputMessage="1" showErrorMessage="1" xr:uid="{24D68827-2504-452E-A01A-5A0F75B52AA8}">
          <x14:formula1>
            <xm:f>'(参考)リスト'!$E$16:$E$27</xm:f>
          </x14:formula1>
          <xm:sqref>J9:L41</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8"/>
  <sheetViews>
    <sheetView showGridLines="0" showZeros="0" view="pageBreakPreview" zoomScaleNormal="70"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5"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8"/>
      <c r="X1" s="258"/>
    </row>
    <row r="2" spans="2:24" ht="24.75" customHeight="1" x14ac:dyDescent="0.15">
      <c r="B2" s="576" t="s">
        <v>280</v>
      </c>
      <c r="C2" s="576"/>
      <c r="D2" s="576"/>
      <c r="E2" s="576"/>
      <c r="F2" s="576"/>
      <c r="G2" s="576"/>
      <c r="H2" s="576"/>
      <c r="I2" s="576"/>
      <c r="J2" s="698"/>
      <c r="K2" s="698"/>
      <c r="L2" s="698"/>
      <c r="M2" s="698"/>
      <c r="N2" s="698"/>
      <c r="O2" s="698"/>
      <c r="P2" s="698"/>
      <c r="Q2" s="698"/>
      <c r="R2" s="698"/>
      <c r="S2" s="698"/>
      <c r="T2" s="698"/>
      <c r="U2" s="698"/>
      <c r="V2" s="698"/>
    </row>
    <row r="3" spans="2:24" ht="20.100000000000001" customHeight="1" x14ac:dyDescent="0.15">
      <c r="B3" s="447" t="s">
        <v>60</v>
      </c>
      <c r="C3" s="458"/>
      <c r="D3" s="458"/>
      <c r="E3" s="459"/>
      <c r="F3" s="703" t="str">
        <f>'様式A-1'!D3</f>
        <v>ヒコシマトンネル</v>
      </c>
      <c r="G3" s="704"/>
      <c r="H3" s="704"/>
      <c r="I3" s="705"/>
      <c r="J3" s="240" t="s">
        <v>61</v>
      </c>
      <c r="K3" s="372" t="str">
        <f>'様式A-1'!J3</f>
        <v>福浦港金毘羅線</v>
      </c>
      <c r="L3" s="372"/>
      <c r="M3" s="381" t="s">
        <v>281</v>
      </c>
      <c r="N3" s="383"/>
      <c r="O3" s="686" t="str">
        <f>'様式B (1)'!S3</f>
        <v>アジア航測株式会社</v>
      </c>
      <c r="P3" s="614"/>
      <c r="Q3" s="614"/>
      <c r="R3" s="706"/>
      <c r="S3" s="646" t="s">
        <v>250</v>
      </c>
      <c r="T3" s="678"/>
      <c r="U3" s="678"/>
      <c r="V3" s="622"/>
      <c r="W3" s="682">
        <f>'様式B (1)'!P2</f>
        <v>45896</v>
      </c>
      <c r="X3" s="683"/>
    </row>
    <row r="4" spans="2:24" ht="20.100000000000001" customHeight="1" x14ac:dyDescent="0.15">
      <c r="B4" s="395" t="s">
        <v>167</v>
      </c>
      <c r="C4" s="396"/>
      <c r="D4" s="396"/>
      <c r="E4" s="397"/>
      <c r="F4" s="699" t="str">
        <f>'様式A-1'!D4</f>
        <v>彦島トンネル</v>
      </c>
      <c r="G4" s="700"/>
      <c r="H4" s="700"/>
      <c r="I4" s="701"/>
      <c r="J4" s="237" t="s">
        <v>168</v>
      </c>
      <c r="K4" s="372" t="str">
        <f>'様式A-1'!R3</f>
        <v>山口県
下関土木建築事務所</v>
      </c>
      <c r="L4" s="372"/>
      <c r="M4" s="384"/>
      <c r="N4" s="386"/>
      <c r="O4" s="688" t="str">
        <f>'様式B (1)'!S4</f>
        <v>飯田　琢巳</v>
      </c>
      <c r="P4" s="615"/>
      <c r="Q4" s="615"/>
      <c r="R4" s="702"/>
      <c r="S4" s="679"/>
      <c r="T4" s="680"/>
      <c r="U4" s="680"/>
      <c r="V4" s="681"/>
      <c r="W4" s="684"/>
      <c r="X4" s="685"/>
    </row>
    <row r="5" spans="2:24" ht="30" customHeight="1" x14ac:dyDescent="0.15">
      <c r="B5" s="399" t="s">
        <v>251</v>
      </c>
      <c r="C5" s="662" t="s">
        <v>252</v>
      </c>
      <c r="D5" s="663"/>
      <c r="E5" s="660" t="s">
        <v>282</v>
      </c>
      <c r="F5" s="660" t="s">
        <v>254</v>
      </c>
      <c r="G5" s="662" t="s">
        <v>283</v>
      </c>
      <c r="H5" s="694"/>
      <c r="I5" s="695"/>
      <c r="J5" s="447" t="s">
        <v>284</v>
      </c>
      <c r="K5" s="458"/>
      <c r="L5" s="458"/>
      <c r="M5" s="458"/>
      <c r="N5" s="616" t="s">
        <v>251</v>
      </c>
      <c r="O5" s="690"/>
      <c r="P5" s="671" t="s">
        <v>285</v>
      </c>
      <c r="Q5" s="675"/>
      <c r="R5" s="675"/>
      <c r="S5" s="675"/>
      <c r="T5" s="675"/>
      <c r="U5" s="672"/>
      <c r="V5" s="671" t="s">
        <v>260</v>
      </c>
      <c r="W5" s="675"/>
      <c r="X5" s="672"/>
    </row>
    <row r="6" spans="2:24" ht="16.5" customHeight="1" x14ac:dyDescent="0.15">
      <c r="B6" s="400"/>
      <c r="C6" s="707"/>
      <c r="D6" s="663"/>
      <c r="E6" s="708"/>
      <c r="F6" s="708"/>
      <c r="G6" s="671" t="s">
        <v>286</v>
      </c>
      <c r="H6" s="672"/>
      <c r="I6" s="644" t="s">
        <v>262</v>
      </c>
      <c r="J6" s="667" t="s">
        <v>287</v>
      </c>
      <c r="K6" s="667"/>
      <c r="L6" s="677" t="s">
        <v>288</v>
      </c>
      <c r="M6" s="677"/>
      <c r="N6" s="644" t="s">
        <v>289</v>
      </c>
      <c r="O6" s="670"/>
      <c r="P6" s="654" t="s">
        <v>271</v>
      </c>
      <c r="Q6" s="644" t="s">
        <v>290</v>
      </c>
      <c r="R6" s="644"/>
      <c r="S6" s="644"/>
      <c r="T6" s="644"/>
      <c r="U6" s="644"/>
      <c r="V6" s="662"/>
      <c r="W6" s="694"/>
      <c r="X6" s="695"/>
    </row>
    <row r="7" spans="2:24" ht="16.5" customHeight="1" x14ac:dyDescent="0.15">
      <c r="B7" s="400"/>
      <c r="C7" s="684"/>
      <c r="D7" s="685"/>
      <c r="E7" s="709"/>
      <c r="F7" s="709"/>
      <c r="G7" s="673"/>
      <c r="H7" s="674"/>
      <c r="I7" s="670"/>
      <c r="J7" s="655"/>
      <c r="K7" s="655"/>
      <c r="L7" s="655"/>
      <c r="M7" s="655"/>
      <c r="N7" s="206" t="s">
        <v>273</v>
      </c>
      <c r="O7" s="206" t="s">
        <v>274</v>
      </c>
      <c r="P7" s="696"/>
      <c r="Q7" s="670"/>
      <c r="R7" s="670"/>
      <c r="S7" s="670"/>
      <c r="T7" s="670"/>
      <c r="U7" s="670"/>
      <c r="V7" s="239"/>
      <c r="W7" s="241"/>
      <c r="X7" s="242"/>
    </row>
    <row r="8" spans="2:24" ht="15.95" customHeight="1" x14ac:dyDescent="0.15">
      <c r="B8" s="400"/>
      <c r="C8" s="367" t="s">
        <v>1327</v>
      </c>
      <c r="D8" s="369"/>
      <c r="E8" s="234">
        <v>101</v>
      </c>
      <c r="F8" s="222">
        <v>19.5</v>
      </c>
      <c r="G8" s="223" t="s">
        <v>535</v>
      </c>
      <c r="H8" s="223" t="s">
        <v>506</v>
      </c>
      <c r="I8" s="223" t="s">
        <v>523</v>
      </c>
      <c r="J8" s="377" t="s">
        <v>538</v>
      </c>
      <c r="K8" s="377"/>
      <c r="L8" s="697" t="s">
        <v>1328</v>
      </c>
      <c r="M8" s="430"/>
      <c r="N8" s="223" t="s">
        <v>621</v>
      </c>
      <c r="O8" s="223"/>
      <c r="P8" s="234" t="s">
        <v>468</v>
      </c>
      <c r="Q8" s="377"/>
      <c r="R8" s="377"/>
      <c r="S8" s="377"/>
      <c r="T8" s="377"/>
      <c r="U8" s="377"/>
      <c r="V8" s="367" t="s">
        <v>1335</v>
      </c>
      <c r="W8" s="368"/>
      <c r="X8" s="369"/>
    </row>
    <row r="9" spans="2:24" ht="15.95" customHeight="1" x14ac:dyDescent="0.15">
      <c r="B9" s="400"/>
      <c r="C9" s="367" t="s">
        <v>1327</v>
      </c>
      <c r="D9" s="369"/>
      <c r="E9" s="234">
        <v>102</v>
      </c>
      <c r="F9" s="222">
        <v>19.399999999999999</v>
      </c>
      <c r="G9" s="223" t="s">
        <v>535</v>
      </c>
      <c r="H9" s="223" t="s">
        <v>506</v>
      </c>
      <c r="I9" s="223" t="s">
        <v>523</v>
      </c>
      <c r="J9" s="377" t="s">
        <v>538</v>
      </c>
      <c r="K9" s="377"/>
      <c r="L9" s="697" t="s">
        <v>1328</v>
      </c>
      <c r="M9" s="430"/>
      <c r="N9" s="223" t="s">
        <v>621</v>
      </c>
      <c r="O9" s="223"/>
      <c r="P9" s="234" t="s">
        <v>468</v>
      </c>
      <c r="Q9" s="377"/>
      <c r="R9" s="377"/>
      <c r="S9" s="377"/>
      <c r="T9" s="377"/>
      <c r="U9" s="377"/>
      <c r="V9" s="367" t="s">
        <v>1335</v>
      </c>
      <c r="W9" s="368"/>
      <c r="X9" s="369"/>
    </row>
    <row r="10" spans="2:24" ht="15.95" customHeight="1" x14ac:dyDescent="0.15">
      <c r="B10" s="400"/>
      <c r="C10" s="367" t="s">
        <v>1329</v>
      </c>
      <c r="D10" s="369"/>
      <c r="E10" s="234">
        <v>101</v>
      </c>
      <c r="F10" s="222">
        <v>29.4</v>
      </c>
      <c r="G10" s="223" t="s">
        <v>535</v>
      </c>
      <c r="H10" s="223" t="s">
        <v>506</v>
      </c>
      <c r="I10" s="223" t="s">
        <v>523</v>
      </c>
      <c r="J10" s="377" t="s">
        <v>538</v>
      </c>
      <c r="K10" s="377"/>
      <c r="L10" s="697" t="s">
        <v>1328</v>
      </c>
      <c r="M10" s="430"/>
      <c r="N10" s="223" t="s">
        <v>621</v>
      </c>
      <c r="O10" s="223"/>
      <c r="P10" s="234" t="s">
        <v>468</v>
      </c>
      <c r="Q10" s="377"/>
      <c r="R10" s="377"/>
      <c r="S10" s="377"/>
      <c r="T10" s="377"/>
      <c r="U10" s="377"/>
      <c r="V10" s="367" t="s">
        <v>1335</v>
      </c>
      <c r="W10" s="368"/>
      <c r="X10" s="369"/>
    </row>
    <row r="11" spans="2:24" ht="15.95" customHeight="1" x14ac:dyDescent="0.15">
      <c r="B11" s="400"/>
      <c r="C11" s="367" t="s">
        <v>1329</v>
      </c>
      <c r="D11" s="369"/>
      <c r="E11" s="234">
        <v>102</v>
      </c>
      <c r="F11" s="222">
        <v>29.5</v>
      </c>
      <c r="G11" s="223" t="s">
        <v>535</v>
      </c>
      <c r="H11" s="223" t="s">
        <v>506</v>
      </c>
      <c r="I11" s="223" t="s">
        <v>523</v>
      </c>
      <c r="J11" s="377" t="s">
        <v>538</v>
      </c>
      <c r="K11" s="377"/>
      <c r="L11" s="697" t="s">
        <v>1328</v>
      </c>
      <c r="M11" s="430"/>
      <c r="N11" s="223" t="s">
        <v>621</v>
      </c>
      <c r="O11" s="223"/>
      <c r="P11" s="234" t="s">
        <v>468</v>
      </c>
      <c r="Q11" s="377"/>
      <c r="R11" s="377"/>
      <c r="S11" s="377"/>
      <c r="T11" s="377"/>
      <c r="U11" s="377"/>
      <c r="V11" s="367" t="s">
        <v>1335</v>
      </c>
      <c r="W11" s="368"/>
      <c r="X11" s="369"/>
    </row>
    <row r="12" spans="2:24" ht="15.95" customHeight="1" x14ac:dyDescent="0.15">
      <c r="B12" s="400"/>
      <c r="C12" s="367" t="s">
        <v>1330</v>
      </c>
      <c r="D12" s="369"/>
      <c r="E12" s="234">
        <v>101</v>
      </c>
      <c r="F12" s="222">
        <v>49.6</v>
      </c>
      <c r="G12" s="223" t="s">
        <v>535</v>
      </c>
      <c r="H12" s="223" t="s">
        <v>506</v>
      </c>
      <c r="I12" s="223" t="s">
        <v>523</v>
      </c>
      <c r="J12" s="377" t="s">
        <v>538</v>
      </c>
      <c r="K12" s="377"/>
      <c r="L12" s="697" t="s">
        <v>1328</v>
      </c>
      <c r="M12" s="430"/>
      <c r="N12" s="223" t="s">
        <v>621</v>
      </c>
      <c r="O12" s="223"/>
      <c r="P12" s="234" t="s">
        <v>468</v>
      </c>
      <c r="Q12" s="377"/>
      <c r="R12" s="377"/>
      <c r="S12" s="377"/>
      <c r="T12" s="377"/>
      <c r="U12" s="377"/>
      <c r="V12" s="367" t="s">
        <v>1335</v>
      </c>
      <c r="W12" s="368"/>
      <c r="X12" s="369"/>
    </row>
    <row r="13" spans="2:24" ht="15.95" customHeight="1" x14ac:dyDescent="0.15">
      <c r="B13" s="400"/>
      <c r="C13" s="367" t="s">
        <v>1331</v>
      </c>
      <c r="D13" s="369"/>
      <c r="E13" s="234">
        <v>101</v>
      </c>
      <c r="F13" s="222">
        <v>69.8</v>
      </c>
      <c r="G13" s="223" t="s">
        <v>535</v>
      </c>
      <c r="H13" s="223" t="s">
        <v>506</v>
      </c>
      <c r="I13" s="223" t="s">
        <v>523</v>
      </c>
      <c r="J13" s="377" t="s">
        <v>538</v>
      </c>
      <c r="K13" s="377"/>
      <c r="L13" s="697" t="s">
        <v>1328</v>
      </c>
      <c r="M13" s="430"/>
      <c r="N13" s="223" t="s">
        <v>621</v>
      </c>
      <c r="O13" s="223"/>
      <c r="P13" s="234" t="s">
        <v>468</v>
      </c>
      <c r="Q13" s="377"/>
      <c r="R13" s="377"/>
      <c r="S13" s="377"/>
      <c r="T13" s="377"/>
      <c r="U13" s="377"/>
      <c r="V13" s="367" t="s">
        <v>1335</v>
      </c>
      <c r="W13" s="368"/>
      <c r="X13" s="369"/>
    </row>
    <row r="14" spans="2:24" ht="15.95" customHeight="1" x14ac:dyDescent="0.15">
      <c r="B14" s="400"/>
      <c r="C14" s="367" t="s">
        <v>1332</v>
      </c>
      <c r="D14" s="369"/>
      <c r="E14" s="234">
        <v>101</v>
      </c>
      <c r="F14" s="222">
        <v>79.900000000000006</v>
      </c>
      <c r="G14" s="223" t="s">
        <v>535</v>
      </c>
      <c r="H14" s="223" t="s">
        <v>506</v>
      </c>
      <c r="I14" s="223" t="s">
        <v>523</v>
      </c>
      <c r="J14" s="377" t="s">
        <v>538</v>
      </c>
      <c r="K14" s="377"/>
      <c r="L14" s="697" t="s">
        <v>1328</v>
      </c>
      <c r="M14" s="430"/>
      <c r="N14" s="223" t="s">
        <v>621</v>
      </c>
      <c r="O14" s="223"/>
      <c r="P14" s="234" t="s">
        <v>468</v>
      </c>
      <c r="Q14" s="377"/>
      <c r="R14" s="377"/>
      <c r="S14" s="377"/>
      <c r="T14" s="377"/>
      <c r="U14" s="377"/>
      <c r="V14" s="367" t="s">
        <v>1335</v>
      </c>
      <c r="W14" s="368"/>
      <c r="X14" s="369"/>
    </row>
    <row r="15" spans="2:24" ht="15.95" customHeight="1" x14ac:dyDescent="0.15">
      <c r="B15" s="400"/>
      <c r="C15" s="367" t="s">
        <v>1332</v>
      </c>
      <c r="D15" s="369"/>
      <c r="E15" s="234">
        <v>102</v>
      </c>
      <c r="F15" s="222">
        <v>79.900000000000006</v>
      </c>
      <c r="G15" s="223" t="s">
        <v>535</v>
      </c>
      <c r="H15" s="223" t="s">
        <v>506</v>
      </c>
      <c r="I15" s="223" t="s">
        <v>523</v>
      </c>
      <c r="J15" s="377" t="s">
        <v>538</v>
      </c>
      <c r="K15" s="377"/>
      <c r="L15" s="697" t="s">
        <v>1328</v>
      </c>
      <c r="M15" s="430"/>
      <c r="N15" s="223" t="s">
        <v>621</v>
      </c>
      <c r="O15" s="223"/>
      <c r="P15" s="234" t="s">
        <v>468</v>
      </c>
      <c r="Q15" s="377"/>
      <c r="R15" s="377"/>
      <c r="S15" s="377"/>
      <c r="T15" s="377"/>
      <c r="U15" s="377"/>
      <c r="V15" s="367" t="s">
        <v>1335</v>
      </c>
      <c r="W15" s="368"/>
      <c r="X15" s="369"/>
    </row>
    <row r="16" spans="2:24" ht="15.95" customHeight="1" x14ac:dyDescent="0.15">
      <c r="B16" s="400"/>
      <c r="C16" s="367" t="s">
        <v>1333</v>
      </c>
      <c r="D16" s="369"/>
      <c r="E16" s="234">
        <v>101</v>
      </c>
      <c r="F16" s="222">
        <v>81.599999999999994</v>
      </c>
      <c r="G16" s="223" t="s">
        <v>531</v>
      </c>
      <c r="H16" s="223" t="s">
        <v>195</v>
      </c>
      <c r="I16" s="223" t="s">
        <v>528</v>
      </c>
      <c r="J16" s="377" t="s">
        <v>538</v>
      </c>
      <c r="K16" s="377"/>
      <c r="L16" s="377" t="s">
        <v>1334</v>
      </c>
      <c r="M16" s="377"/>
      <c r="N16" s="223" t="s">
        <v>621</v>
      </c>
      <c r="O16" s="223"/>
      <c r="P16" s="234" t="s">
        <v>468</v>
      </c>
      <c r="Q16" s="377"/>
      <c r="R16" s="377"/>
      <c r="S16" s="377"/>
      <c r="T16" s="377"/>
      <c r="U16" s="377"/>
      <c r="V16" s="367" t="s">
        <v>1336</v>
      </c>
      <c r="W16" s="368"/>
      <c r="X16" s="369"/>
    </row>
    <row r="17" spans="2:24" ht="15.95" customHeight="1" x14ac:dyDescent="0.15">
      <c r="B17" s="400"/>
      <c r="C17" s="367" t="s">
        <v>1337</v>
      </c>
      <c r="D17" s="369"/>
      <c r="E17" s="234">
        <v>101</v>
      </c>
      <c r="F17" s="222">
        <v>99.9</v>
      </c>
      <c r="G17" s="223" t="s">
        <v>535</v>
      </c>
      <c r="H17" s="223" t="s">
        <v>506</v>
      </c>
      <c r="I17" s="223" t="s">
        <v>523</v>
      </c>
      <c r="J17" s="377" t="s">
        <v>538</v>
      </c>
      <c r="K17" s="377"/>
      <c r="L17" s="697" t="s">
        <v>1328</v>
      </c>
      <c r="M17" s="430"/>
      <c r="N17" s="223" t="s">
        <v>621</v>
      </c>
      <c r="O17" s="223"/>
      <c r="P17" s="234" t="s">
        <v>468</v>
      </c>
      <c r="Q17" s="377"/>
      <c r="R17" s="377"/>
      <c r="S17" s="377"/>
      <c r="T17" s="377"/>
      <c r="U17" s="377"/>
      <c r="V17" s="367" t="s">
        <v>1335</v>
      </c>
      <c r="W17" s="368"/>
      <c r="X17" s="369"/>
    </row>
    <row r="18" spans="2:24" ht="15.95" customHeight="1" x14ac:dyDescent="0.15">
      <c r="B18" s="400"/>
      <c r="C18" s="367" t="s">
        <v>1337</v>
      </c>
      <c r="D18" s="369"/>
      <c r="E18" s="234">
        <v>102</v>
      </c>
      <c r="F18" s="222">
        <v>99.9</v>
      </c>
      <c r="G18" s="223" t="s">
        <v>535</v>
      </c>
      <c r="H18" s="223" t="s">
        <v>506</v>
      </c>
      <c r="I18" s="223" t="s">
        <v>523</v>
      </c>
      <c r="J18" s="377" t="s">
        <v>538</v>
      </c>
      <c r="K18" s="377"/>
      <c r="L18" s="697" t="s">
        <v>1328</v>
      </c>
      <c r="M18" s="430"/>
      <c r="N18" s="223" t="s">
        <v>621</v>
      </c>
      <c r="O18" s="223"/>
      <c r="P18" s="234" t="s">
        <v>468</v>
      </c>
      <c r="Q18" s="377"/>
      <c r="R18" s="377"/>
      <c r="S18" s="377"/>
      <c r="T18" s="377"/>
      <c r="U18" s="377"/>
      <c r="V18" s="367" t="s">
        <v>1335</v>
      </c>
      <c r="W18" s="368"/>
      <c r="X18" s="369"/>
    </row>
    <row r="19" spans="2:24" ht="15.95" customHeight="1" x14ac:dyDescent="0.15">
      <c r="B19" s="400"/>
      <c r="C19" s="367" t="s">
        <v>1338</v>
      </c>
      <c r="D19" s="369"/>
      <c r="E19" s="234">
        <v>101</v>
      </c>
      <c r="F19" s="222">
        <v>120.2</v>
      </c>
      <c r="G19" s="223" t="s">
        <v>535</v>
      </c>
      <c r="H19" s="223" t="s">
        <v>506</v>
      </c>
      <c r="I19" s="223" t="s">
        <v>523</v>
      </c>
      <c r="J19" s="377" t="s">
        <v>538</v>
      </c>
      <c r="K19" s="377"/>
      <c r="L19" s="697" t="s">
        <v>1328</v>
      </c>
      <c r="M19" s="430"/>
      <c r="N19" s="223" t="s">
        <v>621</v>
      </c>
      <c r="O19" s="223"/>
      <c r="P19" s="234" t="s">
        <v>468</v>
      </c>
      <c r="Q19" s="377"/>
      <c r="R19" s="377"/>
      <c r="S19" s="377"/>
      <c r="T19" s="377"/>
      <c r="U19" s="377"/>
      <c r="V19" s="367" t="s">
        <v>1335</v>
      </c>
      <c r="W19" s="368"/>
      <c r="X19" s="369"/>
    </row>
    <row r="20" spans="2:24" ht="15.95" customHeight="1" x14ac:dyDescent="0.15">
      <c r="B20" s="400"/>
      <c r="C20" s="367" t="s">
        <v>1339</v>
      </c>
      <c r="D20" s="369"/>
      <c r="E20" s="234">
        <v>101</v>
      </c>
      <c r="F20" s="222">
        <v>130.30000000000001</v>
      </c>
      <c r="G20" s="223" t="s">
        <v>535</v>
      </c>
      <c r="H20" s="223" t="s">
        <v>506</v>
      </c>
      <c r="I20" s="223" t="s">
        <v>523</v>
      </c>
      <c r="J20" s="377" t="s">
        <v>538</v>
      </c>
      <c r="K20" s="377"/>
      <c r="L20" s="697" t="s">
        <v>1328</v>
      </c>
      <c r="M20" s="430"/>
      <c r="N20" s="223" t="s">
        <v>621</v>
      </c>
      <c r="O20" s="223"/>
      <c r="P20" s="234" t="s">
        <v>468</v>
      </c>
      <c r="Q20" s="377"/>
      <c r="R20" s="377"/>
      <c r="S20" s="377"/>
      <c r="T20" s="377"/>
      <c r="U20" s="377"/>
      <c r="V20" s="367" t="s">
        <v>1335</v>
      </c>
      <c r="W20" s="368"/>
      <c r="X20" s="369"/>
    </row>
    <row r="21" spans="2:24" ht="15.95" customHeight="1" x14ac:dyDescent="0.15">
      <c r="B21" s="400"/>
      <c r="C21" s="367" t="s">
        <v>1340</v>
      </c>
      <c r="D21" s="369"/>
      <c r="E21" s="234">
        <v>101</v>
      </c>
      <c r="F21" s="222">
        <v>140.19999999999999</v>
      </c>
      <c r="G21" s="223" t="s">
        <v>535</v>
      </c>
      <c r="H21" s="223" t="s">
        <v>506</v>
      </c>
      <c r="I21" s="223" t="s">
        <v>523</v>
      </c>
      <c r="J21" s="377" t="s">
        <v>538</v>
      </c>
      <c r="K21" s="377"/>
      <c r="L21" s="697" t="s">
        <v>1328</v>
      </c>
      <c r="M21" s="430"/>
      <c r="N21" s="223" t="s">
        <v>621</v>
      </c>
      <c r="O21" s="223"/>
      <c r="P21" s="234" t="s">
        <v>468</v>
      </c>
      <c r="Q21" s="377"/>
      <c r="R21" s="377"/>
      <c r="S21" s="377"/>
      <c r="T21" s="377"/>
      <c r="U21" s="377"/>
      <c r="V21" s="367" t="s">
        <v>1335</v>
      </c>
      <c r="W21" s="368"/>
      <c r="X21" s="369"/>
    </row>
    <row r="22" spans="2:24" ht="15.95" customHeight="1" x14ac:dyDescent="0.15">
      <c r="B22" s="400"/>
      <c r="C22" s="367" t="s">
        <v>1340</v>
      </c>
      <c r="D22" s="369"/>
      <c r="E22" s="234">
        <v>102</v>
      </c>
      <c r="F22" s="222">
        <v>140.30000000000001</v>
      </c>
      <c r="G22" s="223" t="s">
        <v>535</v>
      </c>
      <c r="H22" s="223" t="s">
        <v>506</v>
      </c>
      <c r="I22" s="223" t="s">
        <v>523</v>
      </c>
      <c r="J22" s="377" t="s">
        <v>538</v>
      </c>
      <c r="K22" s="377"/>
      <c r="L22" s="697" t="s">
        <v>1328</v>
      </c>
      <c r="M22" s="430"/>
      <c r="N22" s="223" t="s">
        <v>621</v>
      </c>
      <c r="O22" s="223"/>
      <c r="P22" s="234" t="s">
        <v>468</v>
      </c>
      <c r="Q22" s="377"/>
      <c r="R22" s="377"/>
      <c r="S22" s="377"/>
      <c r="T22" s="377"/>
      <c r="U22" s="377"/>
      <c r="V22" s="367" t="s">
        <v>1335</v>
      </c>
      <c r="W22" s="368"/>
      <c r="X22" s="369"/>
    </row>
    <row r="23" spans="2:24" ht="15.95" customHeight="1" x14ac:dyDescent="0.15">
      <c r="B23" s="400"/>
      <c r="C23" s="367" t="s">
        <v>1341</v>
      </c>
      <c r="D23" s="369"/>
      <c r="E23" s="234">
        <v>101</v>
      </c>
      <c r="F23" s="222">
        <v>170.4</v>
      </c>
      <c r="G23" s="223" t="s">
        <v>535</v>
      </c>
      <c r="H23" s="223" t="s">
        <v>506</v>
      </c>
      <c r="I23" s="223" t="s">
        <v>523</v>
      </c>
      <c r="J23" s="377" t="s">
        <v>538</v>
      </c>
      <c r="K23" s="377"/>
      <c r="L23" s="697" t="s">
        <v>1328</v>
      </c>
      <c r="M23" s="430"/>
      <c r="N23" s="223" t="s">
        <v>621</v>
      </c>
      <c r="O23" s="223"/>
      <c r="P23" s="234" t="s">
        <v>468</v>
      </c>
      <c r="Q23" s="377"/>
      <c r="R23" s="377"/>
      <c r="S23" s="377"/>
      <c r="T23" s="377"/>
      <c r="U23" s="377"/>
      <c r="V23" s="367" t="s">
        <v>1335</v>
      </c>
      <c r="W23" s="368"/>
      <c r="X23" s="369"/>
    </row>
    <row r="24" spans="2:24" ht="15.95" customHeight="1" x14ac:dyDescent="0.15">
      <c r="B24" s="400"/>
      <c r="C24" s="367" t="s">
        <v>1342</v>
      </c>
      <c r="D24" s="369"/>
      <c r="E24" s="234">
        <v>101</v>
      </c>
      <c r="F24" s="222">
        <v>180.4</v>
      </c>
      <c r="G24" s="223" t="s">
        <v>535</v>
      </c>
      <c r="H24" s="223" t="s">
        <v>506</v>
      </c>
      <c r="I24" s="223" t="s">
        <v>523</v>
      </c>
      <c r="J24" s="377" t="s">
        <v>538</v>
      </c>
      <c r="K24" s="377"/>
      <c r="L24" s="697" t="s">
        <v>1328</v>
      </c>
      <c r="M24" s="430"/>
      <c r="N24" s="223" t="s">
        <v>621</v>
      </c>
      <c r="O24" s="223"/>
      <c r="P24" s="234" t="s">
        <v>468</v>
      </c>
      <c r="Q24" s="377"/>
      <c r="R24" s="377"/>
      <c r="S24" s="377"/>
      <c r="T24" s="377"/>
      <c r="U24" s="377"/>
      <c r="V24" s="367" t="s">
        <v>1335</v>
      </c>
      <c r="W24" s="368"/>
      <c r="X24" s="369"/>
    </row>
    <row r="25" spans="2:24" ht="15.95" customHeight="1" x14ac:dyDescent="0.15">
      <c r="B25" s="400"/>
      <c r="C25" s="367" t="s">
        <v>1343</v>
      </c>
      <c r="D25" s="369"/>
      <c r="E25" s="234">
        <v>101</v>
      </c>
      <c r="F25" s="222">
        <v>190.5</v>
      </c>
      <c r="G25" s="223" t="s">
        <v>535</v>
      </c>
      <c r="H25" s="223" t="s">
        <v>506</v>
      </c>
      <c r="I25" s="223" t="s">
        <v>523</v>
      </c>
      <c r="J25" s="377" t="s">
        <v>538</v>
      </c>
      <c r="K25" s="377"/>
      <c r="L25" s="697" t="s">
        <v>1328</v>
      </c>
      <c r="M25" s="430"/>
      <c r="N25" s="223" t="s">
        <v>621</v>
      </c>
      <c r="O25" s="223"/>
      <c r="P25" s="234" t="s">
        <v>468</v>
      </c>
      <c r="Q25" s="377"/>
      <c r="R25" s="377"/>
      <c r="S25" s="377"/>
      <c r="T25" s="377"/>
      <c r="U25" s="377"/>
      <c r="V25" s="367" t="s">
        <v>1335</v>
      </c>
      <c r="W25" s="368"/>
      <c r="X25" s="369"/>
    </row>
    <row r="26" spans="2:24" ht="15.95" customHeight="1" x14ac:dyDescent="0.15">
      <c r="B26" s="400"/>
      <c r="C26" s="367" t="s">
        <v>1344</v>
      </c>
      <c r="D26" s="369"/>
      <c r="E26" s="234">
        <v>101</v>
      </c>
      <c r="F26" s="222">
        <v>200.6</v>
      </c>
      <c r="G26" s="223" t="s">
        <v>535</v>
      </c>
      <c r="H26" s="223" t="s">
        <v>506</v>
      </c>
      <c r="I26" s="223" t="s">
        <v>523</v>
      </c>
      <c r="J26" s="377" t="s">
        <v>538</v>
      </c>
      <c r="K26" s="377"/>
      <c r="L26" s="697" t="s">
        <v>1328</v>
      </c>
      <c r="M26" s="430"/>
      <c r="N26" s="223" t="s">
        <v>621</v>
      </c>
      <c r="O26" s="223"/>
      <c r="P26" s="234" t="s">
        <v>468</v>
      </c>
      <c r="Q26" s="377"/>
      <c r="R26" s="377"/>
      <c r="S26" s="377"/>
      <c r="T26" s="377"/>
      <c r="U26" s="377"/>
      <c r="V26" s="367" t="s">
        <v>1335</v>
      </c>
      <c r="W26" s="368"/>
      <c r="X26" s="369"/>
    </row>
    <row r="27" spans="2:24" ht="15.95" customHeight="1" x14ac:dyDescent="0.15">
      <c r="B27" s="400"/>
      <c r="C27" s="367" t="s">
        <v>1345</v>
      </c>
      <c r="D27" s="369"/>
      <c r="E27" s="234">
        <v>101</v>
      </c>
      <c r="F27" s="222">
        <v>220.8</v>
      </c>
      <c r="G27" s="223" t="s">
        <v>535</v>
      </c>
      <c r="H27" s="223" t="s">
        <v>506</v>
      </c>
      <c r="I27" s="223" t="s">
        <v>523</v>
      </c>
      <c r="J27" s="377" t="s">
        <v>538</v>
      </c>
      <c r="K27" s="377"/>
      <c r="L27" s="697" t="s">
        <v>1328</v>
      </c>
      <c r="M27" s="430"/>
      <c r="N27" s="223" t="s">
        <v>621</v>
      </c>
      <c r="O27" s="223"/>
      <c r="P27" s="234" t="s">
        <v>468</v>
      </c>
      <c r="Q27" s="377"/>
      <c r="R27" s="377"/>
      <c r="S27" s="377"/>
      <c r="T27" s="377"/>
      <c r="U27" s="377"/>
      <c r="V27" s="367" t="s">
        <v>1335</v>
      </c>
      <c r="W27" s="368"/>
      <c r="X27" s="369"/>
    </row>
    <row r="28" spans="2:24" ht="15.95" customHeight="1" x14ac:dyDescent="0.15">
      <c r="B28" s="400"/>
      <c r="C28" s="367" t="s">
        <v>1346</v>
      </c>
      <c r="D28" s="369"/>
      <c r="E28" s="234">
        <v>101</v>
      </c>
      <c r="F28" s="222">
        <v>251.2</v>
      </c>
      <c r="G28" s="223" t="s">
        <v>535</v>
      </c>
      <c r="H28" s="223" t="s">
        <v>506</v>
      </c>
      <c r="I28" s="223" t="s">
        <v>523</v>
      </c>
      <c r="J28" s="377" t="s">
        <v>538</v>
      </c>
      <c r="K28" s="377"/>
      <c r="L28" s="697" t="s">
        <v>1328</v>
      </c>
      <c r="M28" s="430"/>
      <c r="N28" s="223" t="s">
        <v>621</v>
      </c>
      <c r="O28" s="223"/>
      <c r="P28" s="234" t="s">
        <v>468</v>
      </c>
      <c r="Q28" s="377"/>
      <c r="R28" s="377"/>
      <c r="S28" s="377"/>
      <c r="T28" s="377"/>
      <c r="U28" s="377"/>
      <c r="V28" s="367" t="s">
        <v>1335</v>
      </c>
      <c r="W28" s="368"/>
      <c r="X28" s="369"/>
    </row>
    <row r="29" spans="2:24" ht="15.95" customHeight="1" x14ac:dyDescent="0.15">
      <c r="B29" s="400"/>
      <c r="C29" s="367" t="s">
        <v>1346</v>
      </c>
      <c r="D29" s="369"/>
      <c r="E29" s="234">
        <v>102</v>
      </c>
      <c r="F29" s="222">
        <v>251.2</v>
      </c>
      <c r="G29" s="223" t="s">
        <v>535</v>
      </c>
      <c r="H29" s="223" t="s">
        <v>506</v>
      </c>
      <c r="I29" s="223" t="s">
        <v>523</v>
      </c>
      <c r="J29" s="377" t="s">
        <v>538</v>
      </c>
      <c r="K29" s="377"/>
      <c r="L29" s="697" t="s">
        <v>1328</v>
      </c>
      <c r="M29" s="430"/>
      <c r="N29" s="223" t="s">
        <v>621</v>
      </c>
      <c r="O29" s="223"/>
      <c r="P29" s="234" t="s">
        <v>468</v>
      </c>
      <c r="Q29" s="377"/>
      <c r="R29" s="377"/>
      <c r="S29" s="377"/>
      <c r="T29" s="377"/>
      <c r="U29" s="377"/>
      <c r="V29" s="367" t="s">
        <v>1335</v>
      </c>
      <c r="W29" s="368"/>
      <c r="X29" s="369"/>
    </row>
    <row r="30" spans="2:24" ht="15.95" customHeight="1" x14ac:dyDescent="0.15">
      <c r="B30" s="400"/>
      <c r="C30" s="367" t="s">
        <v>1347</v>
      </c>
      <c r="D30" s="369"/>
      <c r="E30" s="234">
        <v>101</v>
      </c>
      <c r="F30" s="222">
        <v>261.3</v>
      </c>
      <c r="G30" s="223" t="s">
        <v>535</v>
      </c>
      <c r="H30" s="223" t="s">
        <v>506</v>
      </c>
      <c r="I30" s="223" t="s">
        <v>523</v>
      </c>
      <c r="J30" s="377" t="s">
        <v>538</v>
      </c>
      <c r="K30" s="377"/>
      <c r="L30" s="697" t="s">
        <v>1328</v>
      </c>
      <c r="M30" s="430"/>
      <c r="N30" s="223" t="s">
        <v>621</v>
      </c>
      <c r="O30" s="223"/>
      <c r="P30" s="234" t="s">
        <v>468</v>
      </c>
      <c r="Q30" s="377"/>
      <c r="R30" s="377"/>
      <c r="S30" s="377"/>
      <c r="T30" s="377"/>
      <c r="U30" s="377"/>
      <c r="V30" s="367" t="s">
        <v>1335</v>
      </c>
      <c r="W30" s="368"/>
      <c r="X30" s="369"/>
    </row>
    <row r="31" spans="2:24" ht="15.95" customHeight="1" x14ac:dyDescent="0.15">
      <c r="B31" s="400"/>
      <c r="C31" s="367" t="s">
        <v>1348</v>
      </c>
      <c r="D31" s="369"/>
      <c r="E31" s="234">
        <v>101</v>
      </c>
      <c r="F31" s="222">
        <v>271.2</v>
      </c>
      <c r="G31" s="223" t="s">
        <v>535</v>
      </c>
      <c r="H31" s="223" t="s">
        <v>506</v>
      </c>
      <c r="I31" s="223" t="s">
        <v>523</v>
      </c>
      <c r="J31" s="377" t="s">
        <v>538</v>
      </c>
      <c r="K31" s="377"/>
      <c r="L31" s="697" t="s">
        <v>1328</v>
      </c>
      <c r="M31" s="430"/>
      <c r="N31" s="223" t="s">
        <v>621</v>
      </c>
      <c r="O31" s="223"/>
      <c r="P31" s="234" t="s">
        <v>468</v>
      </c>
      <c r="Q31" s="377"/>
      <c r="R31" s="377"/>
      <c r="S31" s="377"/>
      <c r="T31" s="377"/>
      <c r="U31" s="377"/>
      <c r="V31" s="367" t="s">
        <v>1335</v>
      </c>
      <c r="W31" s="368"/>
      <c r="X31" s="369"/>
    </row>
    <row r="32" spans="2:24" ht="15.95" customHeight="1" x14ac:dyDescent="0.15">
      <c r="B32" s="400"/>
      <c r="C32" s="367" t="s">
        <v>1349</v>
      </c>
      <c r="D32" s="369"/>
      <c r="E32" s="234">
        <v>102</v>
      </c>
      <c r="F32" s="222">
        <v>271.3</v>
      </c>
      <c r="G32" s="223" t="s">
        <v>535</v>
      </c>
      <c r="H32" s="223" t="s">
        <v>506</v>
      </c>
      <c r="I32" s="223" t="s">
        <v>523</v>
      </c>
      <c r="J32" s="377" t="s">
        <v>538</v>
      </c>
      <c r="K32" s="377"/>
      <c r="L32" s="697" t="s">
        <v>1328</v>
      </c>
      <c r="M32" s="430"/>
      <c r="N32" s="223" t="s">
        <v>621</v>
      </c>
      <c r="O32" s="223"/>
      <c r="P32" s="234" t="s">
        <v>468</v>
      </c>
      <c r="Q32" s="377"/>
      <c r="R32" s="377"/>
      <c r="S32" s="377"/>
      <c r="T32" s="377"/>
      <c r="U32" s="377"/>
      <c r="V32" s="367" t="s">
        <v>1335</v>
      </c>
      <c r="W32" s="368"/>
      <c r="X32" s="369"/>
    </row>
    <row r="33" spans="2:24" ht="15.95" customHeight="1" x14ac:dyDescent="0.15">
      <c r="B33" s="400"/>
      <c r="C33" s="367" t="s">
        <v>1350</v>
      </c>
      <c r="D33" s="369"/>
      <c r="E33" s="234">
        <v>101</v>
      </c>
      <c r="F33" s="222">
        <v>321.60000000000002</v>
      </c>
      <c r="G33" s="223" t="s">
        <v>535</v>
      </c>
      <c r="H33" s="223" t="s">
        <v>506</v>
      </c>
      <c r="I33" s="223" t="s">
        <v>523</v>
      </c>
      <c r="J33" s="377" t="s">
        <v>538</v>
      </c>
      <c r="K33" s="377"/>
      <c r="L33" s="697" t="s">
        <v>1328</v>
      </c>
      <c r="M33" s="430"/>
      <c r="N33" s="223" t="s">
        <v>621</v>
      </c>
      <c r="O33" s="223"/>
      <c r="P33" s="234" t="s">
        <v>468</v>
      </c>
      <c r="Q33" s="377"/>
      <c r="R33" s="377"/>
      <c r="S33" s="377"/>
      <c r="T33" s="377"/>
      <c r="U33" s="377"/>
      <c r="V33" s="367" t="s">
        <v>1335</v>
      </c>
      <c r="W33" s="368"/>
      <c r="X33" s="369"/>
    </row>
    <row r="34" spans="2:24" ht="15.95" customHeight="1" x14ac:dyDescent="0.15">
      <c r="B34" s="400"/>
      <c r="C34" s="367" t="s">
        <v>1350</v>
      </c>
      <c r="D34" s="369"/>
      <c r="E34" s="234">
        <v>102</v>
      </c>
      <c r="F34" s="222">
        <v>321.60000000000002</v>
      </c>
      <c r="G34" s="223" t="s">
        <v>535</v>
      </c>
      <c r="H34" s="223" t="s">
        <v>506</v>
      </c>
      <c r="I34" s="223" t="s">
        <v>523</v>
      </c>
      <c r="J34" s="377" t="s">
        <v>538</v>
      </c>
      <c r="K34" s="377"/>
      <c r="L34" s="697" t="s">
        <v>1328</v>
      </c>
      <c r="M34" s="430"/>
      <c r="N34" s="223" t="s">
        <v>621</v>
      </c>
      <c r="O34" s="223"/>
      <c r="P34" s="234" t="s">
        <v>468</v>
      </c>
      <c r="Q34" s="377"/>
      <c r="R34" s="377"/>
      <c r="S34" s="377"/>
      <c r="T34" s="377"/>
      <c r="U34" s="377"/>
      <c r="V34" s="367" t="s">
        <v>1335</v>
      </c>
      <c r="W34" s="368"/>
      <c r="X34" s="369"/>
    </row>
    <row r="35" spans="2:24" ht="15.95" customHeight="1" x14ac:dyDescent="0.15">
      <c r="B35" s="400"/>
      <c r="C35" s="710" t="s">
        <v>1351</v>
      </c>
      <c r="D35" s="711"/>
      <c r="E35" s="234">
        <v>101</v>
      </c>
      <c r="F35" s="222">
        <v>331.9</v>
      </c>
      <c r="G35" s="223" t="s">
        <v>535</v>
      </c>
      <c r="H35" s="223" t="s">
        <v>506</v>
      </c>
      <c r="I35" s="223" t="s">
        <v>523</v>
      </c>
      <c r="J35" s="377" t="s">
        <v>538</v>
      </c>
      <c r="K35" s="377"/>
      <c r="L35" s="697" t="s">
        <v>1328</v>
      </c>
      <c r="M35" s="430"/>
      <c r="N35" s="223" t="s">
        <v>621</v>
      </c>
      <c r="O35" s="223"/>
      <c r="P35" s="234" t="s">
        <v>468</v>
      </c>
      <c r="Q35" s="377"/>
      <c r="R35" s="377"/>
      <c r="S35" s="377"/>
      <c r="T35" s="377"/>
      <c r="U35" s="377"/>
      <c r="V35" s="367" t="s">
        <v>1335</v>
      </c>
      <c r="W35" s="368"/>
      <c r="X35" s="369"/>
    </row>
    <row r="36" spans="2:24" ht="15.95" customHeight="1" x14ac:dyDescent="0.15">
      <c r="B36" s="400"/>
      <c r="C36" s="710" t="s">
        <v>1352</v>
      </c>
      <c r="D36" s="711"/>
      <c r="E36" s="234">
        <v>101</v>
      </c>
      <c r="F36" s="222">
        <v>351.7</v>
      </c>
      <c r="G36" s="223" t="s">
        <v>535</v>
      </c>
      <c r="H36" s="223" t="s">
        <v>506</v>
      </c>
      <c r="I36" s="223" t="s">
        <v>523</v>
      </c>
      <c r="J36" s="377" t="s">
        <v>538</v>
      </c>
      <c r="K36" s="377"/>
      <c r="L36" s="697" t="s">
        <v>1328</v>
      </c>
      <c r="M36" s="430"/>
      <c r="N36" s="223" t="s">
        <v>621</v>
      </c>
      <c r="O36" s="223"/>
      <c r="P36" s="234" t="s">
        <v>468</v>
      </c>
      <c r="Q36" s="377"/>
      <c r="R36" s="377"/>
      <c r="S36" s="377"/>
      <c r="T36" s="377"/>
      <c r="U36" s="377"/>
      <c r="V36" s="367" t="s">
        <v>1335</v>
      </c>
      <c r="W36" s="368"/>
      <c r="X36" s="369"/>
    </row>
    <row r="37" spans="2:24" ht="15.95" customHeight="1" x14ac:dyDescent="0.15">
      <c r="B37" s="400"/>
      <c r="C37" s="710" t="s">
        <v>1352</v>
      </c>
      <c r="D37" s="711"/>
      <c r="E37" s="234">
        <v>102</v>
      </c>
      <c r="F37" s="222">
        <v>351.7</v>
      </c>
      <c r="G37" s="223" t="s">
        <v>535</v>
      </c>
      <c r="H37" s="223" t="s">
        <v>506</v>
      </c>
      <c r="I37" s="223" t="s">
        <v>523</v>
      </c>
      <c r="J37" s="377" t="s">
        <v>538</v>
      </c>
      <c r="K37" s="377"/>
      <c r="L37" s="697" t="s">
        <v>1328</v>
      </c>
      <c r="M37" s="430"/>
      <c r="N37" s="223" t="s">
        <v>621</v>
      </c>
      <c r="O37" s="223"/>
      <c r="P37" s="234" t="s">
        <v>468</v>
      </c>
      <c r="Q37" s="377"/>
      <c r="R37" s="377"/>
      <c r="S37" s="377"/>
      <c r="T37" s="377"/>
      <c r="U37" s="377"/>
      <c r="V37" s="367" t="s">
        <v>1335</v>
      </c>
      <c r="W37" s="368"/>
      <c r="X37" s="369"/>
    </row>
    <row r="38" spans="2:24" ht="15.95" customHeight="1" x14ac:dyDescent="0.15">
      <c r="B38" s="400"/>
      <c r="C38" s="710" t="s">
        <v>1353</v>
      </c>
      <c r="D38" s="711"/>
      <c r="E38" s="234">
        <v>101</v>
      </c>
      <c r="F38" s="222">
        <v>371.9</v>
      </c>
      <c r="G38" s="223" t="s">
        <v>535</v>
      </c>
      <c r="H38" s="223" t="s">
        <v>506</v>
      </c>
      <c r="I38" s="223" t="s">
        <v>523</v>
      </c>
      <c r="J38" s="377" t="s">
        <v>538</v>
      </c>
      <c r="K38" s="377"/>
      <c r="L38" s="697" t="s">
        <v>1328</v>
      </c>
      <c r="M38" s="430"/>
      <c r="N38" s="223" t="s">
        <v>621</v>
      </c>
      <c r="O38" s="223"/>
      <c r="P38" s="234" t="s">
        <v>468</v>
      </c>
      <c r="Q38" s="377"/>
      <c r="R38" s="377"/>
      <c r="S38" s="377"/>
      <c r="T38" s="377"/>
      <c r="U38" s="377"/>
      <c r="V38" s="367" t="s">
        <v>1335</v>
      </c>
      <c r="W38" s="368"/>
      <c r="X38" s="369"/>
    </row>
    <row r="39" spans="2:24" ht="15.95" customHeight="1" x14ac:dyDescent="0.15">
      <c r="B39" s="400"/>
      <c r="C39" s="710" t="s">
        <v>1354</v>
      </c>
      <c r="D39" s="711"/>
      <c r="E39" s="234">
        <v>101</v>
      </c>
      <c r="F39" s="222">
        <v>402.3</v>
      </c>
      <c r="G39" s="223" t="s">
        <v>535</v>
      </c>
      <c r="H39" s="223" t="s">
        <v>506</v>
      </c>
      <c r="I39" s="223" t="s">
        <v>523</v>
      </c>
      <c r="J39" s="377" t="s">
        <v>538</v>
      </c>
      <c r="K39" s="377"/>
      <c r="L39" s="697" t="s">
        <v>1328</v>
      </c>
      <c r="M39" s="430"/>
      <c r="N39" s="223" t="s">
        <v>621</v>
      </c>
      <c r="O39" s="223"/>
      <c r="P39" s="234" t="s">
        <v>468</v>
      </c>
      <c r="Q39" s="377"/>
      <c r="R39" s="377"/>
      <c r="S39" s="377"/>
      <c r="T39" s="377"/>
      <c r="U39" s="377"/>
      <c r="V39" s="367" t="s">
        <v>1335</v>
      </c>
      <c r="W39" s="368"/>
      <c r="X39" s="369"/>
    </row>
    <row r="40" spans="2:24" ht="15.95" customHeight="1" x14ac:dyDescent="0.15">
      <c r="B40" s="400"/>
      <c r="C40" s="710" t="s">
        <v>1355</v>
      </c>
      <c r="D40" s="711"/>
      <c r="E40" s="234">
        <v>101</v>
      </c>
      <c r="F40" s="222">
        <v>422.7</v>
      </c>
      <c r="G40" s="223" t="s">
        <v>535</v>
      </c>
      <c r="H40" s="223" t="s">
        <v>506</v>
      </c>
      <c r="I40" s="223" t="s">
        <v>523</v>
      </c>
      <c r="J40" s="377" t="s">
        <v>538</v>
      </c>
      <c r="K40" s="377"/>
      <c r="L40" s="697" t="s">
        <v>1328</v>
      </c>
      <c r="M40" s="430"/>
      <c r="N40" s="223" t="s">
        <v>621</v>
      </c>
      <c r="O40" s="223"/>
      <c r="P40" s="234" t="s">
        <v>468</v>
      </c>
      <c r="Q40" s="377"/>
      <c r="R40" s="377"/>
      <c r="S40" s="377"/>
      <c r="T40" s="377"/>
      <c r="U40" s="377"/>
      <c r="V40" s="367" t="s">
        <v>1335</v>
      </c>
      <c r="W40" s="368"/>
      <c r="X40" s="369"/>
    </row>
    <row r="41" spans="2:24" ht="15.95" customHeight="1" x14ac:dyDescent="0.15">
      <c r="B41" s="400"/>
      <c r="C41" s="710" t="s">
        <v>1355</v>
      </c>
      <c r="D41" s="711"/>
      <c r="E41" s="234">
        <v>102</v>
      </c>
      <c r="F41" s="222">
        <v>422.8</v>
      </c>
      <c r="G41" s="223" t="s">
        <v>535</v>
      </c>
      <c r="H41" s="223" t="s">
        <v>506</v>
      </c>
      <c r="I41" s="223" t="s">
        <v>523</v>
      </c>
      <c r="J41" s="377" t="s">
        <v>538</v>
      </c>
      <c r="K41" s="377"/>
      <c r="L41" s="697" t="s">
        <v>1328</v>
      </c>
      <c r="M41" s="430"/>
      <c r="N41" s="223" t="s">
        <v>621</v>
      </c>
      <c r="O41" s="223"/>
      <c r="P41" s="234" t="s">
        <v>468</v>
      </c>
      <c r="Q41" s="377"/>
      <c r="R41" s="377"/>
      <c r="S41" s="377"/>
      <c r="T41" s="377"/>
      <c r="U41" s="377"/>
      <c r="V41" s="367" t="s">
        <v>1335</v>
      </c>
      <c r="W41" s="368"/>
      <c r="X41" s="369"/>
    </row>
    <row r="42" spans="2:24" ht="15.95" customHeight="1" x14ac:dyDescent="0.15">
      <c r="B42" s="400"/>
      <c r="C42" s="710" t="s">
        <v>1356</v>
      </c>
      <c r="D42" s="711"/>
      <c r="E42" s="234">
        <v>101</v>
      </c>
      <c r="F42" s="222">
        <v>433.3</v>
      </c>
      <c r="G42" s="223" t="s">
        <v>535</v>
      </c>
      <c r="H42" s="223" t="s">
        <v>506</v>
      </c>
      <c r="I42" s="223" t="s">
        <v>523</v>
      </c>
      <c r="J42" s="377" t="s">
        <v>538</v>
      </c>
      <c r="K42" s="377"/>
      <c r="L42" s="697" t="s">
        <v>1328</v>
      </c>
      <c r="M42" s="430"/>
      <c r="N42" s="223" t="s">
        <v>621</v>
      </c>
      <c r="O42" s="223"/>
      <c r="P42" s="234" t="s">
        <v>468</v>
      </c>
      <c r="Q42" s="377"/>
      <c r="R42" s="377"/>
      <c r="S42" s="377"/>
      <c r="T42" s="377"/>
      <c r="U42" s="377"/>
      <c r="V42" s="367" t="s">
        <v>1335</v>
      </c>
      <c r="W42" s="368"/>
      <c r="X42" s="369"/>
    </row>
    <row r="43" spans="2:24" ht="15.95" customHeight="1" x14ac:dyDescent="0.15">
      <c r="B43" s="456"/>
      <c r="C43" s="710" t="s">
        <v>1357</v>
      </c>
      <c r="D43" s="711"/>
      <c r="E43" s="234">
        <v>101</v>
      </c>
      <c r="F43" s="222">
        <v>453.3</v>
      </c>
      <c r="G43" s="223" t="s">
        <v>535</v>
      </c>
      <c r="H43" s="223" t="s">
        <v>506</v>
      </c>
      <c r="I43" s="223" t="s">
        <v>523</v>
      </c>
      <c r="J43" s="377" t="s">
        <v>538</v>
      </c>
      <c r="K43" s="377"/>
      <c r="L43" s="697" t="s">
        <v>1328</v>
      </c>
      <c r="M43" s="430"/>
      <c r="N43" s="223" t="s">
        <v>621</v>
      </c>
      <c r="O43" s="223"/>
      <c r="P43" s="234" t="s">
        <v>468</v>
      </c>
      <c r="Q43" s="377"/>
      <c r="R43" s="377"/>
      <c r="S43" s="377"/>
      <c r="T43" s="377"/>
      <c r="U43" s="377"/>
      <c r="V43" s="367" t="s">
        <v>1335</v>
      </c>
      <c r="W43" s="368"/>
      <c r="X43" s="369"/>
    </row>
    <row r="44" spans="2:24" ht="15.95" customHeight="1" x14ac:dyDescent="0.15">
      <c r="B44" s="17"/>
      <c r="C44" s="1" t="s">
        <v>291</v>
      </c>
      <c r="D44" s="5"/>
      <c r="F44" s="5"/>
      <c r="G44" s="15"/>
      <c r="H44" s="15"/>
      <c r="I44" s="15"/>
      <c r="J44" s="15"/>
      <c r="K44" s="15"/>
      <c r="L44" s="15"/>
      <c r="M44" s="15"/>
      <c r="N44" s="15"/>
      <c r="O44" s="15"/>
      <c r="P44" s="5"/>
      <c r="Q44" s="15"/>
      <c r="R44" s="15"/>
      <c r="S44" s="15"/>
      <c r="T44" s="15"/>
      <c r="U44" s="15"/>
      <c r="V44" s="5"/>
      <c r="W44" s="5"/>
      <c r="X44" s="5"/>
    </row>
    <row r="45" spans="2:24" ht="15.95" customHeight="1" x14ac:dyDescent="0.15">
      <c r="B45" s="17"/>
      <c r="C45" s="21" t="s">
        <v>292</v>
      </c>
      <c r="D45" s="5"/>
      <c r="F45" s="5"/>
      <c r="G45" s="15"/>
      <c r="H45" s="15"/>
      <c r="I45" s="15"/>
      <c r="J45" s="15"/>
      <c r="K45" s="15"/>
      <c r="L45" s="15"/>
      <c r="M45" s="15"/>
      <c r="N45" s="15"/>
      <c r="O45" s="15"/>
      <c r="P45" s="5"/>
      <c r="Q45" s="15"/>
      <c r="R45" s="15"/>
      <c r="S45" s="15"/>
      <c r="T45" s="15"/>
      <c r="U45" s="15"/>
      <c r="V45" s="5"/>
      <c r="W45" s="5"/>
      <c r="X45" s="5"/>
    </row>
    <row r="46" spans="2:24" ht="15.95" customHeight="1" x14ac:dyDescent="0.15">
      <c r="C46" s="258" t="s">
        <v>293</v>
      </c>
    </row>
    <row r="47" spans="2:24" ht="15.95" customHeight="1" x14ac:dyDescent="0.15">
      <c r="C47" s="258" t="s">
        <v>294</v>
      </c>
    </row>
    <row r="48" spans="2:24" ht="15.95" customHeight="1" x14ac:dyDescent="0.15">
      <c r="C48" s="3" t="s">
        <v>209</v>
      </c>
    </row>
  </sheetData>
  <mergeCells count="208">
    <mergeCell ref="Q42:U42"/>
    <mergeCell ref="J34:K34"/>
    <mergeCell ref="J35:K35"/>
    <mergeCell ref="J36:K36"/>
    <mergeCell ref="V34:X34"/>
    <mergeCell ref="C35:D35"/>
    <mergeCell ref="C36:D36"/>
    <mergeCell ref="C37:D37"/>
    <mergeCell ref="C38:D38"/>
    <mergeCell ref="C39:D39"/>
    <mergeCell ref="C40:D40"/>
    <mergeCell ref="C41:D41"/>
    <mergeCell ref="V35:X35"/>
    <mergeCell ref="V36:X36"/>
    <mergeCell ref="V37:X37"/>
    <mergeCell ref="V38:X38"/>
    <mergeCell ref="V39:X39"/>
    <mergeCell ref="V40:X40"/>
    <mergeCell ref="V41:X41"/>
    <mergeCell ref="L38:M38"/>
    <mergeCell ref="Q38:U38"/>
    <mergeCell ref="J39:K39"/>
    <mergeCell ref="V42:X42"/>
    <mergeCell ref="Q33:U33"/>
    <mergeCell ref="Q34:U34"/>
    <mergeCell ref="Q35:U35"/>
    <mergeCell ref="Q36:U36"/>
    <mergeCell ref="Q37:U37"/>
    <mergeCell ref="Q41:U41"/>
    <mergeCell ref="L39:M39"/>
    <mergeCell ref="Q39:U39"/>
    <mergeCell ref="V12:X12"/>
    <mergeCell ref="V13:X13"/>
    <mergeCell ref="V14:X14"/>
    <mergeCell ref="L19:M19"/>
    <mergeCell ref="L30:M30"/>
    <mergeCell ref="L33:M33"/>
    <mergeCell ref="L28:M28"/>
    <mergeCell ref="Q30:U30"/>
    <mergeCell ref="Q29:U29"/>
    <mergeCell ref="Q28:U28"/>
    <mergeCell ref="V33:X33"/>
    <mergeCell ref="L40:M40"/>
    <mergeCell ref="Q40:U40"/>
    <mergeCell ref="L34:M34"/>
    <mergeCell ref="L35:M35"/>
    <mergeCell ref="L36:M36"/>
    <mergeCell ref="C27:D27"/>
    <mergeCell ref="J32:K32"/>
    <mergeCell ref="L32:M32"/>
    <mergeCell ref="C31:D31"/>
    <mergeCell ref="J31:K31"/>
    <mergeCell ref="L31:M31"/>
    <mergeCell ref="J30:K30"/>
    <mergeCell ref="C30:D30"/>
    <mergeCell ref="J27:K27"/>
    <mergeCell ref="J43:K43"/>
    <mergeCell ref="L43:M43"/>
    <mergeCell ref="J37:K37"/>
    <mergeCell ref="L37:M37"/>
    <mergeCell ref="J38:K38"/>
    <mergeCell ref="L29:M29"/>
    <mergeCell ref="C28:D28"/>
    <mergeCell ref="J28:K28"/>
    <mergeCell ref="C29:D29"/>
    <mergeCell ref="J29:K29"/>
    <mergeCell ref="C32:D32"/>
    <mergeCell ref="J42:K42"/>
    <mergeCell ref="L42:M42"/>
    <mergeCell ref="J33:K33"/>
    <mergeCell ref="C42:D42"/>
    <mergeCell ref="J41:K41"/>
    <mergeCell ref="L41:M41"/>
    <mergeCell ref="J40:K40"/>
    <mergeCell ref="C43:D43"/>
    <mergeCell ref="C34:D34"/>
    <mergeCell ref="C16:D16"/>
    <mergeCell ref="J16:K16"/>
    <mergeCell ref="L16:M16"/>
    <mergeCell ref="C20:D20"/>
    <mergeCell ref="C18:D18"/>
    <mergeCell ref="C19:D19"/>
    <mergeCell ref="C24:D24"/>
    <mergeCell ref="C25:D25"/>
    <mergeCell ref="C26:D26"/>
    <mergeCell ref="J18:K18"/>
    <mergeCell ref="L18:M18"/>
    <mergeCell ref="C22:D22"/>
    <mergeCell ref="J19:K19"/>
    <mergeCell ref="J25:K25"/>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11:M11"/>
    <mergeCell ref="W3:X4"/>
    <mergeCell ref="B5:B43"/>
    <mergeCell ref="C10:D10"/>
    <mergeCell ref="C9:D9"/>
    <mergeCell ref="J9:K9"/>
    <mergeCell ref="L9:M9"/>
    <mergeCell ref="C17:D17"/>
    <mergeCell ref="J17:K17"/>
    <mergeCell ref="L17:M17"/>
    <mergeCell ref="C21:D21"/>
    <mergeCell ref="J21:K21"/>
    <mergeCell ref="L21:M21"/>
    <mergeCell ref="J26:K26"/>
    <mergeCell ref="L26:M26"/>
    <mergeCell ref="C33:D33"/>
    <mergeCell ref="J20:K20"/>
    <mergeCell ref="L20:M20"/>
    <mergeCell ref="C23:D23"/>
    <mergeCell ref="J24:K24"/>
    <mergeCell ref="L24:M24"/>
    <mergeCell ref="Q31:U31"/>
    <mergeCell ref="Q24:U24"/>
    <mergeCell ref="L22:M22"/>
    <mergeCell ref="J11:K11"/>
    <mergeCell ref="B2:V2"/>
    <mergeCell ref="B4:E4"/>
    <mergeCell ref="F4:I4"/>
    <mergeCell ref="O4:R4"/>
    <mergeCell ref="B3:E3"/>
    <mergeCell ref="F3:I3"/>
    <mergeCell ref="O3:R3"/>
    <mergeCell ref="S3:V4"/>
    <mergeCell ref="K3:L3"/>
    <mergeCell ref="K4:L4"/>
    <mergeCell ref="M3:N4"/>
    <mergeCell ref="L8:M8"/>
    <mergeCell ref="L25:M25"/>
    <mergeCell ref="J23:K23"/>
    <mergeCell ref="L23:M23"/>
    <mergeCell ref="L27:M27"/>
    <mergeCell ref="J10:K10"/>
    <mergeCell ref="L10:M10"/>
    <mergeCell ref="J22:K22"/>
    <mergeCell ref="Q27:U27"/>
    <mergeCell ref="Q26:U26"/>
    <mergeCell ref="Q25:U25"/>
    <mergeCell ref="Q12:U12"/>
    <mergeCell ref="Q13:U13"/>
    <mergeCell ref="J15:K15"/>
    <mergeCell ref="V32:X32"/>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V43:X43"/>
    <mergeCell ref="Q43:U43"/>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s>
  <phoneticPr fontId="6"/>
  <dataValidations count="4">
    <dataValidation type="list" allowBlank="1" showInputMessage="1" showErrorMessage="1" sqref="E44:E45" xr:uid="{00000000-0002-0000-0700-000000000000}">
      <formula1>個数</formula1>
    </dataValidation>
    <dataValidation type="list" showInputMessage="1" showErrorMessage="1" sqref="G44:H45" xr:uid="{00000000-0002-0000-0700-000001000000}">
      <formula1>部位本体</formula1>
    </dataValidation>
    <dataValidation allowBlank="1" showInputMessage="1" showErrorMessage="1" prompt="覆工スパン毎に連番を記入。_x000a_数値で入力する。" sqref="E8:E43" xr:uid="{BA2DC6F6-BB18-408A-9DCA-F28377410B06}"/>
    <dataValidation type="list" errorStyle="warning" allowBlank="1" showInputMessage="1" showErrorMessage="1" error="選択出来ません" sqref="H8:H43" xr:uid="{DA761384-1898-493F-8E40-51DF6D396C8E}">
      <formula1>INDIRECT(G8)</formula1>
    </dataValidation>
  </dataValidations>
  <printOptions horizontalCentered="1" verticalCentered="1"/>
  <pageMargins left="0.23622047244094491" right="0.23622047244094491" top="0.74803149606299213" bottom="0.15748031496062992" header="0.31496062992125984" footer="0.31496062992125984"/>
  <pageSetup paperSize="9" scale="74"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I8:I43</xm:sqref>
        </x14:dataValidation>
        <x14:dataValidation type="list" allowBlank="1" showInputMessage="1" showErrorMessage="1" xr:uid="{00000000-0002-0000-0700-000004000000}">
          <x14:formula1>
            <xm:f>'(参考)リスト'!$F$52:$F$53</xm:f>
          </x14:formula1>
          <xm:sqref>N8:O43</xm:sqref>
        </x14:dataValidation>
        <x14:dataValidation type="list" showInputMessage="1" showErrorMessage="1" xr:uid="{00000000-0002-0000-0700-000005000000}">
          <x14:formula1>
            <xm:f>'(参考)リスト'!$B$52:$B$55</xm:f>
          </x14:formula1>
          <xm:sqref>G8:G43</xm:sqref>
        </x14:dataValidation>
        <x14:dataValidation type="list" allowBlank="1" showInputMessage="1" showErrorMessage="1" xr:uid="{00000000-0002-0000-0700-000006000000}">
          <x14:formula1>
            <xm:f>'(参考)リスト'!$G$52:$G$54</xm:f>
          </x14:formula1>
          <xm:sqref>P8:P43</xm:sqref>
        </x14:dataValidation>
        <x14:dataValidation type="list" allowBlank="1" showInputMessage="1" showErrorMessage="1" xr:uid="{00000000-0002-0000-0700-000007000000}">
          <x14:formula1>
            <xm:f>'(参考)リスト'!$E$52:$E$58</xm:f>
          </x14:formula1>
          <xm:sqref>J8:K43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F800B-9AF7-4B14-A14F-028BCE17F9B2}">
  <sheetPr>
    <pageSetUpPr fitToPage="1"/>
  </sheetPr>
  <dimension ref="B1:X48"/>
  <sheetViews>
    <sheetView showGridLines="0" showZeros="0" view="pageBreakPreview" zoomScaleNormal="70" zoomScaleSheetLayoutView="100" workbookViewId="0">
      <selection activeCell="B2" sqref="B2:AB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5"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8"/>
      <c r="X1" s="258"/>
    </row>
    <row r="2" spans="2:24" ht="24.75" customHeight="1" x14ac:dyDescent="0.15">
      <c r="B2" s="576" t="s">
        <v>280</v>
      </c>
      <c r="C2" s="576"/>
      <c r="D2" s="576"/>
      <c r="E2" s="576"/>
      <c r="F2" s="576"/>
      <c r="G2" s="576"/>
      <c r="H2" s="576"/>
      <c r="I2" s="576"/>
      <c r="J2" s="698"/>
      <c r="K2" s="698"/>
      <c r="L2" s="698"/>
      <c r="M2" s="698"/>
      <c r="N2" s="698"/>
      <c r="O2" s="698"/>
      <c r="P2" s="698"/>
      <c r="Q2" s="698"/>
      <c r="R2" s="698"/>
      <c r="S2" s="698"/>
      <c r="T2" s="698"/>
      <c r="U2" s="698"/>
      <c r="V2" s="698"/>
    </row>
    <row r="3" spans="2:24" ht="20.100000000000001" customHeight="1" x14ac:dyDescent="0.15">
      <c r="B3" s="447" t="s">
        <v>60</v>
      </c>
      <c r="C3" s="458"/>
      <c r="D3" s="458"/>
      <c r="E3" s="459"/>
      <c r="F3" s="703" t="str">
        <f>'様式A-1'!D3</f>
        <v>ヒコシマトンネル</v>
      </c>
      <c r="G3" s="704"/>
      <c r="H3" s="704"/>
      <c r="I3" s="705"/>
      <c r="J3" s="240" t="s">
        <v>61</v>
      </c>
      <c r="K3" s="372" t="str">
        <f>'様式A-1'!J3</f>
        <v>福浦港金毘羅線</v>
      </c>
      <c r="L3" s="372"/>
      <c r="M3" s="381" t="s">
        <v>281</v>
      </c>
      <c r="N3" s="383"/>
      <c r="O3" s="686" t="str">
        <f>'様式B (1)'!S3</f>
        <v>アジア航測株式会社</v>
      </c>
      <c r="P3" s="614"/>
      <c r="Q3" s="614"/>
      <c r="R3" s="706"/>
      <c r="S3" s="646" t="s">
        <v>250</v>
      </c>
      <c r="T3" s="678"/>
      <c r="U3" s="678"/>
      <c r="V3" s="622"/>
      <c r="W3" s="682">
        <f>'様式B (1)'!P2</f>
        <v>45896</v>
      </c>
      <c r="X3" s="683"/>
    </row>
    <row r="4" spans="2:24" ht="20.100000000000001" customHeight="1" x14ac:dyDescent="0.15">
      <c r="B4" s="395" t="s">
        <v>167</v>
      </c>
      <c r="C4" s="396"/>
      <c r="D4" s="396"/>
      <c r="E4" s="397"/>
      <c r="F4" s="699" t="str">
        <f>'様式A-1'!D4</f>
        <v>彦島トンネル</v>
      </c>
      <c r="G4" s="700"/>
      <c r="H4" s="700"/>
      <c r="I4" s="701"/>
      <c r="J4" s="237" t="s">
        <v>168</v>
      </c>
      <c r="K4" s="372" t="str">
        <f>'様式A-1'!R3</f>
        <v>山口県
下関土木建築事務所</v>
      </c>
      <c r="L4" s="372"/>
      <c r="M4" s="384"/>
      <c r="N4" s="386"/>
      <c r="O4" s="688" t="str">
        <f>'様式B (1)'!S4</f>
        <v>飯田　琢巳</v>
      </c>
      <c r="P4" s="615"/>
      <c r="Q4" s="615"/>
      <c r="R4" s="702"/>
      <c r="S4" s="679"/>
      <c r="T4" s="680"/>
      <c r="U4" s="680"/>
      <c r="V4" s="681"/>
      <c r="W4" s="684"/>
      <c r="X4" s="685"/>
    </row>
    <row r="5" spans="2:24" ht="30" customHeight="1" x14ac:dyDescent="0.15">
      <c r="B5" s="400" t="s">
        <v>251</v>
      </c>
      <c r="C5" s="662" t="s">
        <v>252</v>
      </c>
      <c r="D5" s="663"/>
      <c r="E5" s="660" t="s">
        <v>282</v>
      </c>
      <c r="F5" s="660" t="s">
        <v>254</v>
      </c>
      <c r="G5" s="662" t="s">
        <v>283</v>
      </c>
      <c r="H5" s="694"/>
      <c r="I5" s="695"/>
      <c r="J5" s="447" t="s">
        <v>284</v>
      </c>
      <c r="K5" s="458"/>
      <c r="L5" s="458"/>
      <c r="M5" s="458"/>
      <c r="N5" s="616" t="s">
        <v>251</v>
      </c>
      <c r="O5" s="690"/>
      <c r="P5" s="671" t="s">
        <v>285</v>
      </c>
      <c r="Q5" s="675"/>
      <c r="R5" s="675"/>
      <c r="S5" s="675"/>
      <c r="T5" s="675"/>
      <c r="U5" s="672"/>
      <c r="V5" s="671" t="s">
        <v>260</v>
      </c>
      <c r="W5" s="675"/>
      <c r="X5" s="672"/>
    </row>
    <row r="6" spans="2:24" ht="16.5" customHeight="1" x14ac:dyDescent="0.15">
      <c r="B6" s="400"/>
      <c r="C6" s="707"/>
      <c r="D6" s="663"/>
      <c r="E6" s="708"/>
      <c r="F6" s="708"/>
      <c r="G6" s="671" t="s">
        <v>286</v>
      </c>
      <c r="H6" s="672"/>
      <c r="I6" s="644" t="s">
        <v>262</v>
      </c>
      <c r="J6" s="667" t="s">
        <v>287</v>
      </c>
      <c r="K6" s="667"/>
      <c r="L6" s="677" t="s">
        <v>288</v>
      </c>
      <c r="M6" s="677"/>
      <c r="N6" s="644" t="s">
        <v>289</v>
      </c>
      <c r="O6" s="670"/>
      <c r="P6" s="654" t="s">
        <v>271</v>
      </c>
      <c r="Q6" s="644" t="s">
        <v>290</v>
      </c>
      <c r="R6" s="644"/>
      <c r="S6" s="644"/>
      <c r="T6" s="644"/>
      <c r="U6" s="644"/>
      <c r="V6" s="662"/>
      <c r="W6" s="694"/>
      <c r="X6" s="695"/>
    </row>
    <row r="7" spans="2:24" ht="16.5" customHeight="1" x14ac:dyDescent="0.15">
      <c r="B7" s="400"/>
      <c r="C7" s="684"/>
      <c r="D7" s="685"/>
      <c r="E7" s="709"/>
      <c r="F7" s="709"/>
      <c r="G7" s="673"/>
      <c r="H7" s="674"/>
      <c r="I7" s="670"/>
      <c r="J7" s="655"/>
      <c r="K7" s="655"/>
      <c r="L7" s="655"/>
      <c r="M7" s="655"/>
      <c r="N7" s="206" t="s">
        <v>273</v>
      </c>
      <c r="O7" s="206" t="s">
        <v>274</v>
      </c>
      <c r="P7" s="696"/>
      <c r="Q7" s="670"/>
      <c r="R7" s="670"/>
      <c r="S7" s="670"/>
      <c r="T7" s="670"/>
      <c r="U7" s="670"/>
      <c r="V7" s="239"/>
      <c r="W7" s="241"/>
      <c r="X7" s="242"/>
    </row>
    <row r="8" spans="2:24" ht="15.95" customHeight="1" x14ac:dyDescent="0.15">
      <c r="B8" s="400"/>
      <c r="C8" s="710" t="s">
        <v>1377</v>
      </c>
      <c r="D8" s="711"/>
      <c r="E8" s="234">
        <v>101</v>
      </c>
      <c r="F8" s="222">
        <v>463.3</v>
      </c>
      <c r="G8" s="223" t="s">
        <v>535</v>
      </c>
      <c r="H8" s="223" t="s">
        <v>506</v>
      </c>
      <c r="I8" s="223" t="s">
        <v>523</v>
      </c>
      <c r="J8" s="377" t="s">
        <v>538</v>
      </c>
      <c r="K8" s="377"/>
      <c r="L8" s="697" t="s">
        <v>1328</v>
      </c>
      <c r="M8" s="430"/>
      <c r="N8" s="223" t="s">
        <v>621</v>
      </c>
      <c r="O8" s="223"/>
      <c r="P8" s="234" t="s">
        <v>468</v>
      </c>
      <c r="Q8" s="377"/>
      <c r="R8" s="377"/>
      <c r="S8" s="377"/>
      <c r="T8" s="377"/>
      <c r="U8" s="377"/>
      <c r="V8" s="367" t="s">
        <v>1335</v>
      </c>
      <c r="W8" s="368"/>
      <c r="X8" s="369"/>
    </row>
    <row r="9" spans="2:24" ht="15.95" customHeight="1" x14ac:dyDescent="0.15">
      <c r="B9" s="400"/>
      <c r="C9" s="710" t="s">
        <v>1358</v>
      </c>
      <c r="D9" s="711"/>
      <c r="E9" s="234">
        <v>101</v>
      </c>
      <c r="F9" s="222">
        <v>483.4</v>
      </c>
      <c r="G9" s="223" t="s">
        <v>535</v>
      </c>
      <c r="H9" s="223" t="s">
        <v>506</v>
      </c>
      <c r="I9" s="223" t="s">
        <v>523</v>
      </c>
      <c r="J9" s="377" t="s">
        <v>538</v>
      </c>
      <c r="K9" s="377"/>
      <c r="L9" s="697" t="s">
        <v>1328</v>
      </c>
      <c r="M9" s="430"/>
      <c r="N9" s="223" t="s">
        <v>621</v>
      </c>
      <c r="O9" s="223"/>
      <c r="P9" s="234" t="s">
        <v>468</v>
      </c>
      <c r="Q9" s="377"/>
      <c r="R9" s="377"/>
      <c r="S9" s="377"/>
      <c r="T9" s="377"/>
      <c r="U9" s="377"/>
      <c r="V9" s="367" t="s">
        <v>1335</v>
      </c>
      <c r="W9" s="368"/>
      <c r="X9" s="369"/>
    </row>
    <row r="10" spans="2:24" ht="15.95" customHeight="1" x14ac:dyDescent="0.15">
      <c r="B10" s="400"/>
      <c r="C10" s="710" t="s">
        <v>1359</v>
      </c>
      <c r="D10" s="711"/>
      <c r="E10" s="234">
        <v>101</v>
      </c>
      <c r="F10" s="222">
        <v>493.7</v>
      </c>
      <c r="G10" s="223" t="s">
        <v>535</v>
      </c>
      <c r="H10" s="223" t="s">
        <v>506</v>
      </c>
      <c r="I10" s="223" t="s">
        <v>523</v>
      </c>
      <c r="J10" s="377" t="s">
        <v>538</v>
      </c>
      <c r="K10" s="377"/>
      <c r="L10" s="697" t="s">
        <v>1328</v>
      </c>
      <c r="M10" s="430"/>
      <c r="N10" s="223" t="s">
        <v>621</v>
      </c>
      <c r="O10" s="223"/>
      <c r="P10" s="234" t="s">
        <v>468</v>
      </c>
      <c r="Q10" s="377"/>
      <c r="R10" s="377"/>
      <c r="S10" s="377"/>
      <c r="T10" s="377"/>
      <c r="U10" s="377"/>
      <c r="V10" s="367" t="s">
        <v>1335</v>
      </c>
      <c r="W10" s="368"/>
      <c r="X10" s="369"/>
    </row>
    <row r="11" spans="2:24" ht="15.95" customHeight="1" x14ac:dyDescent="0.15">
      <c r="B11" s="400"/>
      <c r="C11" s="710" t="s">
        <v>1359</v>
      </c>
      <c r="D11" s="711"/>
      <c r="E11" s="234">
        <v>102</v>
      </c>
      <c r="F11" s="222">
        <v>493.8</v>
      </c>
      <c r="G11" s="223" t="s">
        <v>535</v>
      </c>
      <c r="H11" s="223" t="s">
        <v>506</v>
      </c>
      <c r="I11" s="223" t="s">
        <v>523</v>
      </c>
      <c r="J11" s="377" t="s">
        <v>538</v>
      </c>
      <c r="K11" s="377"/>
      <c r="L11" s="697" t="s">
        <v>1328</v>
      </c>
      <c r="M11" s="430"/>
      <c r="N11" s="223" t="s">
        <v>621</v>
      </c>
      <c r="O11" s="223"/>
      <c r="P11" s="234" t="s">
        <v>468</v>
      </c>
      <c r="Q11" s="377"/>
      <c r="R11" s="377"/>
      <c r="S11" s="377"/>
      <c r="T11" s="377"/>
      <c r="U11" s="377"/>
      <c r="V11" s="367" t="s">
        <v>1335</v>
      </c>
      <c r="W11" s="368"/>
      <c r="X11" s="369"/>
    </row>
    <row r="12" spans="2:24" ht="15.95" customHeight="1" x14ac:dyDescent="0.15">
      <c r="B12" s="400"/>
      <c r="C12" s="710" t="s">
        <v>1360</v>
      </c>
      <c r="D12" s="711"/>
      <c r="E12" s="234">
        <v>101</v>
      </c>
      <c r="F12" s="281">
        <v>514</v>
      </c>
      <c r="G12" s="223" t="s">
        <v>535</v>
      </c>
      <c r="H12" s="223" t="s">
        <v>506</v>
      </c>
      <c r="I12" s="223" t="s">
        <v>523</v>
      </c>
      <c r="J12" s="377" t="s">
        <v>538</v>
      </c>
      <c r="K12" s="377"/>
      <c r="L12" s="697" t="s">
        <v>1328</v>
      </c>
      <c r="M12" s="430"/>
      <c r="N12" s="223" t="s">
        <v>621</v>
      </c>
      <c r="O12" s="223"/>
      <c r="P12" s="234" t="s">
        <v>468</v>
      </c>
      <c r="Q12" s="377"/>
      <c r="R12" s="377"/>
      <c r="S12" s="377"/>
      <c r="T12" s="377"/>
      <c r="U12" s="377"/>
      <c r="V12" s="367" t="s">
        <v>1335</v>
      </c>
      <c r="W12" s="368"/>
      <c r="X12" s="369"/>
    </row>
    <row r="13" spans="2:24" ht="15.95" customHeight="1" x14ac:dyDescent="0.15">
      <c r="B13" s="400"/>
      <c r="C13" s="710" t="s">
        <v>1361</v>
      </c>
      <c r="D13" s="711"/>
      <c r="E13" s="234">
        <v>101</v>
      </c>
      <c r="F13" s="222">
        <v>524.20000000000005</v>
      </c>
      <c r="G13" s="223" t="s">
        <v>535</v>
      </c>
      <c r="H13" s="223" t="s">
        <v>506</v>
      </c>
      <c r="I13" s="223" t="s">
        <v>523</v>
      </c>
      <c r="J13" s="377" t="s">
        <v>538</v>
      </c>
      <c r="K13" s="377"/>
      <c r="L13" s="697" t="s">
        <v>1328</v>
      </c>
      <c r="M13" s="430"/>
      <c r="N13" s="223" t="s">
        <v>621</v>
      </c>
      <c r="O13" s="223"/>
      <c r="P13" s="234" t="s">
        <v>468</v>
      </c>
      <c r="Q13" s="377"/>
      <c r="R13" s="377"/>
      <c r="S13" s="377"/>
      <c r="T13" s="377"/>
      <c r="U13" s="377"/>
      <c r="V13" s="367" t="s">
        <v>1335</v>
      </c>
      <c r="W13" s="368"/>
      <c r="X13" s="369"/>
    </row>
    <row r="14" spans="2:24" ht="15.95" customHeight="1" x14ac:dyDescent="0.15">
      <c r="B14" s="400"/>
      <c r="C14" s="710" t="s">
        <v>1362</v>
      </c>
      <c r="D14" s="711"/>
      <c r="E14" s="234">
        <v>101</v>
      </c>
      <c r="F14" s="222">
        <v>544.6</v>
      </c>
      <c r="G14" s="223" t="s">
        <v>535</v>
      </c>
      <c r="H14" s="223" t="s">
        <v>506</v>
      </c>
      <c r="I14" s="223" t="s">
        <v>523</v>
      </c>
      <c r="J14" s="377" t="s">
        <v>538</v>
      </c>
      <c r="K14" s="377"/>
      <c r="L14" s="697" t="s">
        <v>1328</v>
      </c>
      <c r="M14" s="430"/>
      <c r="N14" s="223" t="s">
        <v>621</v>
      </c>
      <c r="O14" s="223"/>
      <c r="P14" s="234" t="s">
        <v>468</v>
      </c>
      <c r="Q14" s="377"/>
      <c r="R14" s="377"/>
      <c r="S14" s="377"/>
      <c r="T14" s="377"/>
      <c r="U14" s="377"/>
      <c r="V14" s="367" t="s">
        <v>1335</v>
      </c>
      <c r="W14" s="368"/>
      <c r="X14" s="369"/>
    </row>
    <row r="15" spans="2:24" ht="15.95" customHeight="1" x14ac:dyDescent="0.15">
      <c r="B15" s="400"/>
      <c r="C15" s="710" t="s">
        <v>1362</v>
      </c>
      <c r="D15" s="711"/>
      <c r="E15" s="234">
        <v>102</v>
      </c>
      <c r="F15" s="222">
        <v>554.70000000000005</v>
      </c>
      <c r="G15" s="223" t="s">
        <v>535</v>
      </c>
      <c r="H15" s="223" t="s">
        <v>506</v>
      </c>
      <c r="I15" s="223" t="s">
        <v>523</v>
      </c>
      <c r="J15" s="377" t="s">
        <v>538</v>
      </c>
      <c r="K15" s="377"/>
      <c r="L15" s="697" t="s">
        <v>1328</v>
      </c>
      <c r="M15" s="430"/>
      <c r="N15" s="223" t="s">
        <v>621</v>
      </c>
      <c r="O15" s="223"/>
      <c r="P15" s="234" t="s">
        <v>468</v>
      </c>
      <c r="Q15" s="377"/>
      <c r="R15" s="377"/>
      <c r="S15" s="377"/>
      <c r="T15" s="377"/>
      <c r="U15" s="377"/>
      <c r="V15" s="367" t="s">
        <v>1335</v>
      </c>
      <c r="W15" s="368"/>
      <c r="X15" s="369"/>
    </row>
    <row r="16" spans="2:24" ht="15.95" customHeight="1" x14ac:dyDescent="0.15">
      <c r="B16" s="400"/>
      <c r="C16" s="710" t="s">
        <v>1363</v>
      </c>
      <c r="D16" s="711"/>
      <c r="E16" s="234">
        <v>101</v>
      </c>
      <c r="F16" s="222">
        <v>585.29999999999995</v>
      </c>
      <c r="G16" s="223" t="s">
        <v>535</v>
      </c>
      <c r="H16" s="223" t="s">
        <v>506</v>
      </c>
      <c r="I16" s="223" t="s">
        <v>523</v>
      </c>
      <c r="J16" s="377" t="s">
        <v>538</v>
      </c>
      <c r="K16" s="377"/>
      <c r="L16" s="697" t="s">
        <v>1328</v>
      </c>
      <c r="M16" s="430"/>
      <c r="N16" s="223" t="s">
        <v>621</v>
      </c>
      <c r="O16" s="223"/>
      <c r="P16" s="234" t="s">
        <v>468</v>
      </c>
      <c r="Q16" s="377"/>
      <c r="R16" s="377"/>
      <c r="S16" s="377"/>
      <c r="T16" s="377"/>
      <c r="U16" s="377"/>
      <c r="V16" s="367" t="s">
        <v>1335</v>
      </c>
      <c r="W16" s="368"/>
      <c r="X16" s="369"/>
    </row>
    <row r="17" spans="2:24" ht="15.95" customHeight="1" x14ac:dyDescent="0.15">
      <c r="B17" s="400"/>
      <c r="C17" s="710" t="s">
        <v>1364</v>
      </c>
      <c r="D17" s="711"/>
      <c r="E17" s="234">
        <v>101</v>
      </c>
      <c r="F17" s="222">
        <v>595.5</v>
      </c>
      <c r="G17" s="223" t="s">
        <v>535</v>
      </c>
      <c r="H17" s="223" t="s">
        <v>506</v>
      </c>
      <c r="I17" s="223" t="s">
        <v>523</v>
      </c>
      <c r="J17" s="377" t="s">
        <v>538</v>
      </c>
      <c r="K17" s="377"/>
      <c r="L17" s="697" t="s">
        <v>1328</v>
      </c>
      <c r="M17" s="430"/>
      <c r="N17" s="223" t="s">
        <v>621</v>
      </c>
      <c r="O17" s="223"/>
      <c r="P17" s="234" t="s">
        <v>468</v>
      </c>
      <c r="Q17" s="377"/>
      <c r="R17" s="377"/>
      <c r="S17" s="377"/>
      <c r="T17" s="377"/>
      <c r="U17" s="377"/>
      <c r="V17" s="367" t="s">
        <v>1335</v>
      </c>
      <c r="W17" s="368"/>
      <c r="X17" s="369"/>
    </row>
    <row r="18" spans="2:24" ht="15.95" customHeight="1" x14ac:dyDescent="0.15">
      <c r="B18" s="400"/>
      <c r="C18" s="710" t="s">
        <v>1364</v>
      </c>
      <c r="D18" s="711"/>
      <c r="E18" s="234">
        <v>102</v>
      </c>
      <c r="F18" s="222">
        <v>595.6</v>
      </c>
      <c r="G18" s="223" t="s">
        <v>535</v>
      </c>
      <c r="H18" s="223" t="s">
        <v>506</v>
      </c>
      <c r="I18" s="223" t="s">
        <v>523</v>
      </c>
      <c r="J18" s="377" t="s">
        <v>538</v>
      </c>
      <c r="K18" s="377"/>
      <c r="L18" s="697" t="s">
        <v>1328</v>
      </c>
      <c r="M18" s="430"/>
      <c r="N18" s="223" t="s">
        <v>621</v>
      </c>
      <c r="O18" s="223"/>
      <c r="P18" s="234" t="s">
        <v>468</v>
      </c>
      <c r="Q18" s="377"/>
      <c r="R18" s="377"/>
      <c r="S18" s="377"/>
      <c r="T18" s="377"/>
      <c r="U18" s="377"/>
      <c r="V18" s="367" t="s">
        <v>1335</v>
      </c>
      <c r="W18" s="368"/>
      <c r="X18" s="369"/>
    </row>
    <row r="19" spans="2:24" ht="15.95" customHeight="1" x14ac:dyDescent="0.15">
      <c r="B19" s="400"/>
      <c r="C19" s="710" t="s">
        <v>1365</v>
      </c>
      <c r="D19" s="711"/>
      <c r="E19" s="234">
        <v>101</v>
      </c>
      <c r="F19" s="222">
        <v>605.6</v>
      </c>
      <c r="G19" s="223" t="s">
        <v>535</v>
      </c>
      <c r="H19" s="223" t="s">
        <v>506</v>
      </c>
      <c r="I19" s="223" t="s">
        <v>523</v>
      </c>
      <c r="J19" s="377" t="s">
        <v>538</v>
      </c>
      <c r="K19" s="377"/>
      <c r="L19" s="697" t="s">
        <v>1328</v>
      </c>
      <c r="M19" s="430"/>
      <c r="N19" s="223" t="s">
        <v>621</v>
      </c>
      <c r="O19" s="223"/>
      <c r="P19" s="234" t="s">
        <v>468</v>
      </c>
      <c r="Q19" s="377"/>
      <c r="R19" s="377"/>
      <c r="S19" s="377"/>
      <c r="T19" s="377"/>
      <c r="U19" s="377"/>
      <c r="V19" s="367" t="s">
        <v>1335</v>
      </c>
      <c r="W19" s="368"/>
      <c r="X19" s="369"/>
    </row>
    <row r="20" spans="2:24" ht="15.95" customHeight="1" x14ac:dyDescent="0.15">
      <c r="B20" s="400"/>
      <c r="C20" s="710" t="s">
        <v>1366</v>
      </c>
      <c r="D20" s="711"/>
      <c r="E20" s="234">
        <v>101</v>
      </c>
      <c r="F20" s="222">
        <v>615.6</v>
      </c>
      <c r="G20" s="223" t="s">
        <v>535</v>
      </c>
      <c r="H20" s="223" t="s">
        <v>506</v>
      </c>
      <c r="I20" s="223" t="s">
        <v>523</v>
      </c>
      <c r="J20" s="377" t="s">
        <v>538</v>
      </c>
      <c r="K20" s="377"/>
      <c r="L20" s="697" t="s">
        <v>1328</v>
      </c>
      <c r="M20" s="430"/>
      <c r="N20" s="223" t="s">
        <v>621</v>
      </c>
      <c r="O20" s="223"/>
      <c r="P20" s="234" t="s">
        <v>468</v>
      </c>
      <c r="Q20" s="377"/>
      <c r="R20" s="377"/>
      <c r="S20" s="377"/>
      <c r="T20" s="377"/>
      <c r="U20" s="377"/>
      <c r="V20" s="367" t="s">
        <v>1335</v>
      </c>
      <c r="W20" s="368"/>
      <c r="X20" s="369"/>
    </row>
    <row r="21" spans="2:24" ht="15.95" customHeight="1" x14ac:dyDescent="0.15">
      <c r="B21" s="400"/>
      <c r="C21" s="710" t="s">
        <v>1366</v>
      </c>
      <c r="D21" s="711"/>
      <c r="E21" s="234">
        <v>102</v>
      </c>
      <c r="F21" s="222">
        <v>615.70000000000005</v>
      </c>
      <c r="G21" s="223" t="s">
        <v>535</v>
      </c>
      <c r="H21" s="223" t="s">
        <v>506</v>
      </c>
      <c r="I21" s="223" t="s">
        <v>523</v>
      </c>
      <c r="J21" s="377" t="s">
        <v>538</v>
      </c>
      <c r="K21" s="377"/>
      <c r="L21" s="697" t="s">
        <v>1328</v>
      </c>
      <c r="M21" s="430"/>
      <c r="N21" s="223" t="s">
        <v>621</v>
      </c>
      <c r="O21" s="223"/>
      <c r="P21" s="234" t="s">
        <v>468</v>
      </c>
      <c r="Q21" s="377"/>
      <c r="R21" s="377"/>
      <c r="S21" s="377"/>
      <c r="T21" s="377"/>
      <c r="U21" s="377"/>
      <c r="V21" s="367" t="s">
        <v>1335</v>
      </c>
      <c r="W21" s="368"/>
      <c r="X21" s="369"/>
    </row>
    <row r="22" spans="2:24" ht="15.95" customHeight="1" x14ac:dyDescent="0.15">
      <c r="B22" s="400"/>
      <c r="C22" s="710" t="s">
        <v>1367</v>
      </c>
      <c r="D22" s="711"/>
      <c r="E22" s="234">
        <v>101</v>
      </c>
      <c r="F22" s="222">
        <v>656.4</v>
      </c>
      <c r="G22" s="223" t="s">
        <v>535</v>
      </c>
      <c r="H22" s="223" t="s">
        <v>506</v>
      </c>
      <c r="I22" s="223" t="s">
        <v>523</v>
      </c>
      <c r="J22" s="377" t="s">
        <v>538</v>
      </c>
      <c r="K22" s="377"/>
      <c r="L22" s="697" t="s">
        <v>1328</v>
      </c>
      <c r="M22" s="430"/>
      <c r="N22" s="223" t="s">
        <v>621</v>
      </c>
      <c r="O22" s="223"/>
      <c r="P22" s="234" t="s">
        <v>468</v>
      </c>
      <c r="Q22" s="377"/>
      <c r="R22" s="377"/>
      <c r="S22" s="377"/>
      <c r="T22" s="377"/>
      <c r="U22" s="377"/>
      <c r="V22" s="367" t="s">
        <v>1335</v>
      </c>
      <c r="W22" s="368"/>
      <c r="X22" s="369"/>
    </row>
    <row r="23" spans="2:24" ht="15.95" customHeight="1" x14ac:dyDescent="0.15">
      <c r="B23" s="400"/>
      <c r="C23" s="710" t="s">
        <v>1368</v>
      </c>
      <c r="D23" s="711"/>
      <c r="E23" s="234">
        <v>101</v>
      </c>
      <c r="F23" s="222">
        <v>666.7</v>
      </c>
      <c r="G23" s="223" t="s">
        <v>535</v>
      </c>
      <c r="H23" s="223" t="s">
        <v>506</v>
      </c>
      <c r="I23" s="223" t="s">
        <v>523</v>
      </c>
      <c r="J23" s="377" t="s">
        <v>538</v>
      </c>
      <c r="K23" s="377"/>
      <c r="L23" s="697" t="s">
        <v>1328</v>
      </c>
      <c r="M23" s="430"/>
      <c r="N23" s="223" t="s">
        <v>621</v>
      </c>
      <c r="O23" s="223"/>
      <c r="P23" s="234" t="s">
        <v>468</v>
      </c>
      <c r="Q23" s="377"/>
      <c r="R23" s="377"/>
      <c r="S23" s="377"/>
      <c r="T23" s="377"/>
      <c r="U23" s="377"/>
      <c r="V23" s="367" t="s">
        <v>1335</v>
      </c>
      <c r="W23" s="368"/>
      <c r="X23" s="369"/>
    </row>
    <row r="24" spans="2:24" ht="15.95" customHeight="1" x14ac:dyDescent="0.15">
      <c r="B24" s="400"/>
      <c r="C24" s="710" t="s">
        <v>1369</v>
      </c>
      <c r="D24" s="711"/>
      <c r="E24" s="234">
        <v>101</v>
      </c>
      <c r="F24" s="222">
        <v>676.8</v>
      </c>
      <c r="G24" s="223" t="s">
        <v>535</v>
      </c>
      <c r="H24" s="223" t="s">
        <v>506</v>
      </c>
      <c r="I24" s="223" t="s">
        <v>523</v>
      </c>
      <c r="J24" s="377" t="s">
        <v>538</v>
      </c>
      <c r="K24" s="377"/>
      <c r="L24" s="697" t="s">
        <v>1328</v>
      </c>
      <c r="M24" s="430"/>
      <c r="N24" s="223" t="s">
        <v>621</v>
      </c>
      <c r="O24" s="223"/>
      <c r="P24" s="234" t="s">
        <v>468</v>
      </c>
      <c r="Q24" s="377"/>
      <c r="R24" s="377"/>
      <c r="S24" s="377"/>
      <c r="T24" s="377"/>
      <c r="U24" s="377"/>
      <c r="V24" s="367" t="s">
        <v>1335</v>
      </c>
      <c r="W24" s="368"/>
      <c r="X24" s="369"/>
    </row>
    <row r="25" spans="2:24" ht="15.95" customHeight="1" x14ac:dyDescent="0.15">
      <c r="B25" s="400"/>
      <c r="C25" s="710" t="s">
        <v>1370</v>
      </c>
      <c r="D25" s="711"/>
      <c r="E25" s="234">
        <v>101</v>
      </c>
      <c r="F25" s="281">
        <v>687</v>
      </c>
      <c r="G25" s="223" t="s">
        <v>535</v>
      </c>
      <c r="H25" s="223" t="s">
        <v>506</v>
      </c>
      <c r="I25" s="223" t="s">
        <v>523</v>
      </c>
      <c r="J25" s="377" t="s">
        <v>538</v>
      </c>
      <c r="K25" s="377"/>
      <c r="L25" s="697" t="s">
        <v>1328</v>
      </c>
      <c r="M25" s="430"/>
      <c r="N25" s="223" t="s">
        <v>621</v>
      </c>
      <c r="O25" s="223"/>
      <c r="P25" s="234" t="s">
        <v>468</v>
      </c>
      <c r="Q25" s="377"/>
      <c r="R25" s="377"/>
      <c r="S25" s="377"/>
      <c r="T25" s="377"/>
      <c r="U25" s="377"/>
      <c r="V25" s="367" t="s">
        <v>1335</v>
      </c>
      <c r="W25" s="368"/>
      <c r="X25" s="369"/>
    </row>
    <row r="26" spans="2:24" ht="15.95" customHeight="1" x14ac:dyDescent="0.15">
      <c r="B26" s="400"/>
      <c r="C26" s="710" t="s">
        <v>1371</v>
      </c>
      <c r="D26" s="711"/>
      <c r="E26" s="234">
        <v>101</v>
      </c>
      <c r="F26" s="222">
        <v>697.2</v>
      </c>
      <c r="G26" s="223" t="s">
        <v>535</v>
      </c>
      <c r="H26" s="223" t="s">
        <v>506</v>
      </c>
      <c r="I26" s="223" t="s">
        <v>523</v>
      </c>
      <c r="J26" s="377" t="s">
        <v>538</v>
      </c>
      <c r="K26" s="377"/>
      <c r="L26" s="697" t="s">
        <v>1328</v>
      </c>
      <c r="M26" s="430"/>
      <c r="N26" s="223" t="s">
        <v>621</v>
      </c>
      <c r="O26" s="223"/>
      <c r="P26" s="234" t="s">
        <v>468</v>
      </c>
      <c r="Q26" s="377"/>
      <c r="R26" s="377"/>
      <c r="S26" s="377"/>
      <c r="T26" s="377"/>
      <c r="U26" s="377"/>
      <c r="V26" s="367" t="s">
        <v>1335</v>
      </c>
      <c r="W26" s="368"/>
      <c r="X26" s="369"/>
    </row>
    <row r="27" spans="2:24" ht="15.95" customHeight="1" x14ac:dyDescent="0.15">
      <c r="B27" s="400"/>
      <c r="C27" s="710" t="s">
        <v>1372</v>
      </c>
      <c r="D27" s="711"/>
      <c r="E27" s="234">
        <v>101</v>
      </c>
      <c r="F27" s="222">
        <v>717.5</v>
      </c>
      <c r="G27" s="223" t="s">
        <v>535</v>
      </c>
      <c r="H27" s="223" t="s">
        <v>506</v>
      </c>
      <c r="I27" s="223" t="s">
        <v>523</v>
      </c>
      <c r="J27" s="377" t="s">
        <v>538</v>
      </c>
      <c r="K27" s="377"/>
      <c r="L27" s="697" t="s">
        <v>1328</v>
      </c>
      <c r="M27" s="430"/>
      <c r="N27" s="223" t="s">
        <v>621</v>
      </c>
      <c r="O27" s="223"/>
      <c r="P27" s="234" t="s">
        <v>468</v>
      </c>
      <c r="Q27" s="377"/>
      <c r="R27" s="377"/>
      <c r="S27" s="377"/>
      <c r="T27" s="377"/>
      <c r="U27" s="377"/>
      <c r="V27" s="367" t="s">
        <v>1335</v>
      </c>
      <c r="W27" s="368"/>
      <c r="X27" s="369"/>
    </row>
    <row r="28" spans="2:24" ht="15.95" customHeight="1" x14ac:dyDescent="0.15">
      <c r="B28" s="400"/>
      <c r="C28" s="710" t="s">
        <v>1373</v>
      </c>
      <c r="D28" s="711"/>
      <c r="E28" s="234">
        <v>101</v>
      </c>
      <c r="F28" s="222">
        <v>738.1</v>
      </c>
      <c r="G28" s="223" t="s">
        <v>535</v>
      </c>
      <c r="H28" s="223" t="s">
        <v>506</v>
      </c>
      <c r="I28" s="223" t="s">
        <v>523</v>
      </c>
      <c r="J28" s="377" t="s">
        <v>538</v>
      </c>
      <c r="K28" s="377"/>
      <c r="L28" s="697" t="s">
        <v>1328</v>
      </c>
      <c r="M28" s="430"/>
      <c r="N28" s="223" t="s">
        <v>621</v>
      </c>
      <c r="O28" s="223"/>
      <c r="P28" s="234" t="s">
        <v>468</v>
      </c>
      <c r="Q28" s="377"/>
      <c r="R28" s="377"/>
      <c r="S28" s="377"/>
      <c r="T28" s="377"/>
      <c r="U28" s="377"/>
      <c r="V28" s="367" t="s">
        <v>1335</v>
      </c>
      <c r="W28" s="368"/>
      <c r="X28" s="369"/>
    </row>
    <row r="29" spans="2:24" ht="15.95" customHeight="1" x14ac:dyDescent="0.15">
      <c r="B29" s="400"/>
      <c r="C29" s="710" t="s">
        <v>1374</v>
      </c>
      <c r="D29" s="711"/>
      <c r="E29" s="234">
        <v>101</v>
      </c>
      <c r="F29" s="222">
        <v>748.2</v>
      </c>
      <c r="G29" s="223" t="s">
        <v>535</v>
      </c>
      <c r="H29" s="223" t="s">
        <v>506</v>
      </c>
      <c r="I29" s="223" t="s">
        <v>523</v>
      </c>
      <c r="J29" s="377" t="s">
        <v>538</v>
      </c>
      <c r="K29" s="377"/>
      <c r="L29" s="697" t="s">
        <v>1328</v>
      </c>
      <c r="M29" s="430"/>
      <c r="N29" s="223" t="s">
        <v>621</v>
      </c>
      <c r="O29" s="223"/>
      <c r="P29" s="234" t="s">
        <v>468</v>
      </c>
      <c r="Q29" s="377"/>
      <c r="R29" s="377"/>
      <c r="S29" s="377"/>
      <c r="T29" s="377"/>
      <c r="U29" s="377"/>
      <c r="V29" s="367" t="s">
        <v>1335</v>
      </c>
      <c r="W29" s="368"/>
      <c r="X29" s="369"/>
    </row>
    <row r="30" spans="2:24" ht="15.95" customHeight="1" x14ac:dyDescent="0.15">
      <c r="B30" s="400"/>
      <c r="C30" s="710" t="s">
        <v>1374</v>
      </c>
      <c r="D30" s="711"/>
      <c r="E30" s="234">
        <v>102</v>
      </c>
      <c r="F30" s="222">
        <v>748.1</v>
      </c>
      <c r="G30" s="223" t="s">
        <v>535</v>
      </c>
      <c r="H30" s="223" t="s">
        <v>506</v>
      </c>
      <c r="I30" s="223" t="s">
        <v>523</v>
      </c>
      <c r="J30" s="377" t="s">
        <v>538</v>
      </c>
      <c r="K30" s="377"/>
      <c r="L30" s="697" t="s">
        <v>1328</v>
      </c>
      <c r="M30" s="430"/>
      <c r="N30" s="223" t="s">
        <v>621</v>
      </c>
      <c r="O30" s="223"/>
      <c r="P30" s="234" t="s">
        <v>468</v>
      </c>
      <c r="Q30" s="377"/>
      <c r="R30" s="377"/>
      <c r="S30" s="377"/>
      <c r="T30" s="377"/>
      <c r="U30" s="377"/>
      <c r="V30" s="367" t="s">
        <v>1335</v>
      </c>
      <c r="W30" s="368"/>
      <c r="X30" s="369"/>
    </row>
    <row r="31" spans="2:24" ht="15.95" customHeight="1" x14ac:dyDescent="0.15">
      <c r="B31" s="400"/>
      <c r="C31" s="710" t="s">
        <v>1375</v>
      </c>
      <c r="D31" s="711"/>
      <c r="E31" s="234">
        <v>101</v>
      </c>
      <c r="F31" s="222">
        <v>758.4</v>
      </c>
      <c r="G31" s="223" t="s">
        <v>535</v>
      </c>
      <c r="H31" s="223" t="s">
        <v>506</v>
      </c>
      <c r="I31" s="223" t="s">
        <v>523</v>
      </c>
      <c r="J31" s="377" t="s">
        <v>538</v>
      </c>
      <c r="K31" s="377"/>
      <c r="L31" s="697" t="s">
        <v>1328</v>
      </c>
      <c r="M31" s="430"/>
      <c r="N31" s="223" t="s">
        <v>621</v>
      </c>
      <c r="O31" s="223"/>
      <c r="P31" s="234" t="s">
        <v>468</v>
      </c>
      <c r="Q31" s="377"/>
      <c r="R31" s="377"/>
      <c r="S31" s="377"/>
      <c r="T31" s="377"/>
      <c r="U31" s="377"/>
      <c r="V31" s="367" t="s">
        <v>1335</v>
      </c>
      <c r="W31" s="368"/>
      <c r="X31" s="369"/>
    </row>
    <row r="32" spans="2:24" ht="15.95" customHeight="1" x14ac:dyDescent="0.15">
      <c r="B32" s="400"/>
      <c r="C32" s="710" t="s">
        <v>1376</v>
      </c>
      <c r="D32" s="711"/>
      <c r="E32" s="234">
        <v>101</v>
      </c>
      <c r="F32" s="281">
        <v>850</v>
      </c>
      <c r="G32" s="223" t="s">
        <v>535</v>
      </c>
      <c r="H32" s="223" t="s">
        <v>506</v>
      </c>
      <c r="I32" s="223" t="s">
        <v>523</v>
      </c>
      <c r="J32" s="377" t="s">
        <v>538</v>
      </c>
      <c r="K32" s="377"/>
      <c r="L32" s="697" t="s">
        <v>1328</v>
      </c>
      <c r="M32" s="430"/>
      <c r="N32" s="223" t="s">
        <v>621</v>
      </c>
      <c r="O32" s="223"/>
      <c r="P32" s="234" t="s">
        <v>468</v>
      </c>
      <c r="Q32" s="377"/>
      <c r="R32" s="377"/>
      <c r="S32" s="377"/>
      <c r="T32" s="377"/>
      <c r="U32" s="377"/>
      <c r="V32" s="367" t="s">
        <v>1335</v>
      </c>
      <c r="W32" s="368"/>
      <c r="X32" s="369"/>
    </row>
    <row r="33" spans="2:24" ht="15.95" customHeight="1" x14ac:dyDescent="0.15">
      <c r="B33" s="400"/>
      <c r="C33" s="710"/>
      <c r="D33" s="711"/>
      <c r="E33" s="234"/>
      <c r="F33" s="222"/>
      <c r="G33" s="223"/>
      <c r="H33" s="223"/>
      <c r="I33" s="223"/>
      <c r="J33" s="377"/>
      <c r="K33" s="377"/>
      <c r="L33" s="377"/>
      <c r="M33" s="377"/>
      <c r="N33" s="223"/>
      <c r="O33" s="223"/>
      <c r="P33" s="234"/>
      <c r="Q33" s="377"/>
      <c r="R33" s="377"/>
      <c r="S33" s="377"/>
      <c r="T33" s="377"/>
      <c r="U33" s="377"/>
      <c r="V33" s="221"/>
      <c r="W33" s="280"/>
      <c r="X33" s="222"/>
    </row>
    <row r="34" spans="2:24" ht="15.95" customHeight="1" x14ac:dyDescent="0.15">
      <c r="B34" s="400"/>
      <c r="C34" s="710"/>
      <c r="D34" s="711"/>
      <c r="E34" s="234"/>
      <c r="F34" s="222"/>
      <c r="G34" s="223"/>
      <c r="H34" s="223"/>
      <c r="I34" s="223"/>
      <c r="J34" s="377"/>
      <c r="K34" s="377"/>
      <c r="L34" s="377"/>
      <c r="M34" s="377"/>
      <c r="N34" s="223"/>
      <c r="O34" s="223"/>
      <c r="P34" s="234"/>
      <c r="Q34" s="377"/>
      <c r="R34" s="377"/>
      <c r="S34" s="377"/>
      <c r="T34" s="377"/>
      <c r="U34" s="377"/>
      <c r="V34" s="367"/>
      <c r="W34" s="368"/>
      <c r="X34" s="369"/>
    </row>
    <row r="35" spans="2:24" ht="15.95" customHeight="1" x14ac:dyDescent="0.15">
      <c r="B35" s="400"/>
      <c r="C35" s="710"/>
      <c r="D35" s="711"/>
      <c r="E35" s="234"/>
      <c r="F35" s="222"/>
      <c r="G35" s="223"/>
      <c r="H35" s="223"/>
      <c r="I35" s="223"/>
      <c r="J35" s="377"/>
      <c r="K35" s="377"/>
      <c r="L35" s="377"/>
      <c r="M35" s="377"/>
      <c r="N35" s="223"/>
      <c r="O35" s="223"/>
      <c r="P35" s="234"/>
      <c r="Q35" s="377"/>
      <c r="R35" s="377"/>
      <c r="S35" s="377"/>
      <c r="T35" s="377"/>
      <c r="U35" s="377"/>
      <c r="V35" s="367"/>
      <c r="W35" s="368"/>
      <c r="X35" s="369"/>
    </row>
    <row r="36" spans="2:24" ht="15.95" customHeight="1" x14ac:dyDescent="0.15">
      <c r="B36" s="400"/>
      <c r="C36" s="710"/>
      <c r="D36" s="711"/>
      <c r="E36" s="234"/>
      <c r="F36" s="222"/>
      <c r="G36" s="223"/>
      <c r="H36" s="223"/>
      <c r="I36" s="223"/>
      <c r="J36" s="377"/>
      <c r="K36" s="377"/>
      <c r="L36" s="377"/>
      <c r="M36" s="377"/>
      <c r="N36" s="223"/>
      <c r="O36" s="223"/>
      <c r="P36" s="234"/>
      <c r="Q36" s="377"/>
      <c r="R36" s="377"/>
      <c r="S36" s="377"/>
      <c r="T36" s="377"/>
      <c r="U36" s="377"/>
      <c r="V36" s="367"/>
      <c r="W36" s="368"/>
      <c r="X36" s="369"/>
    </row>
    <row r="37" spans="2:24" ht="15.95" customHeight="1" x14ac:dyDescent="0.15">
      <c r="B37" s="400"/>
      <c r="C37" s="710"/>
      <c r="D37" s="711"/>
      <c r="E37" s="234"/>
      <c r="F37" s="222"/>
      <c r="G37" s="223"/>
      <c r="H37" s="223"/>
      <c r="I37" s="223"/>
      <c r="J37" s="377"/>
      <c r="K37" s="377"/>
      <c r="L37" s="377"/>
      <c r="M37" s="377"/>
      <c r="N37" s="223"/>
      <c r="O37" s="223"/>
      <c r="P37" s="234"/>
      <c r="Q37" s="377"/>
      <c r="R37" s="377"/>
      <c r="S37" s="377"/>
      <c r="T37" s="377"/>
      <c r="U37" s="377"/>
      <c r="V37" s="367"/>
      <c r="W37" s="368"/>
      <c r="X37" s="369"/>
    </row>
    <row r="38" spans="2:24" ht="15.95" customHeight="1" x14ac:dyDescent="0.15">
      <c r="B38" s="400"/>
      <c r="C38" s="710"/>
      <c r="D38" s="711"/>
      <c r="E38" s="234"/>
      <c r="F38" s="222"/>
      <c r="G38" s="223"/>
      <c r="H38" s="223"/>
      <c r="I38" s="223"/>
      <c r="J38" s="377"/>
      <c r="K38" s="377"/>
      <c r="L38" s="377"/>
      <c r="M38" s="377"/>
      <c r="N38" s="223"/>
      <c r="O38" s="223"/>
      <c r="P38" s="234"/>
      <c r="Q38" s="377"/>
      <c r="R38" s="377"/>
      <c r="S38" s="377"/>
      <c r="T38" s="377"/>
      <c r="U38" s="377"/>
      <c r="V38" s="367"/>
      <c r="W38" s="368"/>
      <c r="X38" s="369"/>
    </row>
    <row r="39" spans="2:24" ht="15.95" customHeight="1" x14ac:dyDescent="0.15">
      <c r="B39" s="400"/>
      <c r="C39" s="710"/>
      <c r="D39" s="711"/>
      <c r="E39" s="234"/>
      <c r="F39" s="222"/>
      <c r="G39" s="223"/>
      <c r="H39" s="223"/>
      <c r="I39" s="223"/>
      <c r="J39" s="377"/>
      <c r="K39" s="377"/>
      <c r="L39" s="377"/>
      <c r="M39" s="377"/>
      <c r="N39" s="223"/>
      <c r="O39" s="223"/>
      <c r="P39" s="234"/>
      <c r="Q39" s="377"/>
      <c r="R39" s="377"/>
      <c r="S39" s="377"/>
      <c r="T39" s="377"/>
      <c r="U39" s="377"/>
      <c r="V39" s="367"/>
      <c r="W39" s="368"/>
      <c r="X39" s="369"/>
    </row>
    <row r="40" spans="2:24" ht="15.95" customHeight="1" x14ac:dyDescent="0.15">
      <c r="B40" s="400"/>
      <c r="C40" s="710"/>
      <c r="D40" s="711"/>
      <c r="E40" s="234"/>
      <c r="F40" s="222"/>
      <c r="G40" s="223"/>
      <c r="H40" s="223"/>
      <c r="I40" s="223"/>
      <c r="J40" s="377"/>
      <c r="K40" s="377"/>
      <c r="L40" s="377"/>
      <c r="M40" s="377"/>
      <c r="N40" s="223"/>
      <c r="O40" s="223"/>
      <c r="P40" s="234"/>
      <c r="Q40" s="377"/>
      <c r="R40" s="377"/>
      <c r="S40" s="377"/>
      <c r="T40" s="377"/>
      <c r="U40" s="377"/>
      <c r="V40" s="367"/>
      <c r="W40" s="368"/>
      <c r="X40" s="369"/>
    </row>
    <row r="41" spans="2:24" ht="15.95" customHeight="1" x14ac:dyDescent="0.15">
      <c r="B41" s="400"/>
      <c r="C41" s="710"/>
      <c r="D41" s="711"/>
      <c r="E41" s="234"/>
      <c r="F41" s="222"/>
      <c r="G41" s="223"/>
      <c r="H41" s="223"/>
      <c r="I41" s="223"/>
      <c r="J41" s="377"/>
      <c r="K41" s="377"/>
      <c r="L41" s="377"/>
      <c r="M41" s="377"/>
      <c r="N41" s="223"/>
      <c r="O41" s="223"/>
      <c r="P41" s="234"/>
      <c r="Q41" s="377"/>
      <c r="R41" s="377"/>
      <c r="S41" s="377"/>
      <c r="T41" s="377"/>
      <c r="U41" s="377"/>
      <c r="V41" s="367"/>
      <c r="W41" s="368"/>
      <c r="X41" s="369"/>
    </row>
    <row r="42" spans="2:24" ht="15.95" customHeight="1" x14ac:dyDescent="0.15">
      <c r="B42" s="400"/>
      <c r="C42" s="710"/>
      <c r="D42" s="711"/>
      <c r="E42" s="234"/>
      <c r="F42" s="222"/>
      <c r="G42" s="223"/>
      <c r="H42" s="223"/>
      <c r="I42" s="223"/>
      <c r="J42" s="377"/>
      <c r="K42" s="377"/>
      <c r="L42" s="377"/>
      <c r="M42" s="377"/>
      <c r="N42" s="223"/>
      <c r="O42" s="223"/>
      <c r="P42" s="234"/>
      <c r="Q42" s="377"/>
      <c r="R42" s="377"/>
      <c r="S42" s="377"/>
      <c r="T42" s="377"/>
      <c r="U42" s="377"/>
      <c r="V42" s="367"/>
      <c r="W42" s="368"/>
      <c r="X42" s="369"/>
    </row>
    <row r="43" spans="2:24" ht="15.95" customHeight="1" x14ac:dyDescent="0.15">
      <c r="B43" s="456"/>
      <c r="C43" s="710"/>
      <c r="D43" s="711"/>
      <c r="E43" s="234"/>
      <c r="F43" s="222"/>
      <c r="G43" s="223"/>
      <c r="H43" s="223"/>
      <c r="I43" s="223"/>
      <c r="J43" s="377"/>
      <c r="K43" s="377"/>
      <c r="L43" s="377"/>
      <c r="M43" s="377"/>
      <c r="N43" s="223"/>
      <c r="O43" s="223"/>
      <c r="P43" s="234"/>
      <c r="Q43" s="377"/>
      <c r="R43" s="377"/>
      <c r="S43" s="377"/>
      <c r="T43" s="377"/>
      <c r="U43" s="377"/>
      <c r="V43" s="367"/>
      <c r="W43" s="368"/>
      <c r="X43" s="369"/>
    </row>
    <row r="44" spans="2:24" ht="15.95" customHeight="1" x14ac:dyDescent="0.15">
      <c r="B44" s="17"/>
      <c r="C44" s="1" t="s">
        <v>291</v>
      </c>
      <c r="D44" s="5"/>
      <c r="F44" s="5"/>
      <c r="G44" s="15"/>
      <c r="H44" s="15"/>
      <c r="I44" s="15"/>
      <c r="J44" s="15"/>
      <c r="K44" s="15"/>
      <c r="L44" s="15"/>
      <c r="M44" s="15"/>
      <c r="N44" s="15"/>
      <c r="O44" s="15"/>
      <c r="P44" s="5"/>
      <c r="Q44" s="15"/>
      <c r="R44" s="15"/>
      <c r="S44" s="15"/>
      <c r="T44" s="15"/>
      <c r="U44" s="15"/>
      <c r="V44" s="5"/>
      <c r="W44" s="5"/>
      <c r="X44" s="5"/>
    </row>
    <row r="45" spans="2:24" ht="15.95" customHeight="1" x14ac:dyDescent="0.15">
      <c r="B45" s="17"/>
      <c r="C45" s="21" t="s">
        <v>292</v>
      </c>
      <c r="D45" s="5"/>
      <c r="F45" s="5"/>
      <c r="G45" s="15"/>
      <c r="H45" s="15"/>
      <c r="I45" s="15"/>
      <c r="J45" s="15"/>
      <c r="K45" s="15"/>
      <c r="L45" s="15"/>
      <c r="M45" s="15"/>
      <c r="N45" s="15"/>
      <c r="O45" s="15"/>
      <c r="P45" s="5"/>
      <c r="Q45" s="15"/>
      <c r="R45" s="15"/>
      <c r="S45" s="15"/>
      <c r="T45" s="15"/>
      <c r="U45" s="15"/>
      <c r="V45" s="5"/>
      <c r="W45" s="5"/>
      <c r="X45" s="5"/>
    </row>
    <row r="46" spans="2:24" ht="15.95" customHeight="1" x14ac:dyDescent="0.15">
      <c r="C46" s="258" t="s">
        <v>293</v>
      </c>
    </row>
    <row r="47" spans="2:24" ht="15.95" customHeight="1" x14ac:dyDescent="0.15">
      <c r="C47" s="258" t="s">
        <v>294</v>
      </c>
    </row>
    <row r="48" spans="2:24" ht="15.95" customHeight="1" x14ac:dyDescent="0.15">
      <c r="C48" s="3" t="s">
        <v>209</v>
      </c>
    </row>
  </sheetData>
  <mergeCells count="207">
    <mergeCell ref="C42:D42"/>
    <mergeCell ref="J42:K42"/>
    <mergeCell ref="L42:M42"/>
    <mergeCell ref="Q42:U42"/>
    <mergeCell ref="V42:X42"/>
    <mergeCell ref="C43:D43"/>
    <mergeCell ref="J43:K43"/>
    <mergeCell ref="L43:M43"/>
    <mergeCell ref="Q43:U43"/>
    <mergeCell ref="V43:X43"/>
    <mergeCell ref="C40:D40"/>
    <mergeCell ref="J40:K40"/>
    <mergeCell ref="L40:M40"/>
    <mergeCell ref="Q40:U40"/>
    <mergeCell ref="V40:X40"/>
    <mergeCell ref="C41:D41"/>
    <mergeCell ref="J41:K41"/>
    <mergeCell ref="L41:M41"/>
    <mergeCell ref="Q41:U41"/>
    <mergeCell ref="V41:X41"/>
    <mergeCell ref="C38:D38"/>
    <mergeCell ref="J38:K38"/>
    <mergeCell ref="L38:M38"/>
    <mergeCell ref="Q38:U38"/>
    <mergeCell ref="V38:X38"/>
    <mergeCell ref="C39:D39"/>
    <mergeCell ref="J39:K39"/>
    <mergeCell ref="L39:M39"/>
    <mergeCell ref="Q39:U39"/>
    <mergeCell ref="V39:X39"/>
    <mergeCell ref="C32:D32"/>
    <mergeCell ref="J32:K32"/>
    <mergeCell ref="L32:M32"/>
    <mergeCell ref="Q32:U32"/>
    <mergeCell ref="V32:X32"/>
    <mergeCell ref="V34:X34"/>
    <mergeCell ref="C35:D35"/>
    <mergeCell ref="J35:K35"/>
    <mergeCell ref="L35:M35"/>
    <mergeCell ref="Q35:U35"/>
    <mergeCell ref="V35:X35"/>
    <mergeCell ref="C33:D33"/>
    <mergeCell ref="J33:K33"/>
    <mergeCell ref="L33:M33"/>
    <mergeCell ref="Q33:U33"/>
    <mergeCell ref="C34:D34"/>
    <mergeCell ref="J34:K34"/>
    <mergeCell ref="L34:M34"/>
    <mergeCell ref="Q34:U34"/>
    <mergeCell ref="C30:D30"/>
    <mergeCell ref="J30:K30"/>
    <mergeCell ref="L30:M30"/>
    <mergeCell ref="Q30:U30"/>
    <mergeCell ref="V30:X30"/>
    <mergeCell ref="C31:D31"/>
    <mergeCell ref="J31:K31"/>
    <mergeCell ref="L31:M31"/>
    <mergeCell ref="Q31:U31"/>
    <mergeCell ref="V31:X31"/>
    <mergeCell ref="C28:D28"/>
    <mergeCell ref="J28:K28"/>
    <mergeCell ref="L28:M28"/>
    <mergeCell ref="Q28:U28"/>
    <mergeCell ref="V28:X28"/>
    <mergeCell ref="C29:D29"/>
    <mergeCell ref="J29:K29"/>
    <mergeCell ref="L29:M29"/>
    <mergeCell ref="Q29:U29"/>
    <mergeCell ref="V29:X29"/>
    <mergeCell ref="C26:D26"/>
    <mergeCell ref="J26:K26"/>
    <mergeCell ref="L26:M26"/>
    <mergeCell ref="Q26:U26"/>
    <mergeCell ref="V26:X26"/>
    <mergeCell ref="C27:D27"/>
    <mergeCell ref="J27:K27"/>
    <mergeCell ref="L27:M27"/>
    <mergeCell ref="Q27:U27"/>
    <mergeCell ref="V27:X27"/>
    <mergeCell ref="C24:D24"/>
    <mergeCell ref="J24:K24"/>
    <mergeCell ref="L24:M24"/>
    <mergeCell ref="Q24:U24"/>
    <mergeCell ref="V24:X24"/>
    <mergeCell ref="C25:D25"/>
    <mergeCell ref="J25:K25"/>
    <mergeCell ref="L25:M25"/>
    <mergeCell ref="Q25:U25"/>
    <mergeCell ref="V25:X25"/>
    <mergeCell ref="L21:M21"/>
    <mergeCell ref="Q21:U21"/>
    <mergeCell ref="V21:X21"/>
    <mergeCell ref="C22:D22"/>
    <mergeCell ref="J22:K22"/>
    <mergeCell ref="L22:M22"/>
    <mergeCell ref="Q22:U22"/>
    <mergeCell ref="V22:X22"/>
    <mergeCell ref="C23:D23"/>
    <mergeCell ref="J23:K23"/>
    <mergeCell ref="L23:M23"/>
    <mergeCell ref="Q23:U23"/>
    <mergeCell ref="V23:X23"/>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37:X37"/>
    <mergeCell ref="C36:D36"/>
    <mergeCell ref="J36:K36"/>
    <mergeCell ref="L36:M36"/>
    <mergeCell ref="Q36:U36"/>
    <mergeCell ref="V36:X36"/>
    <mergeCell ref="C9:D9"/>
    <mergeCell ref="J9:K9"/>
    <mergeCell ref="L9:M9"/>
    <mergeCell ref="Q9:U9"/>
    <mergeCell ref="V9:X9"/>
    <mergeCell ref="C10:D10"/>
    <mergeCell ref="J10:K10"/>
    <mergeCell ref="L10:M10"/>
    <mergeCell ref="Q10:U10"/>
    <mergeCell ref="V10:X10"/>
    <mergeCell ref="C11:D11"/>
    <mergeCell ref="J11:K11"/>
    <mergeCell ref="L11:M11"/>
    <mergeCell ref="Q11:U11"/>
    <mergeCell ref="V11:X11"/>
    <mergeCell ref="C12:D12"/>
    <mergeCell ref="J12:K12"/>
    <mergeCell ref="L12:M12"/>
    <mergeCell ref="V5:X6"/>
    <mergeCell ref="G6:H7"/>
    <mergeCell ref="I6:I7"/>
    <mergeCell ref="J6:K7"/>
    <mergeCell ref="L6:M7"/>
    <mergeCell ref="N6:O6"/>
    <mergeCell ref="P6:P7"/>
    <mergeCell ref="C8:D8"/>
    <mergeCell ref="J8:K8"/>
    <mergeCell ref="L8:M8"/>
    <mergeCell ref="Q8:U8"/>
    <mergeCell ref="V8:X8"/>
    <mergeCell ref="B5:B43"/>
    <mergeCell ref="C5:D7"/>
    <mergeCell ref="E5:E7"/>
    <mergeCell ref="F5:F7"/>
    <mergeCell ref="G5:I5"/>
    <mergeCell ref="Q6:U7"/>
    <mergeCell ref="J5:M5"/>
    <mergeCell ref="N5:O5"/>
    <mergeCell ref="P5:U5"/>
    <mergeCell ref="C37:D37"/>
    <mergeCell ref="J37:K37"/>
    <mergeCell ref="L37:M37"/>
    <mergeCell ref="Q37:U37"/>
    <mergeCell ref="Q12:U12"/>
    <mergeCell ref="C15:D15"/>
    <mergeCell ref="J15:K15"/>
    <mergeCell ref="L15:M15"/>
    <mergeCell ref="Q15:U15"/>
    <mergeCell ref="C18:D18"/>
    <mergeCell ref="J18:K18"/>
    <mergeCell ref="L18:M18"/>
    <mergeCell ref="Q18:U18"/>
    <mergeCell ref="C21:D21"/>
    <mergeCell ref="J21:K21"/>
    <mergeCell ref="B2:V2"/>
    <mergeCell ref="B3:E3"/>
    <mergeCell ref="F3:I3"/>
    <mergeCell ref="K3:L3"/>
    <mergeCell ref="M3:N4"/>
    <mergeCell ref="O3:R3"/>
    <mergeCell ref="S3:V4"/>
    <mergeCell ref="W3:X4"/>
    <mergeCell ref="B4:E4"/>
    <mergeCell ref="F4:I4"/>
    <mergeCell ref="K4:L4"/>
    <mergeCell ref="O4:R4"/>
  </mergeCells>
  <phoneticPr fontId="11"/>
  <dataValidations count="4">
    <dataValidation type="list" showInputMessage="1" showErrorMessage="1" sqref="G44:H45" xr:uid="{D6537D87-17A9-4B64-88D3-0F246A411175}">
      <formula1>部位本体</formula1>
    </dataValidation>
    <dataValidation type="list" allowBlank="1" showInputMessage="1" showErrorMessage="1" sqref="E44:E45" xr:uid="{39CFA5AD-1BC2-4173-BCB3-18590814D1FC}">
      <formula1>個数</formula1>
    </dataValidation>
    <dataValidation allowBlank="1" showInputMessage="1" showErrorMessage="1" prompt="覆工スパン毎に連番を記入。_x000a_数値で入力する。" sqref="E8:E43" xr:uid="{2512EA40-8FE7-4A86-B439-417E9731A921}"/>
    <dataValidation type="list" errorStyle="warning" allowBlank="1" showInputMessage="1" showErrorMessage="1" error="選択出来ません" sqref="H8:H43" xr:uid="{AE922831-9306-447E-9480-D26136D31CB4}">
      <formula1>INDIRECT(G8)</formula1>
    </dataValidation>
  </dataValidations>
  <printOptions horizontalCentered="1" verticalCentered="1"/>
  <pageMargins left="0.23622047244094491" right="0.23622047244094491" top="0.74803149606299213" bottom="0.15748031496062992" header="0.31496062992125984" footer="0.31496062992125984"/>
  <pageSetup paperSize="9" scale="74"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D5207BE3-0218-4BA8-8ECE-2B979EE2DB24}">
          <x14:formula1>
            <xm:f>'(参考)リスト'!$E$52:$E$58</xm:f>
          </x14:formula1>
          <xm:sqref>J8:K43</xm:sqref>
        </x14:dataValidation>
        <x14:dataValidation type="list" allowBlank="1" showInputMessage="1" showErrorMessage="1" xr:uid="{21FB3671-B2C0-494C-9124-882559C0964A}">
          <x14:formula1>
            <xm:f>'(参考)リスト'!$G$52:$G$54</xm:f>
          </x14:formula1>
          <xm:sqref>P8:P43</xm:sqref>
        </x14:dataValidation>
        <x14:dataValidation type="list" showInputMessage="1" showErrorMessage="1" xr:uid="{5EE0B1D1-516C-40FF-9720-54FB20C83EC1}">
          <x14:formula1>
            <xm:f>'(参考)リスト'!$B$52:$B$55</xm:f>
          </x14:formula1>
          <xm:sqref>G8:G43</xm:sqref>
        </x14:dataValidation>
        <x14:dataValidation type="list" allowBlank="1" showInputMessage="1" showErrorMessage="1" xr:uid="{55C35EFF-FBB8-413B-B797-2E9315B4573E}">
          <x14:formula1>
            <xm:f>'(参考)リスト'!$F$52:$F$53</xm:f>
          </x14:formula1>
          <xm:sqref>N8:O43</xm:sqref>
        </x14:dataValidation>
        <x14:dataValidation type="list" allowBlank="1" showInputMessage="1" showErrorMessage="1" xr:uid="{21EA65BC-BE41-4CD0-8A8D-87D011B32B4C}">
          <x14:formula1>
            <xm:f>'(参考)リスト'!$D$52:$D$54</xm:f>
          </x14:formula1>
          <xm:sqref>I8:I43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activeCell="B2" sqref="B2:AB2"/>
      <selection pane="topRight" activeCell="B2" sqref="B2:AB2"/>
      <selection pane="bottomLeft" activeCell="B2" sqref="B2:AB2"/>
      <selection pane="bottomRight" activeCell="B2" sqref="B2:AB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98" t="s">
        <v>295</v>
      </c>
      <c r="C2" s="698"/>
      <c r="D2" s="698"/>
      <c r="E2" s="576"/>
      <c r="F2" s="576"/>
      <c r="G2" s="576"/>
      <c r="H2" s="698"/>
      <c r="I2" s="698"/>
      <c r="J2" s="698"/>
      <c r="K2" s="698"/>
      <c r="L2" s="698"/>
      <c r="M2" s="698"/>
      <c r="N2" s="698"/>
      <c r="O2" s="698"/>
      <c r="P2" s="698"/>
      <c r="Q2" s="698"/>
      <c r="R2" s="698"/>
      <c r="S2" s="698"/>
      <c r="T2" s="698"/>
      <c r="U2" s="698"/>
      <c r="V2" s="698"/>
      <c r="W2" s="698"/>
      <c r="X2" s="698"/>
      <c r="Y2" s="698"/>
      <c r="Z2" s="698"/>
    </row>
    <row r="3" spans="2:28" ht="20.100000000000001" customHeight="1" x14ac:dyDescent="0.15">
      <c r="B3" s="733" t="s">
        <v>60</v>
      </c>
      <c r="C3" s="733"/>
      <c r="D3" s="577"/>
      <c r="E3" s="402" t="str">
        <f>'様式A-1'!D3</f>
        <v>ヒコシマトンネル</v>
      </c>
      <c r="F3" s="403"/>
      <c r="G3" s="404"/>
      <c r="H3" s="734" t="s">
        <v>61</v>
      </c>
      <c r="I3" s="583"/>
      <c r="J3" s="735" t="str">
        <f>'様式A-1'!J3:O4</f>
        <v>福浦港金毘羅線</v>
      </c>
      <c r="K3" s="735"/>
      <c r="L3" s="735"/>
      <c r="M3" s="381" t="s">
        <v>296</v>
      </c>
      <c r="N3" s="382"/>
      <c r="O3" s="382"/>
      <c r="P3" s="382"/>
      <c r="Q3" s="406" t="str">
        <f>'様式B (1)'!S3</f>
        <v>アジア航測株式会社</v>
      </c>
      <c r="R3" s="407"/>
      <c r="S3" s="407"/>
      <c r="T3" s="408"/>
      <c r="U3" s="566" t="s">
        <v>250</v>
      </c>
      <c r="V3" s="567"/>
      <c r="W3" s="568"/>
      <c r="X3" s="585">
        <f>'様式B (1)'!P2</f>
        <v>45896</v>
      </c>
      <c r="Y3" s="586"/>
      <c r="Z3" s="587"/>
    </row>
    <row r="4" spans="2:28" ht="20.100000000000001" customHeight="1" x14ac:dyDescent="0.15">
      <c r="B4" s="742" t="s">
        <v>167</v>
      </c>
      <c r="C4" s="742"/>
      <c r="D4" s="591"/>
      <c r="E4" s="415" t="str">
        <f>'様式A-1'!D4</f>
        <v>彦島トンネル</v>
      </c>
      <c r="F4" s="416"/>
      <c r="G4" s="417"/>
      <c r="H4" s="743" t="s">
        <v>168</v>
      </c>
      <c r="I4" s="597"/>
      <c r="J4" s="735" t="str">
        <f>'様式A-1'!R3</f>
        <v>山口県
下関土木建築事務所</v>
      </c>
      <c r="K4" s="735"/>
      <c r="L4" s="735"/>
      <c r="M4" s="384"/>
      <c r="N4" s="385"/>
      <c r="O4" s="385"/>
      <c r="P4" s="385"/>
      <c r="Q4" s="409" t="str">
        <f>'様式B (1)'!S4</f>
        <v>飯田　琢巳</v>
      </c>
      <c r="R4" s="410"/>
      <c r="S4" s="410"/>
      <c r="T4" s="411"/>
      <c r="U4" s="736"/>
      <c r="V4" s="737"/>
      <c r="W4" s="738"/>
      <c r="X4" s="739"/>
      <c r="Y4" s="740"/>
      <c r="Z4" s="741"/>
    </row>
    <row r="5" spans="2:28" ht="28.5" customHeight="1" x14ac:dyDescent="0.15">
      <c r="B5" s="712" t="s">
        <v>297</v>
      </c>
      <c r="C5" s="715" t="s">
        <v>298</v>
      </c>
      <c r="D5" s="715"/>
      <c r="E5" s="716" t="s">
        <v>253</v>
      </c>
      <c r="F5" s="723" t="s">
        <v>297</v>
      </c>
      <c r="G5" s="724"/>
      <c r="H5" s="725"/>
      <c r="I5" s="725"/>
      <c r="J5" s="725"/>
      <c r="K5" s="725"/>
      <c r="L5" s="725"/>
      <c r="M5" s="725"/>
      <c r="N5" s="725"/>
      <c r="O5" s="725"/>
      <c r="P5" s="725"/>
      <c r="Q5" s="725"/>
      <c r="R5" s="725"/>
      <c r="S5" s="726"/>
      <c r="T5" s="726"/>
      <c r="U5" s="726"/>
      <c r="V5" s="726"/>
      <c r="W5" s="726"/>
      <c r="X5" s="726"/>
      <c r="Y5" s="726"/>
      <c r="Z5" s="727"/>
      <c r="AA5" s="13"/>
      <c r="AB5" s="251"/>
    </row>
    <row r="6" spans="2:28" ht="24.75" customHeight="1" x14ac:dyDescent="0.15">
      <c r="B6" s="712"/>
      <c r="C6" s="597"/>
      <c r="D6" s="597"/>
      <c r="E6" s="717"/>
      <c r="F6" s="583" t="s">
        <v>299</v>
      </c>
      <c r="G6" s="583"/>
      <c r="H6" s="729" t="s">
        <v>300</v>
      </c>
      <c r="I6" s="726"/>
      <c r="J6" s="726"/>
      <c r="K6" s="726"/>
      <c r="L6" s="726"/>
      <c r="M6" s="726"/>
      <c r="N6" s="727"/>
      <c r="O6" s="729" t="s">
        <v>301</v>
      </c>
      <c r="P6" s="725"/>
      <c r="Q6" s="725"/>
      <c r="R6" s="725"/>
      <c r="S6" s="725"/>
      <c r="T6" s="725"/>
      <c r="U6" s="725"/>
      <c r="V6" s="725"/>
      <c r="W6" s="725"/>
      <c r="X6" s="743"/>
      <c r="Y6" s="729" t="s">
        <v>302</v>
      </c>
      <c r="Z6" s="743"/>
      <c r="AA6" s="251"/>
      <c r="AB6" s="251"/>
    </row>
    <row r="7" spans="2:28" ht="27.75" customHeight="1" x14ac:dyDescent="0.15">
      <c r="B7" s="713"/>
      <c r="C7" s="460"/>
      <c r="D7" s="362"/>
      <c r="E7" s="243"/>
      <c r="F7" s="718"/>
      <c r="G7" s="718"/>
      <c r="H7" s="730"/>
      <c r="I7" s="731"/>
      <c r="J7" s="731"/>
      <c r="K7" s="731"/>
      <c r="L7" s="731"/>
      <c r="M7" s="731"/>
      <c r="N7" s="732"/>
      <c r="O7" s="752"/>
      <c r="P7" s="753"/>
      <c r="Q7" s="753"/>
      <c r="R7" s="753"/>
      <c r="S7" s="753"/>
      <c r="T7" s="753"/>
      <c r="U7" s="753"/>
      <c r="V7" s="753"/>
      <c r="W7" s="753"/>
      <c r="X7" s="754"/>
      <c r="Y7" s="728"/>
      <c r="Z7" s="728"/>
    </row>
    <row r="8" spans="2:28" ht="27.75" customHeight="1" x14ac:dyDescent="0.15">
      <c r="B8" s="713"/>
      <c r="C8" s="460"/>
      <c r="D8" s="362"/>
      <c r="E8" s="243"/>
      <c r="F8" s="718"/>
      <c r="G8" s="718"/>
      <c r="H8" s="730"/>
      <c r="I8" s="744"/>
      <c r="J8" s="744"/>
      <c r="K8" s="744"/>
      <c r="L8" s="731"/>
      <c r="M8" s="731"/>
      <c r="N8" s="732"/>
      <c r="O8" s="752"/>
      <c r="P8" s="753"/>
      <c r="Q8" s="753"/>
      <c r="R8" s="753"/>
      <c r="S8" s="753"/>
      <c r="T8" s="753"/>
      <c r="U8" s="753"/>
      <c r="V8" s="753"/>
      <c r="W8" s="753"/>
      <c r="X8" s="754"/>
      <c r="Y8" s="728"/>
      <c r="Z8" s="728"/>
    </row>
    <row r="9" spans="2:28" ht="27.75" customHeight="1" x14ac:dyDescent="0.15">
      <c r="B9" s="713"/>
      <c r="C9" s="719"/>
      <c r="D9" s="720"/>
      <c r="E9" s="243"/>
      <c r="F9" s="718"/>
      <c r="G9" s="718"/>
      <c r="H9" s="730"/>
      <c r="I9" s="744"/>
      <c r="J9" s="744"/>
      <c r="K9" s="744"/>
      <c r="L9" s="731"/>
      <c r="M9" s="731"/>
      <c r="N9" s="732"/>
      <c r="O9" s="752"/>
      <c r="P9" s="753"/>
      <c r="Q9" s="753"/>
      <c r="R9" s="753"/>
      <c r="S9" s="753"/>
      <c r="T9" s="753"/>
      <c r="U9" s="753"/>
      <c r="V9" s="753"/>
      <c r="W9" s="753"/>
      <c r="X9" s="754"/>
      <c r="Y9" s="721"/>
      <c r="Z9" s="722"/>
    </row>
    <row r="10" spans="2:28" ht="27.75" customHeight="1" x14ac:dyDescent="0.15">
      <c r="B10" s="713"/>
      <c r="C10" s="719"/>
      <c r="D10" s="720"/>
      <c r="E10" s="243"/>
      <c r="F10" s="745"/>
      <c r="G10" s="746"/>
      <c r="H10" s="730"/>
      <c r="I10" s="744"/>
      <c r="J10" s="744"/>
      <c r="K10" s="744"/>
      <c r="L10" s="744"/>
      <c r="M10" s="744"/>
      <c r="N10" s="749"/>
      <c r="O10" s="752"/>
      <c r="P10" s="753"/>
      <c r="Q10" s="753"/>
      <c r="R10" s="753"/>
      <c r="S10" s="753"/>
      <c r="T10" s="753"/>
      <c r="U10" s="753"/>
      <c r="V10" s="753"/>
      <c r="W10" s="753"/>
      <c r="X10" s="754"/>
      <c r="Y10" s="721"/>
      <c r="Z10" s="722"/>
    </row>
    <row r="11" spans="2:28" ht="27.75" customHeight="1" x14ac:dyDescent="0.15">
      <c r="B11" s="713"/>
      <c r="C11" s="721"/>
      <c r="D11" s="722"/>
      <c r="E11" s="12"/>
      <c r="F11" s="747"/>
      <c r="G11" s="748"/>
      <c r="H11" s="730"/>
      <c r="I11" s="744"/>
      <c r="J11" s="744"/>
      <c r="K11" s="744"/>
      <c r="L11" s="744"/>
      <c r="M11" s="744"/>
      <c r="N11" s="749"/>
      <c r="O11" s="721"/>
      <c r="P11" s="751"/>
      <c r="Q11" s="751"/>
      <c r="R11" s="751"/>
      <c r="S11" s="751"/>
      <c r="T11" s="751"/>
      <c r="U11" s="751"/>
      <c r="V11" s="751"/>
      <c r="W11" s="751"/>
      <c r="X11" s="722"/>
      <c r="Y11" s="721"/>
      <c r="Z11" s="722"/>
    </row>
    <row r="12" spans="2:28" ht="27.75" customHeight="1" x14ac:dyDescent="0.15">
      <c r="B12" s="713"/>
      <c r="C12" s="721"/>
      <c r="D12" s="722"/>
      <c r="E12" s="12"/>
      <c r="F12" s="750"/>
      <c r="G12" s="750"/>
      <c r="H12" s="730"/>
      <c r="I12" s="744"/>
      <c r="J12" s="744"/>
      <c r="K12" s="744"/>
      <c r="L12" s="731"/>
      <c r="M12" s="731"/>
      <c r="N12" s="732"/>
      <c r="O12" s="721"/>
      <c r="P12" s="751"/>
      <c r="Q12" s="751"/>
      <c r="R12" s="751"/>
      <c r="S12" s="751"/>
      <c r="T12" s="751"/>
      <c r="U12" s="751"/>
      <c r="V12" s="751"/>
      <c r="W12" s="751"/>
      <c r="X12" s="722"/>
      <c r="Y12" s="721"/>
      <c r="Z12" s="722"/>
    </row>
    <row r="13" spans="2:28" ht="27.75" customHeight="1" x14ac:dyDescent="0.15">
      <c r="B13" s="713"/>
      <c r="C13" s="721"/>
      <c r="D13" s="722"/>
      <c r="E13" s="12"/>
      <c r="F13" s="750"/>
      <c r="G13" s="750"/>
      <c r="H13" s="730"/>
      <c r="I13" s="744"/>
      <c r="J13" s="744"/>
      <c r="K13" s="744"/>
      <c r="L13" s="731"/>
      <c r="M13" s="731"/>
      <c r="N13" s="732"/>
      <c r="O13" s="721"/>
      <c r="P13" s="751"/>
      <c r="Q13" s="751"/>
      <c r="R13" s="751"/>
      <c r="S13" s="751"/>
      <c r="T13" s="751"/>
      <c r="U13" s="751"/>
      <c r="V13" s="751"/>
      <c r="W13" s="751"/>
      <c r="X13" s="722"/>
      <c r="Y13" s="721"/>
      <c r="Z13" s="722"/>
    </row>
    <row r="14" spans="2:28" ht="27.75" customHeight="1" x14ac:dyDescent="0.15">
      <c r="B14" s="713"/>
      <c r="C14" s="721"/>
      <c r="D14" s="722"/>
      <c r="E14" s="12"/>
      <c r="F14" s="718"/>
      <c r="G14" s="718"/>
      <c r="H14" s="730"/>
      <c r="I14" s="744"/>
      <c r="J14" s="744"/>
      <c r="K14" s="744"/>
      <c r="L14" s="731"/>
      <c r="M14" s="731"/>
      <c r="N14" s="732"/>
      <c r="O14" s="721"/>
      <c r="P14" s="751"/>
      <c r="Q14" s="751"/>
      <c r="R14" s="751"/>
      <c r="S14" s="751"/>
      <c r="T14" s="751"/>
      <c r="U14" s="751"/>
      <c r="V14" s="751"/>
      <c r="W14" s="751"/>
      <c r="X14" s="722"/>
      <c r="Y14" s="721"/>
      <c r="Z14" s="722"/>
    </row>
    <row r="15" spans="2:28" ht="27.75" customHeight="1" x14ac:dyDescent="0.15">
      <c r="B15" s="713"/>
      <c r="C15" s="721"/>
      <c r="D15" s="722"/>
      <c r="E15" s="12"/>
      <c r="F15" s="750"/>
      <c r="G15" s="750"/>
      <c r="H15" s="730"/>
      <c r="I15" s="744"/>
      <c r="J15" s="744"/>
      <c r="K15" s="744"/>
      <c r="L15" s="731"/>
      <c r="M15" s="731"/>
      <c r="N15" s="732"/>
      <c r="O15" s="721"/>
      <c r="P15" s="751"/>
      <c r="Q15" s="751"/>
      <c r="R15" s="751"/>
      <c r="S15" s="751"/>
      <c r="T15" s="751"/>
      <c r="U15" s="751"/>
      <c r="V15" s="751"/>
      <c r="W15" s="751"/>
      <c r="X15" s="722"/>
      <c r="Y15" s="721"/>
      <c r="Z15" s="722"/>
    </row>
    <row r="16" spans="2:28" ht="27.75" customHeight="1" x14ac:dyDescent="0.15">
      <c r="B16" s="713"/>
      <c r="C16" s="721"/>
      <c r="D16" s="722"/>
      <c r="E16" s="12"/>
      <c r="F16" s="750"/>
      <c r="G16" s="750"/>
      <c r="H16" s="730"/>
      <c r="I16" s="744"/>
      <c r="J16" s="744"/>
      <c r="K16" s="744"/>
      <c r="L16" s="731"/>
      <c r="M16" s="731"/>
      <c r="N16" s="732"/>
      <c r="O16" s="721"/>
      <c r="P16" s="751"/>
      <c r="Q16" s="751"/>
      <c r="R16" s="751"/>
      <c r="S16" s="751"/>
      <c r="T16" s="751"/>
      <c r="U16" s="751"/>
      <c r="V16" s="751"/>
      <c r="W16" s="751"/>
      <c r="X16" s="722"/>
      <c r="Y16" s="721"/>
      <c r="Z16" s="722"/>
    </row>
    <row r="17" spans="2:26" ht="27.75" customHeight="1" x14ac:dyDescent="0.15">
      <c r="B17" s="713"/>
      <c r="C17" s="721"/>
      <c r="D17" s="722"/>
      <c r="E17" s="12"/>
      <c r="F17" s="750"/>
      <c r="G17" s="750"/>
      <c r="H17" s="730"/>
      <c r="I17" s="744"/>
      <c r="J17" s="744"/>
      <c r="K17" s="744"/>
      <c r="L17" s="731"/>
      <c r="M17" s="731"/>
      <c r="N17" s="732"/>
      <c r="O17" s="721"/>
      <c r="P17" s="751"/>
      <c r="Q17" s="751"/>
      <c r="R17" s="751"/>
      <c r="S17" s="751"/>
      <c r="T17" s="751"/>
      <c r="U17" s="751"/>
      <c r="V17" s="751"/>
      <c r="W17" s="751"/>
      <c r="X17" s="722"/>
      <c r="Y17" s="721"/>
      <c r="Z17" s="722"/>
    </row>
    <row r="18" spans="2:26" ht="27.75" customHeight="1" x14ac:dyDescent="0.15">
      <c r="B18" s="713"/>
      <c r="C18" s="721"/>
      <c r="D18" s="722"/>
      <c r="E18" s="12"/>
      <c r="F18" s="750"/>
      <c r="G18" s="750"/>
      <c r="H18" s="730"/>
      <c r="I18" s="744"/>
      <c r="J18" s="744"/>
      <c r="K18" s="744"/>
      <c r="L18" s="731"/>
      <c r="M18" s="731"/>
      <c r="N18" s="732"/>
      <c r="O18" s="721"/>
      <c r="P18" s="751"/>
      <c r="Q18" s="751"/>
      <c r="R18" s="751"/>
      <c r="S18" s="751"/>
      <c r="T18" s="751"/>
      <c r="U18" s="751"/>
      <c r="V18" s="751"/>
      <c r="W18" s="751"/>
      <c r="X18" s="722"/>
      <c r="Y18" s="721"/>
      <c r="Z18" s="722"/>
    </row>
    <row r="19" spans="2:26" ht="27.75" customHeight="1" x14ac:dyDescent="0.15">
      <c r="B19" s="713"/>
      <c r="C19" s="721"/>
      <c r="D19" s="722"/>
      <c r="E19" s="12"/>
      <c r="F19" s="750"/>
      <c r="G19" s="750"/>
      <c r="H19" s="730"/>
      <c r="I19" s="744"/>
      <c r="J19" s="744"/>
      <c r="K19" s="744"/>
      <c r="L19" s="731"/>
      <c r="M19" s="731"/>
      <c r="N19" s="732"/>
      <c r="O19" s="721"/>
      <c r="P19" s="751"/>
      <c r="Q19" s="751"/>
      <c r="R19" s="751"/>
      <c r="S19" s="751"/>
      <c r="T19" s="751"/>
      <c r="U19" s="751"/>
      <c r="V19" s="751"/>
      <c r="W19" s="751"/>
      <c r="X19" s="722"/>
      <c r="Y19" s="721"/>
      <c r="Z19" s="722"/>
    </row>
    <row r="20" spans="2:26" ht="27.75" customHeight="1" x14ac:dyDescent="0.15">
      <c r="B20" s="713"/>
      <c r="C20" s="721"/>
      <c r="D20" s="722"/>
      <c r="E20" s="12"/>
      <c r="F20" s="750"/>
      <c r="G20" s="750"/>
      <c r="H20" s="730"/>
      <c r="I20" s="744"/>
      <c r="J20" s="744"/>
      <c r="K20" s="744"/>
      <c r="L20" s="731"/>
      <c r="M20" s="731"/>
      <c r="N20" s="732"/>
      <c r="O20" s="721"/>
      <c r="P20" s="751"/>
      <c r="Q20" s="751"/>
      <c r="R20" s="751"/>
      <c r="S20" s="751"/>
      <c r="T20" s="751"/>
      <c r="U20" s="751"/>
      <c r="V20" s="751"/>
      <c r="W20" s="751"/>
      <c r="X20" s="722"/>
      <c r="Y20" s="721"/>
      <c r="Z20" s="722"/>
    </row>
    <row r="21" spans="2:26" ht="27.75" customHeight="1" x14ac:dyDescent="0.15">
      <c r="B21" s="714"/>
      <c r="C21" s="721"/>
      <c r="D21" s="722"/>
      <c r="E21" s="12"/>
      <c r="F21" s="750"/>
      <c r="G21" s="750"/>
      <c r="H21" s="730"/>
      <c r="I21" s="744"/>
      <c r="J21" s="744"/>
      <c r="K21" s="744"/>
      <c r="L21" s="731"/>
      <c r="M21" s="731"/>
      <c r="N21" s="732"/>
      <c r="O21" s="721"/>
      <c r="P21" s="751"/>
      <c r="Q21" s="751"/>
      <c r="R21" s="751"/>
      <c r="S21" s="751"/>
      <c r="T21" s="751"/>
      <c r="U21" s="751"/>
      <c r="V21" s="751"/>
      <c r="W21" s="751"/>
      <c r="X21" s="722"/>
      <c r="Y21" s="721"/>
      <c r="Z21" s="722"/>
    </row>
    <row r="22" spans="2:26" ht="15.95" customHeight="1" x14ac:dyDescent="0.15">
      <c r="B22" s="1" t="s">
        <v>303</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585</v>
      </c>
      <c r="F5" s="797"/>
      <c r="G5" s="798"/>
      <c r="H5" s="798"/>
      <c r="I5" s="798"/>
      <c r="J5" s="798"/>
      <c r="K5" s="798"/>
      <c r="L5" s="799"/>
      <c r="M5" s="790" t="s">
        <v>310</v>
      </c>
      <c r="N5" s="758" t="s">
        <v>311</v>
      </c>
      <c r="O5" s="759"/>
      <c r="P5" s="209" t="s">
        <v>585</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469</v>
      </c>
      <c r="F7" s="755"/>
      <c r="G7" s="756"/>
      <c r="H7" s="756"/>
      <c r="I7" s="756"/>
      <c r="J7" s="756"/>
      <c r="K7" s="756"/>
      <c r="L7" s="757"/>
      <c r="M7" s="790" t="s">
        <v>313</v>
      </c>
      <c r="N7" s="758" t="s">
        <v>261</v>
      </c>
      <c r="O7" s="759"/>
      <c r="P7" s="210" t="s">
        <v>469</v>
      </c>
      <c r="Q7" s="755"/>
      <c r="R7" s="756"/>
      <c r="S7" s="756"/>
      <c r="T7" s="756"/>
      <c r="U7" s="756"/>
      <c r="V7" s="756"/>
      <c r="W7" s="757"/>
    </row>
    <row r="8" spans="2:23" s="22" customFormat="1" ht="25.5" customHeight="1" x14ac:dyDescent="0.15">
      <c r="B8" s="791"/>
      <c r="C8" s="758" t="s">
        <v>262</v>
      </c>
      <c r="D8" s="759"/>
      <c r="E8" s="209" t="s">
        <v>507</v>
      </c>
      <c r="F8" s="755"/>
      <c r="G8" s="756"/>
      <c r="H8" s="756"/>
      <c r="I8" s="756"/>
      <c r="J8" s="756"/>
      <c r="K8" s="756"/>
      <c r="L8" s="757"/>
      <c r="M8" s="791"/>
      <c r="N8" s="758" t="s">
        <v>262</v>
      </c>
      <c r="O8" s="759"/>
      <c r="P8" s="209" t="s">
        <v>507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580</v>
      </c>
      <c r="F13" s="806"/>
      <c r="G13" s="807"/>
      <c r="H13" s="804" t="s">
        <v>317</v>
      </c>
      <c r="I13" s="804"/>
      <c r="J13" s="817" t="s">
        <v>581</v>
      </c>
      <c r="K13" s="817"/>
      <c r="L13" s="817"/>
      <c r="M13" s="804" t="s">
        <v>316</v>
      </c>
      <c r="N13" s="804"/>
      <c r="O13" s="804"/>
      <c r="P13" s="805" t="s">
        <v>582</v>
      </c>
      <c r="Q13" s="806"/>
      <c r="R13" s="807"/>
      <c r="S13" s="804" t="s">
        <v>317</v>
      </c>
      <c r="T13" s="804"/>
      <c r="U13" s="805" t="s">
        <v>582</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1744</v>
      </c>
      <c r="F15" s="819"/>
      <c r="G15" s="819"/>
      <c r="H15" s="819"/>
      <c r="I15" s="819"/>
      <c r="J15" s="819"/>
      <c r="K15" s="819"/>
      <c r="L15" s="820"/>
      <c r="M15" s="795" t="s">
        <v>320</v>
      </c>
      <c r="N15" s="795"/>
      <c r="O15" s="795"/>
      <c r="P15" s="818" t="s">
        <v>1433</v>
      </c>
      <c r="Q15" s="819"/>
      <c r="R15" s="819"/>
      <c r="S15" s="819"/>
      <c r="T15" s="819"/>
      <c r="U15" s="819"/>
      <c r="V15" s="819"/>
      <c r="W15" s="820"/>
    </row>
    <row r="16" spans="2:23" s="22" customFormat="1" ht="25.5" customHeight="1" x14ac:dyDescent="0.15">
      <c r="B16" s="803" t="s">
        <v>310</v>
      </c>
      <c r="C16" s="803" t="s">
        <v>311</v>
      </c>
      <c r="D16" s="803"/>
      <c r="E16" s="209" t="s">
        <v>585</v>
      </c>
      <c r="F16" s="797"/>
      <c r="G16" s="798"/>
      <c r="H16" s="798"/>
      <c r="I16" s="798"/>
      <c r="J16" s="798"/>
      <c r="K16" s="798"/>
      <c r="L16" s="799"/>
      <c r="M16" s="803" t="s">
        <v>310</v>
      </c>
      <c r="N16" s="803" t="s">
        <v>311</v>
      </c>
      <c r="O16" s="803"/>
      <c r="P16" s="209" t="s">
        <v>585</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489</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512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506</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c r="Q23" s="755"/>
      <c r="R23" s="756"/>
      <c r="S23" s="756"/>
      <c r="T23" s="756"/>
      <c r="U23" s="756"/>
      <c r="V23" s="756"/>
      <c r="W23" s="757"/>
    </row>
    <row r="24" spans="2:24" s="22" customFormat="1" ht="25.5" customHeight="1" x14ac:dyDescent="0.15">
      <c r="B24" s="804" t="s">
        <v>316</v>
      </c>
      <c r="C24" s="804"/>
      <c r="D24" s="804"/>
      <c r="E24" s="805" t="s">
        <v>583</v>
      </c>
      <c r="F24" s="806"/>
      <c r="G24" s="807"/>
      <c r="H24" s="804" t="s">
        <v>317</v>
      </c>
      <c r="I24" s="804"/>
      <c r="J24" s="805" t="s">
        <v>584</v>
      </c>
      <c r="K24" s="806"/>
      <c r="L24" s="807"/>
      <c r="M24" s="804" t="s">
        <v>316</v>
      </c>
      <c r="N24" s="804"/>
      <c r="O24" s="804"/>
      <c r="P24" s="817" t="s">
        <v>586</v>
      </c>
      <c r="Q24" s="817"/>
      <c r="R24" s="817"/>
      <c r="S24" s="804" t="s">
        <v>317</v>
      </c>
      <c r="T24" s="804"/>
      <c r="U24" s="817" t="s">
        <v>587</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1434</v>
      </c>
      <c r="F26" s="819"/>
      <c r="G26" s="819"/>
      <c r="H26" s="819"/>
      <c r="I26" s="819"/>
      <c r="J26" s="819"/>
      <c r="K26" s="819"/>
      <c r="L26" s="820"/>
      <c r="M26" s="795" t="s">
        <v>320</v>
      </c>
      <c r="N26" s="795"/>
      <c r="O26" s="795"/>
      <c r="P26" s="818" t="s">
        <v>1435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S24:T24"/>
    <mergeCell ref="U24:W24"/>
    <mergeCell ref="B25:D25"/>
    <mergeCell ref="E25:G25"/>
    <mergeCell ref="H25:I25"/>
    <mergeCell ref="J25:L25"/>
    <mergeCell ref="M25:O25"/>
    <mergeCell ref="P25:R25"/>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M26:O26"/>
    <mergeCell ref="S25:T25"/>
    <mergeCell ref="U25:W25"/>
    <mergeCell ref="P24:R24"/>
    <mergeCell ref="P26:W26"/>
    <mergeCell ref="E26:L26"/>
    <mergeCell ref="C27:L28"/>
    <mergeCell ref="B15:D15"/>
    <mergeCell ref="M15:O15"/>
    <mergeCell ref="B16:B17"/>
    <mergeCell ref="C16:D16"/>
    <mergeCell ref="F16:L23"/>
    <mergeCell ref="B20:D20"/>
    <mergeCell ref="M20:O20"/>
    <mergeCell ref="C19:D19"/>
    <mergeCell ref="N19:O19"/>
    <mergeCell ref="B24:D24"/>
    <mergeCell ref="E24:G24"/>
    <mergeCell ref="H24:I24"/>
    <mergeCell ref="J24:L24"/>
    <mergeCell ref="M24:O24"/>
    <mergeCell ref="M16:M17"/>
    <mergeCell ref="N16:O16"/>
    <mergeCell ref="B5:B6"/>
    <mergeCell ref="C5:D5"/>
    <mergeCell ref="F5:L12"/>
    <mergeCell ref="M5:M6"/>
    <mergeCell ref="N5:O5"/>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E15:L15"/>
    <mergeCell ref="C11:D11"/>
    <mergeCell ref="N11:O11"/>
    <mergeCell ref="C12:D12"/>
    <mergeCell ref="N12:O12"/>
    <mergeCell ref="M7:M8"/>
    <mergeCell ref="N7:O7"/>
    <mergeCell ref="C8:D8"/>
    <mergeCell ref="N8:O8"/>
    <mergeCell ref="B9:D9"/>
    <mergeCell ref="M9:O9"/>
    <mergeCell ref="Q5:W12"/>
    <mergeCell ref="C6:D6"/>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N6:O6"/>
    <mergeCell ref="B7:B8"/>
    <mergeCell ref="C7:D7"/>
    <mergeCell ref="B10:B12"/>
    <mergeCell ref="C10:D10"/>
    <mergeCell ref="M10:M12"/>
    <mergeCell ref="N10:O10"/>
  </mergeCells>
  <phoneticPr fontId="11"/>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P22:P23 P11:P12 E22:E23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B84A-ECED-4B7B-BA50-4FC4FF92F47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577</v>
      </c>
      <c r="F5" s="797"/>
      <c r="G5" s="798"/>
      <c r="H5" s="798"/>
      <c r="I5" s="798"/>
      <c r="J5" s="798"/>
      <c r="K5" s="798"/>
      <c r="L5" s="799"/>
      <c r="M5" s="790" t="s">
        <v>310</v>
      </c>
      <c r="N5" s="758" t="s">
        <v>311</v>
      </c>
      <c r="O5" s="759"/>
      <c r="P5" s="209" t="s">
        <v>577</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1057</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17" t="s">
        <v>588</v>
      </c>
      <c r="F13" s="817"/>
      <c r="G13" s="817"/>
      <c r="H13" s="804" t="s">
        <v>317</v>
      </c>
      <c r="I13" s="804"/>
      <c r="J13" s="817" t="s">
        <v>588</v>
      </c>
      <c r="K13" s="817"/>
      <c r="L13" s="817"/>
      <c r="M13" s="804" t="s">
        <v>316</v>
      </c>
      <c r="N13" s="804"/>
      <c r="O13" s="804"/>
      <c r="P13" s="817" t="s">
        <v>590</v>
      </c>
      <c r="Q13" s="817"/>
      <c r="R13" s="817"/>
      <c r="S13" s="804" t="s">
        <v>317</v>
      </c>
      <c r="T13" s="804"/>
      <c r="U13" s="817" t="s">
        <v>590</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1745</v>
      </c>
      <c r="F15" s="819"/>
      <c r="G15" s="819"/>
      <c r="H15" s="819"/>
      <c r="I15" s="819"/>
      <c r="J15" s="819"/>
      <c r="K15" s="819"/>
      <c r="L15" s="820"/>
      <c r="M15" s="795" t="s">
        <v>320</v>
      </c>
      <c r="N15" s="795"/>
      <c r="O15" s="795"/>
      <c r="P15" s="818" t="s">
        <v>1428</v>
      </c>
      <c r="Q15" s="819"/>
      <c r="R15" s="819"/>
      <c r="S15" s="819"/>
      <c r="T15" s="819"/>
      <c r="U15" s="819"/>
      <c r="V15" s="819"/>
      <c r="W15" s="820"/>
    </row>
    <row r="16" spans="2:23" s="22" customFormat="1" ht="25.5" customHeight="1" x14ac:dyDescent="0.15">
      <c r="B16" s="803" t="s">
        <v>310</v>
      </c>
      <c r="C16" s="803" t="s">
        <v>311</v>
      </c>
      <c r="D16" s="803"/>
      <c r="E16" s="209" t="s">
        <v>577</v>
      </c>
      <c r="F16" s="797"/>
      <c r="G16" s="798"/>
      <c r="H16" s="798"/>
      <c r="I16" s="798"/>
      <c r="J16" s="798"/>
      <c r="K16" s="798"/>
      <c r="L16" s="799"/>
      <c r="M16" s="803" t="s">
        <v>310</v>
      </c>
      <c r="N16" s="803" t="s">
        <v>311</v>
      </c>
      <c r="O16" s="803"/>
      <c r="P16" s="209" t="s">
        <v>577</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592</v>
      </c>
      <c r="F24" s="806"/>
      <c r="G24" s="807"/>
      <c r="H24" s="804" t="s">
        <v>317</v>
      </c>
      <c r="I24" s="804"/>
      <c r="J24" s="805" t="s">
        <v>591</v>
      </c>
      <c r="K24" s="806"/>
      <c r="L24" s="807"/>
      <c r="M24" s="804" t="s">
        <v>316</v>
      </c>
      <c r="N24" s="804"/>
      <c r="O24" s="804"/>
      <c r="P24" s="817" t="s">
        <v>593</v>
      </c>
      <c r="Q24" s="817"/>
      <c r="R24" s="817"/>
      <c r="S24" s="804" t="s">
        <v>317</v>
      </c>
      <c r="T24" s="804"/>
      <c r="U24" s="817" t="s">
        <v>593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1436</v>
      </c>
      <c r="F26" s="819"/>
      <c r="G26" s="819"/>
      <c r="H26" s="819"/>
      <c r="I26" s="819"/>
      <c r="J26" s="819"/>
      <c r="K26" s="819"/>
      <c r="L26" s="820"/>
      <c r="M26" s="795" t="s">
        <v>320</v>
      </c>
      <c r="N26" s="795"/>
      <c r="O26" s="795"/>
      <c r="P26" s="818" t="s">
        <v>1746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Q16:W23"/>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C19:D19"/>
    <mergeCell ref="M16:M17"/>
    <mergeCell ref="C6:D6"/>
    <mergeCell ref="N6:O6"/>
    <mergeCell ref="M18:M19"/>
    <mergeCell ref="N7:O7"/>
    <mergeCell ref="C8:D8"/>
    <mergeCell ref="N8:O8"/>
    <mergeCell ref="B9:D9"/>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N10:O10"/>
    <mergeCell ref="C11:D11"/>
    <mergeCell ref="N11:O11"/>
    <mergeCell ref="C12:D12"/>
    <mergeCell ref="N12:O12"/>
    <mergeCell ref="B7:B8"/>
    <mergeCell ref="C7:D7"/>
    <mergeCell ref="M7:M8"/>
    <mergeCell ref="M9:O9"/>
    <mergeCell ref="N16:O16"/>
    <mergeCell ref="N19:O19"/>
    <mergeCell ref="B15:D15"/>
    <mergeCell ref="M15:O15"/>
    <mergeCell ref="B20:D20"/>
    <mergeCell ref="N22:O22"/>
    <mergeCell ref="C23:D23"/>
    <mergeCell ref="N23:O23"/>
    <mergeCell ref="M20:O20"/>
    <mergeCell ref="B21:B23"/>
    <mergeCell ref="C21:D21"/>
    <mergeCell ref="M21:M23"/>
    <mergeCell ref="N21:O21"/>
    <mergeCell ref="N18:O18"/>
    <mergeCell ref="C17:D17"/>
    <mergeCell ref="C22:D22"/>
    <mergeCell ref="N17:O17"/>
    <mergeCell ref="B18:B19"/>
    <mergeCell ref="B16:B17"/>
    <mergeCell ref="C16:D16"/>
    <mergeCell ref="F16:L23"/>
    <mergeCell ref="E15:L15"/>
    <mergeCell ref="C18:D18"/>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Q5:W12"/>
    <mergeCell ref="B10:B12"/>
    <mergeCell ref="C10:D10"/>
    <mergeCell ref="F5:L12"/>
    <mergeCell ref="M5:M6"/>
    <mergeCell ref="N5:O5"/>
    <mergeCell ref="M10:M12"/>
  </mergeCells>
  <phoneticPr fontId="11"/>
  <dataValidations count="2">
    <dataValidation allowBlank="1" showInputMessage="1" showErrorMessage="1" prompt="覆工スパン毎に連番を記入。_x000a_数値で入力する。" sqref="E6 E17 P17 P6" xr:uid="{88D21296-3B06-4301-9E52-634A93250C36}"/>
    <dataValidation type="list" allowBlank="1" showInputMessage="1" showErrorMessage="1" sqref="E8 E19 P8 P19" xr:uid="{94437060-651E-4011-ADDD-A47917CA5D4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39704B-89E4-4858-B643-B540AF4B28A1}">
          <x14:formula1>
            <xm:f>'(参考)リスト'!$F$16:$F$21</xm:f>
          </x14:formula1>
          <xm:sqref>E11:E12 P22:P23 P11:P12 E22:E23</xm:sqref>
        </x14:dataValidation>
        <x14:dataValidation type="list" allowBlank="1" showInputMessage="1" showErrorMessage="1" xr:uid="{9473B46D-C8D5-45E8-B65B-F8DF7C7A6F30}">
          <x14:formula1>
            <xm:f>'(参考)リスト'!$D$16:$D$18</xm:f>
          </x14:formula1>
          <xm:sqref>E10 E21 P10 P21</xm:sqref>
        </x14:dataValidation>
        <x14:dataValidation type="list" allowBlank="1" showInputMessage="1" showErrorMessage="1" xr:uid="{EE9DCB8F-BC66-4367-AEFD-923A6AA9F136}">
          <x14:formula1>
            <xm:f>'(参考)リスト'!$E$16:$E$27</xm:f>
          </x14:formula1>
          <xm:sqref>E9 E20 P9 P20</xm:sqref>
        </x14:dataValidation>
        <x14:dataValidation type="list" allowBlank="1" showInputMessage="1" showErrorMessage="1" xr:uid="{B375B6B4-72C8-46E9-B96F-B964683A1438}">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B00A4-7A6E-4FFA-8F93-C3A7F5994D3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577</v>
      </c>
      <c r="F5" s="797"/>
      <c r="G5" s="798"/>
      <c r="H5" s="798"/>
      <c r="I5" s="798"/>
      <c r="J5" s="798"/>
      <c r="K5" s="798"/>
      <c r="L5" s="799"/>
      <c r="M5" s="790" t="s">
        <v>310</v>
      </c>
      <c r="N5" s="758" t="s">
        <v>311</v>
      </c>
      <c r="O5" s="759"/>
      <c r="P5" s="209" t="s">
        <v>577</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594</v>
      </c>
      <c r="F13" s="817"/>
      <c r="G13" s="817"/>
      <c r="H13" s="804" t="s">
        <v>317</v>
      </c>
      <c r="I13" s="804"/>
      <c r="J13" s="817" t="s">
        <v>667</v>
      </c>
      <c r="K13" s="817"/>
      <c r="L13" s="817"/>
      <c r="M13" s="804" t="s">
        <v>316</v>
      </c>
      <c r="N13" s="804"/>
      <c r="O13" s="804"/>
      <c r="P13" s="817" t="s">
        <v>596</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1747</v>
      </c>
      <c r="F15" s="819"/>
      <c r="G15" s="819"/>
      <c r="H15" s="819"/>
      <c r="I15" s="819"/>
      <c r="J15" s="819"/>
      <c r="K15" s="819"/>
      <c r="L15" s="820"/>
      <c r="M15" s="795" t="s">
        <v>320</v>
      </c>
      <c r="N15" s="795"/>
      <c r="O15" s="795"/>
      <c r="P15" s="818" t="s">
        <v>1437</v>
      </c>
      <c r="Q15" s="819"/>
      <c r="R15" s="819"/>
      <c r="S15" s="819"/>
      <c r="T15" s="819"/>
      <c r="U15" s="819"/>
      <c r="V15" s="819"/>
      <c r="W15" s="820"/>
    </row>
    <row r="16" spans="2:23" s="22" customFormat="1" ht="25.5" customHeight="1" x14ac:dyDescent="0.15">
      <c r="B16" s="803" t="s">
        <v>310</v>
      </c>
      <c r="C16" s="803" t="s">
        <v>311</v>
      </c>
      <c r="D16" s="803"/>
      <c r="E16" s="209" t="s">
        <v>577</v>
      </c>
      <c r="F16" s="797"/>
      <c r="G16" s="798"/>
      <c r="H16" s="798"/>
      <c r="I16" s="798"/>
      <c r="J16" s="798"/>
      <c r="K16" s="798"/>
      <c r="L16" s="799"/>
      <c r="M16" s="803" t="s">
        <v>310</v>
      </c>
      <c r="N16" s="803" t="s">
        <v>311</v>
      </c>
      <c r="O16" s="803"/>
      <c r="P16" s="209" t="s">
        <v>577</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597</v>
      </c>
      <c r="F24" s="817"/>
      <c r="G24" s="817"/>
      <c r="H24" s="804" t="s">
        <v>317</v>
      </c>
      <c r="I24" s="804"/>
      <c r="J24" s="824" t="s">
        <v>598</v>
      </c>
      <c r="K24" s="825"/>
      <c r="L24" s="826"/>
      <c r="M24" s="804" t="s">
        <v>316</v>
      </c>
      <c r="N24" s="804"/>
      <c r="O24" s="804"/>
      <c r="P24" s="817" t="s">
        <v>599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1748</v>
      </c>
      <c r="F26" s="819"/>
      <c r="G26" s="819"/>
      <c r="H26" s="819"/>
      <c r="I26" s="819"/>
      <c r="J26" s="819"/>
      <c r="K26" s="819"/>
      <c r="L26" s="820"/>
      <c r="M26" s="795" t="s">
        <v>320</v>
      </c>
      <c r="N26" s="795"/>
      <c r="O26" s="795"/>
      <c r="P26" s="818" t="s">
        <v>1732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B3EE08D8-C22B-4906-AC93-71800044BA28}">
      <formula1>INDIRECT(E7)</formula1>
    </dataValidation>
    <dataValidation allowBlank="1" showInputMessage="1" showErrorMessage="1" prompt="覆工スパン毎に連番を記入。_x000a_数値で入力する。" sqref="E6 E17 P17 P6" xr:uid="{90D4C688-30B0-4732-AAA6-5E761B93956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94B289-EE24-496C-AC09-AC6281D429FA}">
          <x14:formula1>
            <xm:f>'(参考)リスト'!$B$16:$B$21</xm:f>
          </x14:formula1>
          <xm:sqref>P7 P18 E7 E18</xm:sqref>
        </x14:dataValidation>
        <x14:dataValidation type="list" allowBlank="1" showInputMessage="1" showErrorMessage="1" xr:uid="{A66ADE0B-D79D-4B32-9CB4-C31E2358CA99}">
          <x14:formula1>
            <xm:f>'(参考)リスト'!$E$16:$E$27</xm:f>
          </x14:formula1>
          <xm:sqref>E9 E20 P9 P20</xm:sqref>
        </x14:dataValidation>
        <x14:dataValidation type="list" allowBlank="1" showInputMessage="1" showErrorMessage="1" xr:uid="{4392A292-84B8-4C65-BF52-F7CE1603C833}">
          <x14:formula1>
            <xm:f>'(参考)リスト'!$D$16:$D$18</xm:f>
          </x14:formula1>
          <xm:sqref>E10 E21 P10 P21</xm:sqref>
        </x14:dataValidation>
        <x14:dataValidation type="list" allowBlank="1" showInputMessage="1" showErrorMessage="1" xr:uid="{784A43E9-10EE-4080-A985-664AB4B618DF}">
          <x14:formula1>
            <xm:f>'(参考)リスト'!$F$16:$F$21</xm:f>
          </x14:formula1>
          <xm:sqref>E11:E12 E22:E23 P11:P12 P22</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2B67-2433-4ED0-B4A6-93CD538CC6B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577</v>
      </c>
      <c r="F5" s="797"/>
      <c r="G5" s="798"/>
      <c r="H5" s="798"/>
      <c r="I5" s="798"/>
      <c r="J5" s="798"/>
      <c r="K5" s="798"/>
      <c r="L5" s="799"/>
      <c r="M5" s="790" t="s">
        <v>310</v>
      </c>
      <c r="N5" s="758" t="s">
        <v>311</v>
      </c>
      <c r="O5" s="759"/>
      <c r="P5" s="209" t="s">
        <v>601</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600</v>
      </c>
      <c r="F13" s="817"/>
      <c r="G13" s="817"/>
      <c r="H13" s="804" t="s">
        <v>317</v>
      </c>
      <c r="I13" s="804"/>
      <c r="J13" s="824" t="s">
        <v>598</v>
      </c>
      <c r="K13" s="825"/>
      <c r="L13" s="826"/>
      <c r="M13" s="804" t="s">
        <v>316</v>
      </c>
      <c r="N13" s="804"/>
      <c r="O13" s="804"/>
      <c r="P13" s="817" t="s">
        <v>602</v>
      </c>
      <c r="Q13" s="817"/>
      <c r="R13" s="817"/>
      <c r="S13" s="804" t="s">
        <v>317</v>
      </c>
      <c r="T13" s="804"/>
      <c r="U13" s="817" t="s">
        <v>602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1438</v>
      </c>
      <c r="F15" s="819"/>
      <c r="G15" s="819"/>
      <c r="H15" s="819"/>
      <c r="I15" s="819"/>
      <c r="J15" s="819"/>
      <c r="K15" s="819"/>
      <c r="L15" s="820"/>
      <c r="M15" s="795" t="s">
        <v>320</v>
      </c>
      <c r="N15" s="795"/>
      <c r="O15" s="795"/>
      <c r="P15" s="818" t="s">
        <v>1749</v>
      </c>
      <c r="Q15" s="819"/>
      <c r="R15" s="819"/>
      <c r="S15" s="819"/>
      <c r="T15" s="819"/>
      <c r="U15" s="819"/>
      <c r="V15" s="819"/>
      <c r="W15" s="820"/>
    </row>
    <row r="16" spans="2:23" s="22" customFormat="1" ht="25.5" customHeight="1" x14ac:dyDescent="0.15">
      <c r="B16" s="803" t="s">
        <v>310</v>
      </c>
      <c r="C16" s="803" t="s">
        <v>311</v>
      </c>
      <c r="D16" s="803"/>
      <c r="E16" s="209" t="s">
        <v>601</v>
      </c>
      <c r="F16" s="797"/>
      <c r="G16" s="798"/>
      <c r="H16" s="798"/>
      <c r="I16" s="798"/>
      <c r="J16" s="798"/>
      <c r="K16" s="798"/>
      <c r="L16" s="799"/>
      <c r="M16" s="803" t="s">
        <v>310</v>
      </c>
      <c r="N16" s="803" t="s">
        <v>311</v>
      </c>
      <c r="O16" s="803"/>
      <c r="P16" s="209" t="s">
        <v>601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603</v>
      </c>
      <c r="F24" s="806"/>
      <c r="G24" s="807"/>
      <c r="H24" s="804" t="s">
        <v>317</v>
      </c>
      <c r="I24" s="804"/>
      <c r="J24" s="805" t="s">
        <v>604</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1439</v>
      </c>
      <c r="F26" s="819"/>
      <c r="G26" s="819"/>
      <c r="H26" s="819"/>
      <c r="I26" s="819"/>
      <c r="J26" s="819"/>
      <c r="K26" s="819"/>
      <c r="L26" s="820"/>
      <c r="M26" s="795" t="s">
        <v>320</v>
      </c>
      <c r="N26" s="795"/>
      <c r="O26" s="795"/>
      <c r="P26" s="818" t="s">
        <v>1750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B55D3ED-89A7-4644-BA3C-D94EA4D5C2D8}">
      <formula1>INDIRECT(E7)</formula1>
    </dataValidation>
    <dataValidation allowBlank="1" showInputMessage="1" showErrorMessage="1" prompt="覆工スパン毎に連番を記入。_x000a_数値で入力する。" sqref="E6 E17 P17 P6" xr:uid="{AD215E29-7419-4786-BC4C-F8CFA8171BA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2F16F5-6B97-4341-8A82-31EC83257D03}">
          <x14:formula1>
            <xm:f>'(参考)リスト'!$B$16:$B$21</xm:f>
          </x14:formula1>
          <xm:sqref>P7 P18 E7 E18</xm:sqref>
        </x14:dataValidation>
        <x14:dataValidation type="list" allowBlank="1" showInputMessage="1" showErrorMessage="1" xr:uid="{B68C8E8A-AE54-4FD3-A17E-E9B006A5C2B9}">
          <x14:formula1>
            <xm:f>'(参考)リスト'!$E$16:$E$27</xm:f>
          </x14:formula1>
          <xm:sqref>E9 E20 P9 P20</xm:sqref>
        </x14:dataValidation>
        <x14:dataValidation type="list" allowBlank="1" showInputMessage="1" showErrorMessage="1" xr:uid="{8AFE0E00-D18A-4458-ABEB-5C6D1F20AEA3}">
          <x14:formula1>
            <xm:f>'(参考)リスト'!$D$16:$D$18</xm:f>
          </x14:formula1>
          <xm:sqref>E10 E21 P10 P21</xm:sqref>
        </x14:dataValidation>
        <x14:dataValidation type="list" allowBlank="1" showInputMessage="1" showErrorMessage="1" xr:uid="{9C93FDF9-EDC2-4980-9359-A2ED2E87CC6B}">
          <x14:formula1>
            <xm:f>'(参考)リスト'!$F$16:$F$21</xm:f>
          </x14:formula1>
          <xm:sqref>E11:E12 P22:P23 P11:P12 E22:E23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3370F-8618-4F5F-B7E2-1704049C3AF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601</v>
      </c>
      <c r="F5" s="797"/>
      <c r="G5" s="798"/>
      <c r="H5" s="798"/>
      <c r="I5" s="798"/>
      <c r="J5" s="798"/>
      <c r="K5" s="798"/>
      <c r="L5" s="799"/>
      <c r="M5" s="790" t="s">
        <v>310</v>
      </c>
      <c r="N5" s="758" t="s">
        <v>311</v>
      </c>
      <c r="O5" s="759"/>
      <c r="P5" s="209" t="s">
        <v>601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607</v>
      </c>
      <c r="F13" s="806"/>
      <c r="G13" s="807"/>
      <c r="H13" s="804" t="s">
        <v>317</v>
      </c>
      <c r="I13" s="804"/>
      <c r="J13" s="805" t="s">
        <v>606</v>
      </c>
      <c r="K13" s="806"/>
      <c r="L13" s="807"/>
      <c r="M13" s="804" t="s">
        <v>316</v>
      </c>
      <c r="N13" s="804"/>
      <c r="O13" s="804"/>
      <c r="P13" s="817" t="s">
        <v>608</v>
      </c>
      <c r="Q13" s="817"/>
      <c r="R13" s="817"/>
      <c r="S13" s="804" t="s">
        <v>317</v>
      </c>
      <c r="T13" s="804"/>
      <c r="U13" s="817" t="s">
        <v>608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1440</v>
      </c>
      <c r="F15" s="819"/>
      <c r="G15" s="819"/>
      <c r="H15" s="819"/>
      <c r="I15" s="819"/>
      <c r="J15" s="819"/>
      <c r="K15" s="819"/>
      <c r="L15" s="820"/>
      <c r="M15" s="795" t="s">
        <v>320</v>
      </c>
      <c r="N15" s="795"/>
      <c r="O15" s="795"/>
      <c r="P15" s="818" t="s">
        <v>1751</v>
      </c>
      <c r="Q15" s="819"/>
      <c r="R15" s="819"/>
      <c r="S15" s="819"/>
      <c r="T15" s="819"/>
      <c r="U15" s="819"/>
      <c r="V15" s="819"/>
      <c r="W15" s="820"/>
    </row>
    <row r="16" spans="2:23" s="22" customFormat="1" ht="25.5" customHeight="1" x14ac:dyDescent="0.15">
      <c r="B16" s="803" t="s">
        <v>310</v>
      </c>
      <c r="C16" s="803" t="s">
        <v>311</v>
      </c>
      <c r="D16" s="803"/>
      <c r="E16" s="209" t="s">
        <v>601</v>
      </c>
      <c r="F16" s="797"/>
      <c r="G16" s="798"/>
      <c r="H16" s="798"/>
      <c r="I16" s="798"/>
      <c r="J16" s="798"/>
      <c r="K16" s="798"/>
      <c r="L16" s="799"/>
      <c r="M16" s="803" t="s">
        <v>310</v>
      </c>
      <c r="N16" s="803" t="s">
        <v>311</v>
      </c>
      <c r="O16" s="803"/>
      <c r="P16" s="209" t="s">
        <v>601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609</v>
      </c>
      <c r="F24" s="817"/>
      <c r="G24" s="817"/>
      <c r="H24" s="804" t="s">
        <v>317</v>
      </c>
      <c r="I24" s="804"/>
      <c r="J24" s="812" t="s">
        <v>492</v>
      </c>
      <c r="K24" s="809"/>
      <c r="L24" s="813"/>
      <c r="M24" s="804" t="s">
        <v>316</v>
      </c>
      <c r="N24" s="804"/>
      <c r="O24" s="804"/>
      <c r="P24" s="817" t="s">
        <v>605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1441</v>
      </c>
      <c r="F26" s="819"/>
      <c r="G26" s="819"/>
      <c r="H26" s="819"/>
      <c r="I26" s="819"/>
      <c r="J26" s="819"/>
      <c r="K26" s="819"/>
      <c r="L26" s="820"/>
      <c r="M26" s="795" t="s">
        <v>320</v>
      </c>
      <c r="N26" s="795"/>
      <c r="O26" s="795"/>
      <c r="P26" s="818" t="s">
        <v>1442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95CBC33-FA5F-43F8-9303-ED3CA495B663}">
      <formula1>INDIRECT(E7)</formula1>
    </dataValidation>
    <dataValidation allowBlank="1" showInputMessage="1" showErrorMessage="1" prompt="覆工スパン毎に連番を記入。_x000a_数値で入力する。" sqref="E6 E17 P17 P6" xr:uid="{EABD3E11-028A-4460-8ACE-B821B3F2D13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BB2935-2059-42AD-8FD3-57503E1BB3DA}">
          <x14:formula1>
            <xm:f>'(参考)リスト'!$B$16:$B$21</xm:f>
          </x14:formula1>
          <xm:sqref>P7 P18 E7 E18</xm:sqref>
        </x14:dataValidation>
        <x14:dataValidation type="list" allowBlank="1" showInputMessage="1" showErrorMessage="1" xr:uid="{4C222BB8-DE2C-4BFB-A1FA-657A14008ECD}">
          <x14:formula1>
            <xm:f>'(参考)リスト'!$E$16:$E$27</xm:f>
          </x14:formula1>
          <xm:sqref>E9 E20 P9 P20</xm:sqref>
        </x14:dataValidation>
        <x14:dataValidation type="list" allowBlank="1" showInputMessage="1" showErrorMessage="1" xr:uid="{58EFEEB0-26F7-4FBB-B48D-7C110EE740B9}">
          <x14:formula1>
            <xm:f>'(参考)リスト'!$D$16:$D$18</xm:f>
          </x14:formula1>
          <xm:sqref>E10 E21 P10 P21</xm:sqref>
        </x14:dataValidation>
        <x14:dataValidation type="list" allowBlank="1" showInputMessage="1" showErrorMessage="1" xr:uid="{C4434AE8-78FE-426C-8438-8CF01E12A1F2}">
          <x14:formula1>
            <xm:f>'(参考)リスト'!$F$16:$F$21</xm:f>
          </x14:formula1>
          <xm:sqref>E11:E12 P22:P23 P11:P12 E22:E23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385E6-981A-472E-A033-0AEF8F7F17F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610</v>
      </c>
      <c r="F5" s="797"/>
      <c r="G5" s="798"/>
      <c r="H5" s="798"/>
      <c r="I5" s="798"/>
      <c r="J5" s="798"/>
      <c r="K5" s="798"/>
      <c r="L5" s="799"/>
      <c r="M5" s="790" t="s">
        <v>310</v>
      </c>
      <c r="N5" s="758" t="s">
        <v>311</v>
      </c>
      <c r="O5" s="759"/>
      <c r="P5" s="209" t="s">
        <v>610</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611</v>
      </c>
      <c r="F13" s="817"/>
      <c r="G13" s="817"/>
      <c r="H13" s="804" t="s">
        <v>317</v>
      </c>
      <c r="I13" s="804"/>
      <c r="J13" s="817" t="s">
        <v>602</v>
      </c>
      <c r="K13" s="817"/>
      <c r="L13" s="817"/>
      <c r="M13" s="804" t="s">
        <v>316</v>
      </c>
      <c r="N13" s="804"/>
      <c r="O13" s="804"/>
      <c r="P13" s="805" t="s">
        <v>613</v>
      </c>
      <c r="Q13" s="806"/>
      <c r="R13" s="807"/>
      <c r="S13" s="804" t="s">
        <v>317</v>
      </c>
      <c r="T13" s="804"/>
      <c r="U13" s="805" t="s">
        <v>612</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1443</v>
      </c>
      <c r="F15" s="819"/>
      <c r="G15" s="819"/>
      <c r="H15" s="819"/>
      <c r="I15" s="819"/>
      <c r="J15" s="819"/>
      <c r="K15" s="819"/>
      <c r="L15" s="820"/>
      <c r="M15" s="795" t="s">
        <v>320</v>
      </c>
      <c r="N15" s="795"/>
      <c r="O15" s="795"/>
      <c r="P15" s="818" t="s">
        <v>1444</v>
      </c>
      <c r="Q15" s="819"/>
      <c r="R15" s="819"/>
      <c r="S15" s="819"/>
      <c r="T15" s="819"/>
      <c r="U15" s="819"/>
      <c r="V15" s="819"/>
      <c r="W15" s="820"/>
    </row>
    <row r="16" spans="2:23" s="22" customFormat="1" ht="25.5" customHeight="1" x14ac:dyDescent="0.15">
      <c r="B16" s="803" t="s">
        <v>310</v>
      </c>
      <c r="C16" s="803" t="s">
        <v>311</v>
      </c>
      <c r="D16" s="803"/>
      <c r="E16" s="209" t="s">
        <v>610</v>
      </c>
      <c r="F16" s="797"/>
      <c r="G16" s="798"/>
      <c r="H16" s="798"/>
      <c r="I16" s="798"/>
      <c r="J16" s="798"/>
      <c r="K16" s="798"/>
      <c r="L16" s="799"/>
      <c r="M16" s="803" t="s">
        <v>310</v>
      </c>
      <c r="N16" s="803" t="s">
        <v>311</v>
      </c>
      <c r="O16" s="803"/>
      <c r="P16" s="209" t="s">
        <v>610</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611</v>
      </c>
      <c r="F24" s="817"/>
      <c r="G24" s="817"/>
      <c r="H24" s="804" t="s">
        <v>317</v>
      </c>
      <c r="I24" s="804"/>
      <c r="J24" s="817" t="s">
        <v>611</v>
      </c>
      <c r="K24" s="817"/>
      <c r="L24" s="817"/>
      <c r="M24" s="804" t="s">
        <v>316</v>
      </c>
      <c r="N24" s="804"/>
      <c r="O24" s="804"/>
      <c r="P24" s="805" t="s">
        <v>614</v>
      </c>
      <c r="Q24" s="806"/>
      <c r="R24" s="807"/>
      <c r="S24" s="804" t="s">
        <v>317</v>
      </c>
      <c r="T24" s="804"/>
      <c r="U24" s="805" t="s">
        <v>614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1443</v>
      </c>
      <c r="F26" s="819"/>
      <c r="G26" s="819"/>
      <c r="H26" s="819"/>
      <c r="I26" s="819"/>
      <c r="J26" s="819"/>
      <c r="K26" s="819"/>
      <c r="L26" s="820"/>
      <c r="M26" s="795" t="s">
        <v>320</v>
      </c>
      <c r="N26" s="795"/>
      <c r="O26" s="795"/>
      <c r="P26" s="818" t="s">
        <v>1752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disablePrompts="1" count="2">
    <dataValidation type="list" allowBlank="1" showInputMessage="1" showErrorMessage="1" sqref="E8 E19 P8 P19" xr:uid="{CCB1EE5C-8621-4E29-A681-1CED4B8BD37E}">
      <formula1>INDIRECT(E7)</formula1>
    </dataValidation>
    <dataValidation allowBlank="1" showInputMessage="1" showErrorMessage="1" prompt="覆工スパン毎に連番を記入。_x000a_数値で入力する。" sqref="E6 E17 P17 P6" xr:uid="{94AAA505-885D-4E7C-A7DA-B20F94FC90E9}"/>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5DA07FD6-521B-4CBE-A799-6EB95477C6A7}">
          <x14:formula1>
            <xm:f>'(参考)リスト'!$B$16:$B$21</xm:f>
          </x14:formula1>
          <xm:sqref>P7 P18 E7 E18</xm:sqref>
        </x14:dataValidation>
        <x14:dataValidation type="list" allowBlank="1" showInputMessage="1" showErrorMessage="1" xr:uid="{BFF4A5BF-7524-4885-B9A4-93AA961BB1A9}">
          <x14:formula1>
            <xm:f>'(参考)リスト'!$E$16:$E$27</xm:f>
          </x14:formula1>
          <xm:sqref>E9 E20 P9 P20</xm:sqref>
        </x14:dataValidation>
        <x14:dataValidation type="list" allowBlank="1" showInputMessage="1" showErrorMessage="1" xr:uid="{46C565DA-3799-49F8-A7EE-2F78D148123D}">
          <x14:formula1>
            <xm:f>'(参考)リスト'!$D$16:$D$18</xm:f>
          </x14:formula1>
          <xm:sqref>E10 E21 P10 P21</xm:sqref>
        </x14:dataValidation>
        <x14:dataValidation type="list" allowBlank="1" showInputMessage="1" showErrorMessage="1" xr:uid="{9FC4A4D6-E504-49C1-8633-FE6367299B48}">
          <x14:formula1>
            <xm:f>'(参考)リスト'!$F$16:$F$21</xm:f>
          </x14:formula1>
          <xm:sqref>E11:E12 P22:P23 P11:P12 E22:E23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EE098-0C08-4587-B4AC-8550B90D7E1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610</v>
      </c>
      <c r="F5" s="797"/>
      <c r="G5" s="798"/>
      <c r="H5" s="798"/>
      <c r="I5" s="798"/>
      <c r="J5" s="798"/>
      <c r="K5" s="798"/>
      <c r="L5" s="799"/>
      <c r="M5" s="790" t="s">
        <v>310</v>
      </c>
      <c r="N5" s="758" t="s">
        <v>311</v>
      </c>
      <c r="O5" s="759"/>
      <c r="P5" s="209" t="s">
        <v>610</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465</v>
      </c>
      <c r="Q12" s="755"/>
      <c r="R12" s="756"/>
      <c r="S12" s="756"/>
      <c r="T12" s="756"/>
      <c r="U12" s="756"/>
      <c r="V12" s="756"/>
      <c r="W12" s="757"/>
    </row>
    <row r="13" spans="2:23" s="22" customFormat="1" ht="25.5" customHeight="1" x14ac:dyDescent="0.15">
      <c r="B13" s="804" t="s">
        <v>316</v>
      </c>
      <c r="C13" s="804"/>
      <c r="D13" s="804"/>
      <c r="E13" s="817" t="s">
        <v>615</v>
      </c>
      <c r="F13" s="817"/>
      <c r="G13" s="817"/>
      <c r="H13" s="804" t="s">
        <v>317</v>
      </c>
      <c r="I13" s="804"/>
      <c r="J13" s="817" t="s">
        <v>615</v>
      </c>
      <c r="K13" s="817"/>
      <c r="L13" s="817"/>
      <c r="M13" s="804" t="s">
        <v>316</v>
      </c>
      <c r="N13" s="804"/>
      <c r="O13" s="804"/>
      <c r="P13" s="809" t="s">
        <v>492</v>
      </c>
      <c r="Q13" s="809"/>
      <c r="R13" s="809"/>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1753</v>
      </c>
      <c r="F15" s="819"/>
      <c r="G15" s="819"/>
      <c r="H15" s="819"/>
      <c r="I15" s="819"/>
      <c r="J15" s="819"/>
      <c r="K15" s="819"/>
      <c r="L15" s="820"/>
      <c r="M15" s="795" t="s">
        <v>320</v>
      </c>
      <c r="N15" s="795"/>
      <c r="O15" s="795"/>
      <c r="P15" s="818" t="s">
        <v>616</v>
      </c>
      <c r="Q15" s="819"/>
      <c r="R15" s="819"/>
      <c r="S15" s="819"/>
      <c r="T15" s="819"/>
      <c r="U15" s="819"/>
      <c r="V15" s="819"/>
      <c r="W15" s="820"/>
    </row>
    <row r="16" spans="2:23" s="22" customFormat="1" ht="25.5" customHeight="1" x14ac:dyDescent="0.15">
      <c r="B16" s="803" t="s">
        <v>310</v>
      </c>
      <c r="C16" s="803" t="s">
        <v>311</v>
      </c>
      <c r="D16" s="803"/>
      <c r="E16" s="209" t="s">
        <v>610</v>
      </c>
      <c r="F16" s="797"/>
      <c r="G16" s="798"/>
      <c r="H16" s="798"/>
      <c r="I16" s="798"/>
      <c r="J16" s="798"/>
      <c r="K16" s="798"/>
      <c r="L16" s="799"/>
      <c r="M16" s="803" t="s">
        <v>310</v>
      </c>
      <c r="N16" s="803" t="s">
        <v>311</v>
      </c>
      <c r="O16" s="803"/>
      <c r="P16" s="209" t="s">
        <v>610</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617</v>
      </c>
      <c r="F24" s="806"/>
      <c r="G24" s="807"/>
      <c r="H24" s="804" t="s">
        <v>317</v>
      </c>
      <c r="I24" s="804"/>
      <c r="J24" s="805" t="s">
        <v>617</v>
      </c>
      <c r="K24" s="806"/>
      <c r="L24" s="807"/>
      <c r="M24" s="804" t="s">
        <v>316</v>
      </c>
      <c r="N24" s="804"/>
      <c r="O24" s="804"/>
      <c r="P24" s="805" t="s">
        <v>618</v>
      </c>
      <c r="Q24" s="806"/>
      <c r="R24" s="807"/>
      <c r="S24" s="804" t="s">
        <v>317</v>
      </c>
      <c r="T24" s="804"/>
      <c r="U24" s="805" t="s">
        <v>619</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1754</v>
      </c>
      <c r="F26" s="819"/>
      <c r="G26" s="819"/>
      <c r="H26" s="819"/>
      <c r="I26" s="819"/>
      <c r="J26" s="819"/>
      <c r="K26" s="819"/>
      <c r="L26" s="820"/>
      <c r="M26" s="795" t="s">
        <v>320</v>
      </c>
      <c r="N26" s="795"/>
      <c r="O26" s="795"/>
      <c r="P26" s="818" t="s">
        <v>1445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6727C46-801A-4F8C-8A4E-9137895646E2}">
      <formula1>INDIRECT(E7)</formula1>
    </dataValidation>
    <dataValidation allowBlank="1" showInputMessage="1" showErrorMessage="1" prompt="覆工スパン毎に連番を記入。_x000a_数値で入力する。" sqref="E6 E17 P17 P6" xr:uid="{4071AC03-E6F8-4763-B483-9FF466D88C6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C4CA9A-3B32-407F-81E8-925EDF6C0CFC}">
          <x14:formula1>
            <xm:f>'(参考)リスト'!$B$16:$B$21</xm:f>
          </x14:formula1>
          <xm:sqref>P7 P18 E7 E18</xm:sqref>
        </x14:dataValidation>
        <x14:dataValidation type="list" allowBlank="1" showInputMessage="1" showErrorMessage="1" xr:uid="{92FA4BF3-AD46-4F0D-BE20-A557C1ABA78A}">
          <x14:formula1>
            <xm:f>'(参考)リスト'!$E$16:$E$27</xm:f>
          </x14:formula1>
          <xm:sqref>E9 E20 P9 P20</xm:sqref>
        </x14:dataValidation>
        <x14:dataValidation type="list" allowBlank="1" showInputMessage="1" showErrorMessage="1" xr:uid="{7C8F42AF-646D-4CB6-8367-DE39A5C6BA5F}">
          <x14:formula1>
            <xm:f>'(参考)リスト'!$D$16:$D$18</xm:f>
          </x14:formula1>
          <xm:sqref>E10 E21 P10 P21</xm:sqref>
        </x14:dataValidation>
        <x14:dataValidation type="list" allowBlank="1" showInputMessage="1" showErrorMessage="1" xr:uid="{B0E89D3D-9299-4D1B-8216-9D632975508C}">
          <x14:formula1>
            <xm:f>'(参考)リスト'!$F$16:$F$21</xm:f>
          </x14:formula1>
          <xm:sqref>E11:E12 P22:P23 P11:P12 E22:E23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7D29-2CEF-46E7-BBC3-B65D4F2A59C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610</v>
      </c>
      <c r="F5" s="797"/>
      <c r="G5" s="798"/>
      <c r="H5" s="798"/>
      <c r="I5" s="798"/>
      <c r="J5" s="798"/>
      <c r="K5" s="798"/>
      <c r="L5" s="799"/>
      <c r="M5" s="790" t="s">
        <v>310</v>
      </c>
      <c r="N5" s="758" t="s">
        <v>311</v>
      </c>
      <c r="O5" s="759"/>
      <c r="P5" s="209" t="s">
        <v>622</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620</v>
      </c>
      <c r="F13" s="817"/>
      <c r="G13" s="817"/>
      <c r="H13" s="804" t="s">
        <v>317</v>
      </c>
      <c r="I13" s="804"/>
      <c r="J13" s="824" t="s">
        <v>598</v>
      </c>
      <c r="K13" s="825"/>
      <c r="L13" s="826"/>
      <c r="M13" s="804" t="s">
        <v>316</v>
      </c>
      <c r="N13" s="804"/>
      <c r="O13" s="804"/>
      <c r="P13" s="817" t="s">
        <v>623</v>
      </c>
      <c r="Q13" s="817"/>
      <c r="R13" s="817"/>
      <c r="S13" s="804" t="s">
        <v>317</v>
      </c>
      <c r="T13" s="804"/>
      <c r="U13" s="817" t="s">
        <v>623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1755</v>
      </c>
      <c r="F15" s="819"/>
      <c r="G15" s="819"/>
      <c r="H15" s="819"/>
      <c r="I15" s="819"/>
      <c r="J15" s="819"/>
      <c r="K15" s="819"/>
      <c r="L15" s="820"/>
      <c r="M15" s="795" t="s">
        <v>320</v>
      </c>
      <c r="N15" s="795"/>
      <c r="O15" s="795"/>
      <c r="P15" s="818" t="s">
        <v>1756</v>
      </c>
      <c r="Q15" s="819"/>
      <c r="R15" s="819"/>
      <c r="S15" s="819"/>
      <c r="T15" s="819"/>
      <c r="U15" s="819"/>
      <c r="V15" s="819"/>
      <c r="W15" s="820"/>
    </row>
    <row r="16" spans="2:23" s="22" customFormat="1" ht="25.5" customHeight="1" x14ac:dyDescent="0.15">
      <c r="B16" s="803" t="s">
        <v>310</v>
      </c>
      <c r="C16" s="803" t="s">
        <v>311</v>
      </c>
      <c r="D16" s="803"/>
      <c r="E16" s="209" t="s">
        <v>622</v>
      </c>
      <c r="F16" s="797"/>
      <c r="G16" s="798"/>
      <c r="H16" s="798"/>
      <c r="I16" s="798"/>
      <c r="J16" s="798"/>
      <c r="K16" s="798"/>
      <c r="L16" s="799"/>
      <c r="M16" s="803" t="s">
        <v>310</v>
      </c>
      <c r="N16" s="803" t="s">
        <v>311</v>
      </c>
      <c r="O16" s="803"/>
      <c r="P16" s="209" t="s">
        <v>622</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624</v>
      </c>
      <c r="F24" s="817"/>
      <c r="G24" s="817"/>
      <c r="H24" s="804" t="s">
        <v>317</v>
      </c>
      <c r="I24" s="804"/>
      <c r="J24" s="817" t="s">
        <v>624</v>
      </c>
      <c r="K24" s="817"/>
      <c r="L24" s="817"/>
      <c r="M24" s="804" t="s">
        <v>316</v>
      </c>
      <c r="N24" s="804"/>
      <c r="O24" s="804"/>
      <c r="P24" s="817" t="s">
        <v>626</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1447</v>
      </c>
      <c r="F26" s="819"/>
      <c r="G26" s="819"/>
      <c r="H26" s="819"/>
      <c r="I26" s="819"/>
      <c r="J26" s="819"/>
      <c r="K26" s="819"/>
      <c r="L26" s="820"/>
      <c r="M26" s="795" t="s">
        <v>320</v>
      </c>
      <c r="N26" s="795"/>
      <c r="O26" s="795"/>
      <c r="P26" s="818" t="s">
        <v>1446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ECE2D60-0A24-4E74-BC59-995072DE797C}">
      <formula1>INDIRECT(E7)</formula1>
    </dataValidation>
    <dataValidation allowBlank="1" showInputMessage="1" showErrorMessage="1" prompt="覆工スパン毎に連番を記入。_x000a_数値で入力する。" sqref="E6 E17 P17 P6" xr:uid="{ACB65307-6BE1-45CE-8854-D51E6BEA4CD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AA06E2-68F1-4CEF-B767-72CE40A77FFB}">
          <x14:formula1>
            <xm:f>'(参考)リスト'!$B$16:$B$21</xm:f>
          </x14:formula1>
          <xm:sqref>P7 P18 E7 E18</xm:sqref>
        </x14:dataValidation>
        <x14:dataValidation type="list" allowBlank="1" showInputMessage="1" showErrorMessage="1" xr:uid="{D5FF42FB-B68A-4EB5-A2F8-2C17C12ACE19}">
          <x14:formula1>
            <xm:f>'(参考)リスト'!$E$16:$E$27</xm:f>
          </x14:formula1>
          <xm:sqref>E9 E20 P9 P20</xm:sqref>
        </x14:dataValidation>
        <x14:dataValidation type="list" allowBlank="1" showInputMessage="1" showErrorMessage="1" xr:uid="{DDA7DA3F-30A7-456F-98D7-4765BAFD7A3F}">
          <x14:formula1>
            <xm:f>'(参考)リスト'!$D$16:$D$18</xm:f>
          </x14:formula1>
          <xm:sqref>E10 E21 P10 P21</xm:sqref>
        </x14:dataValidation>
        <x14:dataValidation type="list" allowBlank="1" showInputMessage="1" showErrorMessage="1" xr:uid="{BE9AEDBC-A255-42BD-BF14-438DD5C0FCAB}">
          <x14:formula1>
            <xm:f>'(参考)リスト'!$F$16:$F$21</xm:f>
          </x14:formula1>
          <xm:sqref>E11:E12 P22:P23 P11:P12 E22:E23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687D-C3D2-4CE4-81AE-8B8049D8B65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622</v>
      </c>
      <c r="F5" s="797"/>
      <c r="G5" s="798"/>
      <c r="H5" s="798"/>
      <c r="I5" s="798"/>
      <c r="J5" s="798"/>
      <c r="K5" s="798"/>
      <c r="L5" s="799"/>
      <c r="M5" s="790" t="s">
        <v>310</v>
      </c>
      <c r="N5" s="758" t="s">
        <v>311</v>
      </c>
      <c r="O5" s="759"/>
      <c r="P5" s="209" t="s">
        <v>622</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590</v>
      </c>
      <c r="F13" s="817"/>
      <c r="G13" s="817"/>
      <c r="H13" s="804" t="s">
        <v>317</v>
      </c>
      <c r="I13" s="804"/>
      <c r="J13" s="817" t="s">
        <v>590</v>
      </c>
      <c r="K13" s="817"/>
      <c r="L13" s="817"/>
      <c r="M13" s="804" t="s">
        <v>316</v>
      </c>
      <c r="N13" s="804"/>
      <c r="O13" s="804"/>
      <c r="P13" s="805" t="s">
        <v>627</v>
      </c>
      <c r="Q13" s="806"/>
      <c r="R13" s="807"/>
      <c r="S13" s="804" t="s">
        <v>317</v>
      </c>
      <c r="T13" s="804"/>
      <c r="U13" s="805" t="s">
        <v>627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1428</v>
      </c>
      <c r="F15" s="819"/>
      <c r="G15" s="819"/>
      <c r="H15" s="819"/>
      <c r="I15" s="819"/>
      <c r="J15" s="819"/>
      <c r="K15" s="819"/>
      <c r="L15" s="820"/>
      <c r="M15" s="795" t="s">
        <v>320</v>
      </c>
      <c r="N15" s="795"/>
      <c r="O15" s="795"/>
      <c r="P15" s="818" t="s">
        <v>1448</v>
      </c>
      <c r="Q15" s="819"/>
      <c r="R15" s="819"/>
      <c r="S15" s="819"/>
      <c r="T15" s="819"/>
      <c r="U15" s="819"/>
      <c r="V15" s="819"/>
      <c r="W15" s="820"/>
    </row>
    <row r="16" spans="2:23" s="22" customFormat="1" ht="25.5" customHeight="1" x14ac:dyDescent="0.15">
      <c r="B16" s="803" t="s">
        <v>310</v>
      </c>
      <c r="C16" s="803" t="s">
        <v>311</v>
      </c>
      <c r="D16" s="803"/>
      <c r="E16" s="209" t="s">
        <v>622</v>
      </c>
      <c r="F16" s="797"/>
      <c r="G16" s="798"/>
      <c r="H16" s="798"/>
      <c r="I16" s="798"/>
      <c r="J16" s="798"/>
      <c r="K16" s="798"/>
      <c r="L16" s="799"/>
      <c r="M16" s="803" t="s">
        <v>310</v>
      </c>
      <c r="N16" s="803" t="s">
        <v>311</v>
      </c>
      <c r="O16" s="803"/>
      <c r="P16" s="209" t="s">
        <v>622</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628</v>
      </c>
      <c r="F24" s="817"/>
      <c r="G24" s="817"/>
      <c r="H24" s="804" t="s">
        <v>317</v>
      </c>
      <c r="I24" s="804"/>
      <c r="J24" s="817" t="s">
        <v>628</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1757</v>
      </c>
      <c r="F26" s="819"/>
      <c r="G26" s="819"/>
      <c r="H26" s="819"/>
      <c r="I26" s="819"/>
      <c r="J26" s="819"/>
      <c r="K26" s="819"/>
      <c r="L26" s="820"/>
      <c r="M26" s="795" t="s">
        <v>320</v>
      </c>
      <c r="N26" s="795"/>
      <c r="O26" s="795"/>
      <c r="P26" s="818" t="s">
        <v>1750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A279A4E-BF6B-4B78-9610-8B3D90A1C33C}">
      <formula1>INDIRECT(E7)</formula1>
    </dataValidation>
    <dataValidation allowBlank="1" showInputMessage="1" showErrorMessage="1" prompt="覆工スパン毎に連番を記入。_x000a_数値で入力する。" sqref="E6 E17 P17 P6" xr:uid="{25D4654E-7839-4CA2-A06A-C8CB856CF32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EAB95A-AA66-4401-AC84-E0E18E95681A}">
          <x14:formula1>
            <xm:f>'(参考)リスト'!$B$16:$B$21</xm:f>
          </x14:formula1>
          <xm:sqref>P7 P18 E7 E18</xm:sqref>
        </x14:dataValidation>
        <x14:dataValidation type="list" allowBlank="1" showInputMessage="1" showErrorMessage="1" xr:uid="{AF194AAE-6203-45F5-B1EA-97841B9E9B70}">
          <x14:formula1>
            <xm:f>'(参考)リスト'!$E$16:$E$27</xm:f>
          </x14:formula1>
          <xm:sqref>E9 E20 P9 P20</xm:sqref>
        </x14:dataValidation>
        <x14:dataValidation type="list" allowBlank="1" showInputMessage="1" showErrorMessage="1" xr:uid="{2D1A3843-41E8-48EF-BA97-265EB2225781}">
          <x14:formula1>
            <xm:f>'(参考)リスト'!$D$16:$D$18</xm:f>
          </x14:formula1>
          <xm:sqref>E10 E21 P10 P21</xm:sqref>
        </x14:dataValidation>
        <x14:dataValidation type="list" allowBlank="1" showInputMessage="1" showErrorMessage="1" xr:uid="{82DCD19F-DC29-4CF0-8DF9-946EDCD0DFF2}">
          <x14:formula1>
            <xm:f>'(参考)リスト'!$F$16:$F$21</xm:f>
          </x14:formula1>
          <xm:sqref>E11:E12 P22:P23 P11:P12 E22:E23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FC284-B5BE-4F6C-9569-C41AE6E737E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622</v>
      </c>
      <c r="F5" s="797"/>
      <c r="G5" s="798"/>
      <c r="H5" s="798"/>
      <c r="I5" s="798"/>
      <c r="J5" s="798"/>
      <c r="K5" s="798"/>
      <c r="L5" s="799"/>
      <c r="M5" s="790" t="s">
        <v>310</v>
      </c>
      <c r="N5" s="758" t="s">
        <v>311</v>
      </c>
      <c r="O5" s="759"/>
      <c r="P5" s="209" t="s">
        <v>622</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629</v>
      </c>
      <c r="Q13" s="817"/>
      <c r="R13" s="817"/>
      <c r="S13" s="804" t="s">
        <v>317</v>
      </c>
      <c r="T13" s="804"/>
      <c r="U13" s="817" t="s">
        <v>629</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1758</v>
      </c>
      <c r="F15" s="819"/>
      <c r="G15" s="819"/>
      <c r="H15" s="819"/>
      <c r="I15" s="819"/>
      <c r="J15" s="819"/>
      <c r="K15" s="819"/>
      <c r="L15" s="820"/>
      <c r="M15" s="795" t="s">
        <v>320</v>
      </c>
      <c r="N15" s="795"/>
      <c r="O15" s="795"/>
      <c r="P15" s="818" t="s">
        <v>1428</v>
      </c>
      <c r="Q15" s="819"/>
      <c r="R15" s="819"/>
      <c r="S15" s="819"/>
      <c r="T15" s="819"/>
      <c r="U15" s="819"/>
      <c r="V15" s="819"/>
      <c r="W15" s="820"/>
    </row>
    <row r="16" spans="2:23" s="22" customFormat="1" ht="25.5" customHeight="1" x14ac:dyDescent="0.15">
      <c r="B16" s="803" t="s">
        <v>310</v>
      </c>
      <c r="C16" s="803" t="s">
        <v>311</v>
      </c>
      <c r="D16" s="803"/>
      <c r="E16" s="209" t="s">
        <v>622</v>
      </c>
      <c r="F16" s="797"/>
      <c r="G16" s="798"/>
      <c r="H16" s="798"/>
      <c r="I16" s="798"/>
      <c r="J16" s="798"/>
      <c r="K16" s="798"/>
      <c r="L16" s="799"/>
      <c r="M16" s="803" t="s">
        <v>310</v>
      </c>
      <c r="N16" s="803" t="s">
        <v>311</v>
      </c>
      <c r="O16" s="803"/>
      <c r="P16" s="209" t="s">
        <v>622</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630</v>
      </c>
      <c r="F24" s="817"/>
      <c r="G24" s="817"/>
      <c r="H24" s="804" t="s">
        <v>317</v>
      </c>
      <c r="I24" s="804"/>
      <c r="J24" s="817" t="s">
        <v>631</v>
      </c>
      <c r="K24" s="817"/>
      <c r="L24" s="817"/>
      <c r="M24" s="804" t="s">
        <v>316</v>
      </c>
      <c r="N24" s="804"/>
      <c r="O24" s="804"/>
      <c r="P24" s="817" t="s">
        <v>633</v>
      </c>
      <c r="Q24" s="817"/>
      <c r="R24" s="817"/>
      <c r="S24" s="804" t="s">
        <v>317</v>
      </c>
      <c r="T24" s="804"/>
      <c r="U24" s="817" t="s">
        <v>632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1759</v>
      </c>
      <c r="F26" s="819"/>
      <c r="G26" s="819"/>
      <c r="H26" s="819"/>
      <c r="I26" s="819"/>
      <c r="J26" s="819"/>
      <c r="K26" s="819"/>
      <c r="L26" s="820"/>
      <c r="M26" s="795" t="s">
        <v>320</v>
      </c>
      <c r="N26" s="795"/>
      <c r="O26" s="795"/>
      <c r="P26" s="818" t="s">
        <v>1449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06289AF2-578A-4596-983A-8E2018AE6881}">
      <formula1>INDIRECT(E7)</formula1>
    </dataValidation>
    <dataValidation allowBlank="1" showInputMessage="1" showErrorMessage="1" prompt="覆工スパン毎に連番を記入。_x000a_数値で入力する。" sqref="E6 E17 P17 P6" xr:uid="{5EE7C650-9C4C-4E15-91AB-67BD2D5648E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DBC210-B61D-4BB6-BA35-20FF07489B46}">
          <x14:formula1>
            <xm:f>'(参考)リスト'!$B$16:$B$21</xm:f>
          </x14:formula1>
          <xm:sqref>P7 P18 E7 E18</xm:sqref>
        </x14:dataValidation>
        <x14:dataValidation type="list" allowBlank="1" showInputMessage="1" showErrorMessage="1" xr:uid="{FEDB32A8-22E9-43D4-946B-BA473E9C823B}">
          <x14:formula1>
            <xm:f>'(参考)リスト'!$E$16:$E$27</xm:f>
          </x14:formula1>
          <xm:sqref>E9 E20 P9 P20</xm:sqref>
        </x14:dataValidation>
        <x14:dataValidation type="list" allowBlank="1" showInputMessage="1" showErrorMessage="1" xr:uid="{13C6649B-3EB4-46DF-ADD3-30CB256D64FA}">
          <x14:formula1>
            <xm:f>'(参考)リスト'!$D$16:$D$18</xm:f>
          </x14:formula1>
          <xm:sqref>E10 E21 P10 P21</xm:sqref>
        </x14:dataValidation>
        <x14:dataValidation type="list" allowBlank="1" showInputMessage="1" showErrorMessage="1" xr:uid="{39E085F1-FF7D-4007-9B85-CE5E365B427E}">
          <x14:formula1>
            <xm:f>'(参考)リスト'!$F$16:$F$21</xm:f>
          </x14:formula1>
          <xm:sqref>E11:E12 P22:P23 P11:P12 E22:E23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80A18-7CD8-4745-9BF7-7F3BD667EEA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634</v>
      </c>
      <c r="F5" s="797"/>
      <c r="G5" s="798"/>
      <c r="H5" s="798"/>
      <c r="I5" s="798"/>
      <c r="J5" s="798"/>
      <c r="K5" s="798"/>
      <c r="L5" s="799"/>
      <c r="M5" s="790" t="s">
        <v>310</v>
      </c>
      <c r="N5" s="758" t="s">
        <v>311</v>
      </c>
      <c r="O5" s="759"/>
      <c r="P5" s="209" t="s">
        <v>634</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597</v>
      </c>
      <c r="F13" s="817"/>
      <c r="G13" s="817"/>
      <c r="H13" s="804" t="s">
        <v>317</v>
      </c>
      <c r="I13" s="804"/>
      <c r="J13" s="817" t="s">
        <v>635</v>
      </c>
      <c r="K13" s="817"/>
      <c r="L13" s="817"/>
      <c r="M13" s="804" t="s">
        <v>316</v>
      </c>
      <c r="N13" s="804"/>
      <c r="O13" s="804"/>
      <c r="P13" s="817" t="s">
        <v>593</v>
      </c>
      <c r="Q13" s="817"/>
      <c r="R13" s="817"/>
      <c r="S13" s="804" t="s">
        <v>317</v>
      </c>
      <c r="T13" s="804"/>
      <c r="U13" s="817" t="s">
        <v>593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1733</v>
      </c>
      <c r="F15" s="819"/>
      <c r="G15" s="819"/>
      <c r="H15" s="819"/>
      <c r="I15" s="819"/>
      <c r="J15" s="819"/>
      <c r="K15" s="819"/>
      <c r="L15" s="820"/>
      <c r="M15" s="795" t="s">
        <v>320</v>
      </c>
      <c r="N15" s="795"/>
      <c r="O15" s="795"/>
      <c r="P15" s="818" t="s">
        <v>1760</v>
      </c>
      <c r="Q15" s="819"/>
      <c r="R15" s="819"/>
      <c r="S15" s="819"/>
      <c r="T15" s="819"/>
      <c r="U15" s="819"/>
      <c r="V15" s="819"/>
      <c r="W15" s="820"/>
    </row>
    <row r="16" spans="2:23" s="22" customFormat="1" ht="25.5" customHeight="1" x14ac:dyDescent="0.15">
      <c r="B16" s="803" t="s">
        <v>310</v>
      </c>
      <c r="C16" s="803" t="s">
        <v>311</v>
      </c>
      <c r="D16" s="803"/>
      <c r="E16" s="209" t="s">
        <v>634</v>
      </c>
      <c r="F16" s="797"/>
      <c r="G16" s="798"/>
      <c r="H16" s="798"/>
      <c r="I16" s="798"/>
      <c r="J16" s="798"/>
      <c r="K16" s="798"/>
      <c r="L16" s="799"/>
      <c r="M16" s="803" t="s">
        <v>310</v>
      </c>
      <c r="N16" s="803" t="s">
        <v>311</v>
      </c>
      <c r="O16" s="803"/>
      <c r="P16" s="209" t="s">
        <v>634</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636</v>
      </c>
      <c r="F24" s="817"/>
      <c r="G24" s="817"/>
      <c r="H24" s="804" t="s">
        <v>317</v>
      </c>
      <c r="I24" s="804"/>
      <c r="J24" s="817" t="s">
        <v>593</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1734</v>
      </c>
      <c r="F26" s="819"/>
      <c r="G26" s="819"/>
      <c r="H26" s="819"/>
      <c r="I26" s="819"/>
      <c r="J26" s="819"/>
      <c r="K26" s="819"/>
      <c r="L26" s="820"/>
      <c r="M26" s="795" t="s">
        <v>320</v>
      </c>
      <c r="N26" s="795"/>
      <c r="O26" s="795"/>
      <c r="P26" s="818" t="s">
        <v>1758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C6C6BFE-EAAA-4B4B-8462-5186B6107DE0}">
      <formula1>INDIRECT(E7)</formula1>
    </dataValidation>
    <dataValidation allowBlank="1" showInputMessage="1" showErrorMessage="1" prompt="覆工スパン毎に連番を記入。_x000a_数値で入力する。" sqref="E6 E17 P17 P6" xr:uid="{CD371493-C4B3-4B03-A3EF-E8B67A08579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5AC580-2DFC-495E-923B-12E6F64199F8}">
          <x14:formula1>
            <xm:f>'(参考)リスト'!$B$16:$B$21</xm:f>
          </x14:formula1>
          <xm:sqref>P7 P18 E7 E18</xm:sqref>
        </x14:dataValidation>
        <x14:dataValidation type="list" allowBlank="1" showInputMessage="1" showErrorMessage="1" xr:uid="{69E949F3-BA98-4349-BD6D-777E5F0F39CB}">
          <x14:formula1>
            <xm:f>'(参考)リスト'!$E$16:$E$27</xm:f>
          </x14:formula1>
          <xm:sqref>E9 E20 P9 P20</xm:sqref>
        </x14:dataValidation>
        <x14:dataValidation type="list" allowBlank="1" showInputMessage="1" showErrorMessage="1" xr:uid="{F6539D6E-59D0-4A85-A928-E55940BE25D6}">
          <x14:formula1>
            <xm:f>'(参考)リスト'!$D$16:$D$18</xm:f>
          </x14:formula1>
          <xm:sqref>E10 E21 P10 P21</xm:sqref>
        </x14:dataValidation>
        <x14:dataValidation type="list" allowBlank="1" showInputMessage="1" showErrorMessage="1" xr:uid="{7C2605C1-8A49-4FC4-8656-E42E13FB7F16}">
          <x14:formula1>
            <xm:f>'(参考)リスト'!$F$16:$F$21</xm:f>
          </x14:formula1>
          <xm:sqref>E11 P22:P23 P11:P12 E22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D7B63-BDFD-48B9-B06F-3121BBE56C7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634</v>
      </c>
      <c r="F5" s="797"/>
      <c r="G5" s="798"/>
      <c r="H5" s="798"/>
      <c r="I5" s="798"/>
      <c r="J5" s="798"/>
      <c r="K5" s="798"/>
      <c r="L5" s="799"/>
      <c r="M5" s="790" t="s">
        <v>310</v>
      </c>
      <c r="N5" s="758" t="s">
        <v>311</v>
      </c>
      <c r="O5" s="759"/>
      <c r="P5" s="209" t="s">
        <v>634</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637</v>
      </c>
      <c r="F13" s="806"/>
      <c r="G13" s="807"/>
      <c r="H13" s="804" t="s">
        <v>317</v>
      </c>
      <c r="I13" s="804"/>
      <c r="J13" s="805" t="s">
        <v>637</v>
      </c>
      <c r="K13" s="806"/>
      <c r="L13" s="807"/>
      <c r="M13" s="804" t="s">
        <v>316</v>
      </c>
      <c r="N13" s="804"/>
      <c r="O13" s="804"/>
      <c r="P13" s="817" t="s">
        <v>623</v>
      </c>
      <c r="Q13" s="817"/>
      <c r="R13" s="817"/>
      <c r="S13" s="804" t="s">
        <v>317</v>
      </c>
      <c r="T13" s="804"/>
      <c r="U13" s="817" t="s">
        <v>623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1450</v>
      </c>
      <c r="F15" s="819"/>
      <c r="G15" s="819"/>
      <c r="H15" s="819"/>
      <c r="I15" s="819"/>
      <c r="J15" s="819"/>
      <c r="K15" s="819"/>
      <c r="L15" s="820"/>
      <c r="M15" s="795" t="s">
        <v>320</v>
      </c>
      <c r="N15" s="795"/>
      <c r="O15" s="795"/>
      <c r="P15" s="818" t="s">
        <v>1761</v>
      </c>
      <c r="Q15" s="819"/>
      <c r="R15" s="819"/>
      <c r="S15" s="819"/>
      <c r="T15" s="819"/>
      <c r="U15" s="819"/>
      <c r="V15" s="819"/>
      <c r="W15" s="820"/>
    </row>
    <row r="16" spans="2:23" s="22" customFormat="1" ht="25.5" customHeight="1" x14ac:dyDescent="0.15">
      <c r="B16" s="803" t="s">
        <v>310</v>
      </c>
      <c r="C16" s="803" t="s">
        <v>311</v>
      </c>
      <c r="D16" s="803"/>
      <c r="E16" s="209" t="s">
        <v>634</v>
      </c>
      <c r="F16" s="797"/>
      <c r="G16" s="798"/>
      <c r="H16" s="798"/>
      <c r="I16" s="798"/>
      <c r="J16" s="798"/>
      <c r="K16" s="798"/>
      <c r="L16" s="799"/>
      <c r="M16" s="803" t="s">
        <v>310</v>
      </c>
      <c r="N16" s="803" t="s">
        <v>311</v>
      </c>
      <c r="O16" s="803"/>
      <c r="P16" s="209" t="s">
        <v>634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638</v>
      </c>
      <c r="F24" s="817"/>
      <c r="G24" s="817"/>
      <c r="H24" s="804" t="s">
        <v>317</v>
      </c>
      <c r="I24" s="804"/>
      <c r="J24" s="817" t="s">
        <v>638</v>
      </c>
      <c r="K24" s="817"/>
      <c r="L24" s="817"/>
      <c r="M24" s="804" t="s">
        <v>316</v>
      </c>
      <c r="N24" s="804"/>
      <c r="O24" s="804"/>
      <c r="P24" s="817" t="s">
        <v>639</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1762</v>
      </c>
      <c r="F26" s="819"/>
      <c r="G26" s="819"/>
      <c r="H26" s="819"/>
      <c r="I26" s="819"/>
      <c r="J26" s="819"/>
      <c r="K26" s="819"/>
      <c r="L26" s="820"/>
      <c r="M26" s="795" t="s">
        <v>320</v>
      </c>
      <c r="N26" s="795"/>
      <c r="O26" s="795"/>
      <c r="P26" s="818" t="s">
        <v>1451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4CC6592-F8C5-4858-BD38-C2D606CC5254}">
      <formula1>INDIRECT(E7)</formula1>
    </dataValidation>
    <dataValidation allowBlank="1" showInputMessage="1" showErrorMessage="1" prompt="覆工スパン毎に連番を記入。_x000a_数値で入力する。" sqref="E6 E17 P17 P6" xr:uid="{4CA6CCD3-698A-457A-A87C-F08710F5EFA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034F94-8B0F-4350-AB93-DD42822F1125}">
          <x14:formula1>
            <xm:f>'(参考)リスト'!$B$16:$B$21</xm:f>
          </x14:formula1>
          <xm:sqref>P7 P18 E7 E18</xm:sqref>
        </x14:dataValidation>
        <x14:dataValidation type="list" allowBlank="1" showInputMessage="1" showErrorMessage="1" xr:uid="{3F886329-E86F-4E54-AC4C-2F12DD530B4B}">
          <x14:formula1>
            <xm:f>'(参考)リスト'!$E$16:$E$27</xm:f>
          </x14:formula1>
          <xm:sqref>E9 E20 P9 P20</xm:sqref>
        </x14:dataValidation>
        <x14:dataValidation type="list" allowBlank="1" showInputMessage="1" showErrorMessage="1" xr:uid="{5B6CA097-0A38-4CAD-8E5B-6019E54D26FB}">
          <x14:formula1>
            <xm:f>'(参考)リスト'!$D$16:$D$18</xm:f>
          </x14:formula1>
          <xm:sqref>E10 E21 P10 P21</xm:sqref>
        </x14:dataValidation>
        <x14:dataValidation type="list" allowBlank="1" showInputMessage="1" showErrorMessage="1" xr:uid="{E83F2DB5-3E6C-419C-89FE-967015CBE38D}">
          <x14:formula1>
            <xm:f>'(参考)リスト'!$F$16:$F$21</xm:f>
          </x14:formula1>
          <xm:sqref>E11:E12 P22:P23 P11:P12 E22:E23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C3D0-5E94-40F2-8DF4-D7057B8FC5D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634</v>
      </c>
      <c r="F5" s="797"/>
      <c r="G5" s="798"/>
      <c r="H5" s="798"/>
      <c r="I5" s="798"/>
      <c r="J5" s="798"/>
      <c r="K5" s="798"/>
      <c r="L5" s="799"/>
      <c r="M5" s="790" t="s">
        <v>310</v>
      </c>
      <c r="N5" s="758" t="s">
        <v>311</v>
      </c>
      <c r="O5" s="759"/>
      <c r="P5" s="209" t="s">
        <v>634</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641</v>
      </c>
      <c r="F13" s="806"/>
      <c r="G13" s="807"/>
      <c r="H13" s="804" t="s">
        <v>317</v>
      </c>
      <c r="I13" s="804"/>
      <c r="J13" s="805" t="s">
        <v>640</v>
      </c>
      <c r="K13" s="806"/>
      <c r="L13" s="80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1452</v>
      </c>
      <c r="F15" s="819"/>
      <c r="G15" s="819"/>
      <c r="H15" s="819"/>
      <c r="I15" s="819"/>
      <c r="J15" s="819"/>
      <c r="K15" s="819"/>
      <c r="L15" s="820"/>
      <c r="M15" s="795" t="s">
        <v>320</v>
      </c>
      <c r="N15" s="795"/>
      <c r="O15" s="795"/>
      <c r="P15" s="818" t="s">
        <v>1758</v>
      </c>
      <c r="Q15" s="819"/>
      <c r="R15" s="819"/>
      <c r="S15" s="819"/>
      <c r="T15" s="819"/>
      <c r="U15" s="819"/>
      <c r="V15" s="819"/>
      <c r="W15" s="820"/>
    </row>
    <row r="16" spans="2:23" s="22" customFormat="1" ht="25.5" customHeight="1" x14ac:dyDescent="0.15">
      <c r="B16" s="803" t="s">
        <v>310</v>
      </c>
      <c r="C16" s="803" t="s">
        <v>311</v>
      </c>
      <c r="D16" s="803"/>
      <c r="E16" s="209" t="s">
        <v>634</v>
      </c>
      <c r="F16" s="797"/>
      <c r="G16" s="798"/>
      <c r="H16" s="798"/>
      <c r="I16" s="798"/>
      <c r="J16" s="798"/>
      <c r="K16" s="798"/>
      <c r="L16" s="799"/>
      <c r="M16" s="803" t="s">
        <v>310</v>
      </c>
      <c r="N16" s="803" t="s">
        <v>311</v>
      </c>
      <c r="O16" s="803"/>
      <c r="P16" s="209" t="s">
        <v>634</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643</v>
      </c>
      <c r="F24" s="817"/>
      <c r="G24" s="817"/>
      <c r="H24" s="804" t="s">
        <v>317</v>
      </c>
      <c r="I24" s="804"/>
      <c r="J24" s="817" t="s">
        <v>643</v>
      </c>
      <c r="K24" s="817"/>
      <c r="L24" s="817"/>
      <c r="M24" s="804" t="s">
        <v>316</v>
      </c>
      <c r="N24" s="804"/>
      <c r="O24" s="804"/>
      <c r="P24" s="817" t="s">
        <v>611</v>
      </c>
      <c r="Q24" s="817"/>
      <c r="R24" s="817"/>
      <c r="S24" s="804" t="s">
        <v>317</v>
      </c>
      <c r="T24" s="804"/>
      <c r="U24" s="817" t="s">
        <v>611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1763</v>
      </c>
      <c r="F26" s="819"/>
      <c r="G26" s="819"/>
      <c r="H26" s="819"/>
      <c r="I26" s="819"/>
      <c r="J26" s="819"/>
      <c r="K26" s="819"/>
      <c r="L26" s="820"/>
      <c r="M26" s="795" t="s">
        <v>320</v>
      </c>
      <c r="N26" s="795"/>
      <c r="O26" s="795"/>
      <c r="P26" s="818" t="s">
        <v>1764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7E3D973-3822-49A6-B79A-2FDDFB61450B}">
      <formula1>INDIRECT(E7)</formula1>
    </dataValidation>
    <dataValidation allowBlank="1" showInputMessage="1" showErrorMessage="1" prompt="覆工スパン毎に連番を記入。_x000a_数値で入力する。" sqref="E6 E17 P17 P6" xr:uid="{A4DDC459-C5EF-47F5-80E4-1475D829150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40DC55-D5C3-4072-A31B-7D66F0FADF74}">
          <x14:formula1>
            <xm:f>'(参考)リスト'!$B$16:$B$21</xm:f>
          </x14:formula1>
          <xm:sqref>P7 P18 E7 E18</xm:sqref>
        </x14:dataValidation>
        <x14:dataValidation type="list" allowBlank="1" showInputMessage="1" showErrorMessage="1" xr:uid="{4F8C2153-944E-4BC1-8A31-908EF761211A}">
          <x14:formula1>
            <xm:f>'(参考)リスト'!$E$16:$E$27</xm:f>
          </x14:formula1>
          <xm:sqref>E9 E20 P9 P20</xm:sqref>
        </x14:dataValidation>
        <x14:dataValidation type="list" allowBlank="1" showInputMessage="1" showErrorMessage="1" xr:uid="{DE4134B6-FE7A-4E41-88D9-DF8D05BF0D46}">
          <x14:formula1>
            <xm:f>'(参考)リスト'!$D$16:$D$18</xm:f>
          </x14:formula1>
          <xm:sqref>E10 E21 P10 P21</xm:sqref>
        </x14:dataValidation>
        <x14:dataValidation type="list" allowBlank="1" showInputMessage="1" showErrorMessage="1" xr:uid="{547C8784-E5C8-400D-9AB3-A2CA2FE5735F}">
          <x14:formula1>
            <xm:f>'(参考)リスト'!$F$16:$F$21</xm:f>
          </x14:formula1>
          <xm:sqref>E11:E12 E22 P11:P12 P22</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D2E9-3C55-49C0-9EE9-7A03B692AAC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634</v>
      </c>
      <c r="F5" s="797"/>
      <c r="G5" s="798"/>
      <c r="H5" s="798"/>
      <c r="I5" s="798"/>
      <c r="J5" s="798"/>
      <c r="K5" s="798"/>
      <c r="L5" s="799"/>
      <c r="M5" s="790" t="s">
        <v>310</v>
      </c>
      <c r="N5" s="758" t="s">
        <v>311</v>
      </c>
      <c r="O5" s="759"/>
      <c r="P5" s="209" t="s">
        <v>634</v>
      </c>
      <c r="Q5" s="755"/>
      <c r="R5" s="756"/>
      <c r="S5" s="756"/>
      <c r="T5" s="756"/>
      <c r="U5" s="756"/>
      <c r="V5" s="756"/>
      <c r="W5" s="757"/>
    </row>
    <row r="6" spans="2:23" s="22" customFormat="1" ht="25.5" customHeight="1" x14ac:dyDescent="0.15">
      <c r="B6" s="792"/>
      <c r="C6" s="758" t="s">
        <v>312</v>
      </c>
      <c r="D6" s="759"/>
      <c r="E6" s="245">
        <v>13</v>
      </c>
      <c r="F6" s="755"/>
      <c r="G6" s="756"/>
      <c r="H6" s="756"/>
      <c r="I6" s="756"/>
      <c r="J6" s="756"/>
      <c r="K6" s="756"/>
      <c r="L6" s="757"/>
      <c r="M6" s="792"/>
      <c r="N6" s="758" t="s">
        <v>312</v>
      </c>
      <c r="O6" s="759"/>
      <c r="P6" s="245">
        <v>14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645</v>
      </c>
      <c r="F13" s="806"/>
      <c r="G13" s="807"/>
      <c r="H13" s="804" t="s">
        <v>317</v>
      </c>
      <c r="I13" s="804"/>
      <c r="J13" s="805" t="s">
        <v>644</v>
      </c>
      <c r="K13" s="806"/>
      <c r="L13" s="807"/>
      <c r="M13" s="804" t="s">
        <v>316</v>
      </c>
      <c r="N13" s="804"/>
      <c r="O13" s="804"/>
      <c r="P13" s="817" t="s">
        <v>646</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1453</v>
      </c>
      <c r="F15" s="819"/>
      <c r="G15" s="819"/>
      <c r="H15" s="819"/>
      <c r="I15" s="819"/>
      <c r="J15" s="819"/>
      <c r="K15" s="819"/>
      <c r="L15" s="820"/>
      <c r="M15" s="795" t="s">
        <v>320</v>
      </c>
      <c r="N15" s="795"/>
      <c r="O15" s="795"/>
      <c r="P15" s="818" t="s">
        <v>1454</v>
      </c>
      <c r="Q15" s="819"/>
      <c r="R15" s="819"/>
      <c r="S15" s="819"/>
      <c r="T15" s="819"/>
      <c r="U15" s="819"/>
      <c r="V15" s="819"/>
      <c r="W15" s="820"/>
    </row>
    <row r="16" spans="2:23" s="22" customFormat="1" ht="25.5" customHeight="1" x14ac:dyDescent="0.15">
      <c r="B16" s="803" t="s">
        <v>310</v>
      </c>
      <c r="C16" s="803" t="s">
        <v>311</v>
      </c>
      <c r="D16" s="803"/>
      <c r="E16" s="209" t="s">
        <v>647</v>
      </c>
      <c r="F16" s="797"/>
      <c r="G16" s="798"/>
      <c r="H16" s="798"/>
      <c r="I16" s="798"/>
      <c r="J16" s="798"/>
      <c r="K16" s="798"/>
      <c r="L16" s="799"/>
      <c r="M16" s="803" t="s">
        <v>310</v>
      </c>
      <c r="N16" s="803" t="s">
        <v>311</v>
      </c>
      <c r="O16" s="803"/>
      <c r="P16" s="209" t="s">
        <v>647</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649</v>
      </c>
      <c r="F24" s="806"/>
      <c r="G24" s="807"/>
      <c r="H24" s="804" t="s">
        <v>317</v>
      </c>
      <c r="I24" s="804"/>
      <c r="J24" s="805" t="s">
        <v>648</v>
      </c>
      <c r="K24" s="806"/>
      <c r="L24" s="807"/>
      <c r="M24" s="804" t="s">
        <v>316</v>
      </c>
      <c r="N24" s="804"/>
      <c r="O24" s="804"/>
      <c r="P24" s="805" t="s">
        <v>651</v>
      </c>
      <c r="Q24" s="806"/>
      <c r="R24" s="807"/>
      <c r="S24" s="804" t="s">
        <v>317</v>
      </c>
      <c r="T24" s="804"/>
      <c r="U24" s="805" t="s">
        <v>650</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1455</v>
      </c>
      <c r="F26" s="819"/>
      <c r="G26" s="819"/>
      <c r="H26" s="819"/>
      <c r="I26" s="819"/>
      <c r="J26" s="819"/>
      <c r="K26" s="819"/>
      <c r="L26" s="820"/>
      <c r="M26" s="795" t="s">
        <v>320</v>
      </c>
      <c r="N26" s="795"/>
      <c r="O26" s="795"/>
      <c r="P26" s="818" t="s">
        <v>1456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E4C06EA-C92C-45BF-ADC3-BD362B08A4E2}">
      <formula1>INDIRECT(E7)</formula1>
    </dataValidation>
    <dataValidation allowBlank="1" showInputMessage="1" showErrorMessage="1" prompt="覆工スパン毎に連番を記入。_x000a_数値で入力する。" sqref="E6 E17 P17 P6" xr:uid="{93BF47F2-503F-457F-82EC-3457CB5D935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4DCEDB-EE9B-4C49-993A-94A8592AC6A1}">
          <x14:formula1>
            <xm:f>'(参考)リスト'!$B$16:$B$21</xm:f>
          </x14:formula1>
          <xm:sqref>P7 P18 E7 E18</xm:sqref>
        </x14:dataValidation>
        <x14:dataValidation type="list" allowBlank="1" showInputMessage="1" showErrorMessage="1" xr:uid="{73EC4F29-DCC2-48ED-8756-61EB863017AE}">
          <x14:formula1>
            <xm:f>'(参考)リスト'!$E$16:$E$27</xm:f>
          </x14:formula1>
          <xm:sqref>E9 E20 P9 P20</xm:sqref>
        </x14:dataValidation>
        <x14:dataValidation type="list" allowBlank="1" showInputMessage="1" showErrorMessage="1" xr:uid="{566A40C9-0271-436F-ACF3-9612354FE59F}">
          <x14:formula1>
            <xm:f>'(参考)リスト'!$D$16:$D$18</xm:f>
          </x14:formula1>
          <xm:sqref>E10 E21 P10 P21</xm:sqref>
        </x14:dataValidation>
        <x14:dataValidation type="list" allowBlank="1" showInputMessage="1" showErrorMessage="1" xr:uid="{21893123-24E9-4CED-8E00-BC105EFBBA9E}">
          <x14:formula1>
            <xm:f>'(参考)リスト'!$F$16:$F$21</xm:f>
          </x14:formula1>
          <xm:sqref>E11:E12 P22:P23 P11:P12 E22:E23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8E6EB-76E2-4E01-88A5-CB6B9697590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647</v>
      </c>
      <c r="F5" s="797"/>
      <c r="G5" s="798"/>
      <c r="H5" s="798"/>
      <c r="I5" s="798"/>
      <c r="J5" s="798"/>
      <c r="K5" s="798"/>
      <c r="L5" s="799"/>
      <c r="M5" s="790" t="s">
        <v>310</v>
      </c>
      <c r="N5" s="758" t="s">
        <v>311</v>
      </c>
      <c r="O5" s="759"/>
      <c r="P5" s="209" t="s">
        <v>647</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643</v>
      </c>
      <c r="F13" s="817"/>
      <c r="G13" s="817"/>
      <c r="H13" s="804" t="s">
        <v>317</v>
      </c>
      <c r="I13" s="804"/>
      <c r="J13" s="817" t="s">
        <v>643</v>
      </c>
      <c r="K13" s="817"/>
      <c r="L13" s="817"/>
      <c r="M13" s="804" t="s">
        <v>316</v>
      </c>
      <c r="N13" s="804"/>
      <c r="O13" s="804"/>
      <c r="P13" s="817" t="s">
        <v>652</v>
      </c>
      <c r="Q13" s="817"/>
      <c r="R13" s="817"/>
      <c r="S13" s="804" t="s">
        <v>317</v>
      </c>
      <c r="T13" s="804"/>
      <c r="U13" s="817" t="s">
        <v>652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1765</v>
      </c>
      <c r="F15" s="819"/>
      <c r="G15" s="819"/>
      <c r="H15" s="819"/>
      <c r="I15" s="819"/>
      <c r="J15" s="819"/>
      <c r="K15" s="819"/>
      <c r="L15" s="820"/>
      <c r="M15" s="795" t="s">
        <v>320</v>
      </c>
      <c r="N15" s="795"/>
      <c r="O15" s="795"/>
      <c r="P15" s="818" t="s">
        <v>1766</v>
      </c>
      <c r="Q15" s="819"/>
      <c r="R15" s="819"/>
      <c r="S15" s="819"/>
      <c r="T15" s="819"/>
      <c r="U15" s="819"/>
      <c r="V15" s="819"/>
      <c r="W15" s="820"/>
    </row>
    <row r="16" spans="2:23" s="22" customFormat="1" ht="25.5" customHeight="1" x14ac:dyDescent="0.15">
      <c r="B16" s="803" t="s">
        <v>310</v>
      </c>
      <c r="C16" s="803" t="s">
        <v>311</v>
      </c>
      <c r="D16" s="803"/>
      <c r="E16" s="209" t="s">
        <v>647</v>
      </c>
      <c r="F16" s="797"/>
      <c r="G16" s="798"/>
      <c r="H16" s="798"/>
      <c r="I16" s="798"/>
      <c r="J16" s="798"/>
      <c r="K16" s="798"/>
      <c r="L16" s="799"/>
      <c r="M16" s="803" t="s">
        <v>310</v>
      </c>
      <c r="N16" s="803" t="s">
        <v>311</v>
      </c>
      <c r="O16" s="803"/>
      <c r="P16" s="209" t="s">
        <v>647</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628</v>
      </c>
      <c r="F24" s="817"/>
      <c r="G24" s="817"/>
      <c r="H24" s="804" t="s">
        <v>317</v>
      </c>
      <c r="I24" s="804"/>
      <c r="J24" s="817" t="s">
        <v>628</v>
      </c>
      <c r="K24" s="817"/>
      <c r="L24" s="817"/>
      <c r="M24" s="804" t="s">
        <v>316</v>
      </c>
      <c r="N24" s="804"/>
      <c r="O24" s="804"/>
      <c r="P24" s="817" t="s">
        <v>653</v>
      </c>
      <c r="Q24" s="817"/>
      <c r="R24" s="817"/>
      <c r="S24" s="804" t="s">
        <v>317</v>
      </c>
      <c r="T24" s="804"/>
      <c r="U24" s="817" t="s">
        <v>653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1767</v>
      </c>
      <c r="F26" s="819"/>
      <c r="G26" s="819"/>
      <c r="H26" s="819"/>
      <c r="I26" s="819"/>
      <c r="J26" s="819"/>
      <c r="K26" s="819"/>
      <c r="L26" s="820"/>
      <c r="M26" s="795" t="s">
        <v>320</v>
      </c>
      <c r="N26" s="795"/>
      <c r="O26" s="795"/>
      <c r="P26" s="818" t="s">
        <v>1768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2CFEBE5A-92FF-41BC-9E97-99BC15253054}">
      <formula1>INDIRECT(E7)</formula1>
    </dataValidation>
    <dataValidation allowBlank="1" showInputMessage="1" showErrorMessage="1" prompt="覆工スパン毎に連番を記入。_x000a_数値で入力する。" sqref="E6 E17 P17 P6" xr:uid="{F9E35601-B20E-4DC6-A289-1D9B60E0FBC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2DBCB8-3E1B-4331-9F18-248F4F411641}">
          <x14:formula1>
            <xm:f>'(参考)リスト'!$B$16:$B$21</xm:f>
          </x14:formula1>
          <xm:sqref>P7 P18 E7 E18</xm:sqref>
        </x14:dataValidation>
        <x14:dataValidation type="list" allowBlank="1" showInputMessage="1" showErrorMessage="1" xr:uid="{9DE2FF73-A28F-4D0B-B210-0B84BB1D89C1}">
          <x14:formula1>
            <xm:f>'(参考)リスト'!$E$16:$E$27</xm:f>
          </x14:formula1>
          <xm:sqref>E9 E20 P9 P20</xm:sqref>
        </x14:dataValidation>
        <x14:dataValidation type="list" allowBlank="1" showInputMessage="1" showErrorMessage="1" xr:uid="{C361BE69-0BD0-4E64-9FB4-F4863242E996}">
          <x14:formula1>
            <xm:f>'(参考)リスト'!$D$16:$D$18</xm:f>
          </x14:formula1>
          <xm:sqref>E10 E21 P10 P21</xm:sqref>
        </x14:dataValidation>
        <x14:dataValidation type="list" allowBlank="1" showInputMessage="1" showErrorMessage="1" xr:uid="{AABC2B3E-C028-41FD-8FE5-6B9BD57AD4DF}">
          <x14:formula1>
            <xm:f>'(参考)リスト'!$F$16:$F$21</xm:f>
          </x14:formula1>
          <xm:sqref>E11:E12 P22:P23 P11 E22</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3DD73-3940-4A9F-B080-530FE63DA3D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647</v>
      </c>
      <c r="F5" s="797"/>
      <c r="G5" s="798"/>
      <c r="H5" s="798"/>
      <c r="I5" s="798"/>
      <c r="J5" s="798"/>
      <c r="K5" s="798"/>
      <c r="L5" s="799"/>
      <c r="M5" s="790" t="s">
        <v>310</v>
      </c>
      <c r="N5" s="758" t="s">
        <v>311</v>
      </c>
      <c r="O5" s="759"/>
      <c r="P5" s="209" t="s">
        <v>647</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1769</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647</v>
      </c>
      <c r="F16" s="797"/>
      <c r="G16" s="798"/>
      <c r="H16" s="798"/>
      <c r="I16" s="798"/>
      <c r="J16" s="798"/>
      <c r="K16" s="798"/>
      <c r="L16" s="799"/>
      <c r="M16" s="803" t="s">
        <v>310</v>
      </c>
      <c r="N16" s="803" t="s">
        <v>311</v>
      </c>
      <c r="O16" s="803"/>
      <c r="P16" s="209" t="s">
        <v>647</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602</v>
      </c>
      <c r="Q24" s="817"/>
      <c r="R24" s="817"/>
      <c r="S24" s="804" t="s">
        <v>317</v>
      </c>
      <c r="T24" s="804"/>
      <c r="U24" s="817" t="s">
        <v>654</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1771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EE077BC-CEE4-4D36-887E-A1640A134F26}">
      <formula1>INDIRECT(E7)</formula1>
    </dataValidation>
    <dataValidation allowBlank="1" showInputMessage="1" showErrorMessage="1" prompt="覆工スパン毎に連番を記入。_x000a_数値で入力する。" sqref="E6 E17 P17 P6" xr:uid="{C36628B7-4F9A-4C14-9195-FC701444C82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C47510-F9AC-49DF-9C88-C54AED5DA685}">
          <x14:formula1>
            <xm:f>'(参考)リスト'!$B$16:$B$21</xm:f>
          </x14:formula1>
          <xm:sqref>P7 P18 E7 E18</xm:sqref>
        </x14:dataValidation>
        <x14:dataValidation type="list" allowBlank="1" showInputMessage="1" showErrorMessage="1" xr:uid="{30569CFB-A4D6-4F80-92B3-A1C5CDA8756A}">
          <x14:formula1>
            <xm:f>'(参考)リスト'!$E$16:$E$27</xm:f>
          </x14:formula1>
          <xm:sqref>E9 E20 P9 P20</xm:sqref>
        </x14:dataValidation>
        <x14:dataValidation type="list" allowBlank="1" showInputMessage="1" showErrorMessage="1" xr:uid="{2C24A418-D9CD-41DF-93FC-4B32EC012D85}">
          <x14:formula1>
            <xm:f>'(参考)リスト'!$D$16:$D$18</xm:f>
          </x14:formula1>
          <xm:sqref>E10 E21 P10 P21</xm:sqref>
        </x14:dataValidation>
        <x14:dataValidation type="list" allowBlank="1" showInputMessage="1" showErrorMessage="1" xr:uid="{59974125-DE36-4554-AE1A-8B301197D7E9}">
          <x14:formula1>
            <xm:f>'(参考)リスト'!$F$16:$F$21</xm:f>
          </x14:formula1>
          <xm:sqref>E22:E23 P22:P23 P11:P12 E11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478FF-65EA-4438-88CE-047C607D8E3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647</v>
      </c>
      <c r="F5" s="797"/>
      <c r="G5" s="798"/>
      <c r="H5" s="798"/>
      <c r="I5" s="798"/>
      <c r="J5" s="798"/>
      <c r="K5" s="798"/>
      <c r="L5" s="799"/>
      <c r="M5" s="790" t="s">
        <v>310</v>
      </c>
      <c r="N5" s="758" t="s">
        <v>311</v>
      </c>
      <c r="O5" s="759"/>
      <c r="P5" s="209" t="s">
        <v>647</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655</v>
      </c>
      <c r="F13" s="806"/>
      <c r="G13" s="807"/>
      <c r="H13" s="804" t="s">
        <v>317</v>
      </c>
      <c r="I13" s="804"/>
      <c r="J13" s="805" t="s">
        <v>656</v>
      </c>
      <c r="K13" s="806"/>
      <c r="L13" s="807"/>
      <c r="M13" s="804" t="s">
        <v>316</v>
      </c>
      <c r="N13" s="804"/>
      <c r="O13" s="804"/>
      <c r="P13" s="805" t="s">
        <v>657</v>
      </c>
      <c r="Q13" s="806"/>
      <c r="R13" s="807"/>
      <c r="S13" s="804" t="s">
        <v>317</v>
      </c>
      <c r="T13" s="804"/>
      <c r="U13" s="805" t="s">
        <v>658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1457</v>
      </c>
      <c r="F15" s="819"/>
      <c r="G15" s="819"/>
      <c r="H15" s="819"/>
      <c r="I15" s="819"/>
      <c r="J15" s="819"/>
      <c r="K15" s="819"/>
      <c r="L15" s="820"/>
      <c r="M15" s="795" t="s">
        <v>320</v>
      </c>
      <c r="N15" s="795"/>
      <c r="O15" s="795"/>
      <c r="P15" s="818" t="s">
        <v>1458</v>
      </c>
      <c r="Q15" s="819"/>
      <c r="R15" s="819"/>
      <c r="S15" s="819"/>
      <c r="T15" s="819"/>
      <c r="U15" s="819"/>
      <c r="V15" s="819"/>
      <c r="W15" s="820"/>
    </row>
    <row r="16" spans="2:23" s="22" customFormat="1" ht="25.5" customHeight="1" x14ac:dyDescent="0.15">
      <c r="B16" s="803" t="s">
        <v>310</v>
      </c>
      <c r="C16" s="803" t="s">
        <v>311</v>
      </c>
      <c r="D16" s="803"/>
      <c r="E16" s="209" t="s">
        <v>647</v>
      </c>
      <c r="F16" s="797"/>
      <c r="G16" s="798"/>
      <c r="H16" s="798"/>
      <c r="I16" s="798"/>
      <c r="J16" s="798"/>
      <c r="K16" s="798"/>
      <c r="L16" s="799"/>
      <c r="M16" s="803" t="s">
        <v>310</v>
      </c>
      <c r="N16" s="803" t="s">
        <v>311</v>
      </c>
      <c r="O16" s="803"/>
      <c r="P16" s="209" t="s">
        <v>647</v>
      </c>
      <c r="Q16" s="755"/>
      <c r="R16" s="756"/>
      <c r="S16" s="756"/>
      <c r="T16" s="756"/>
      <c r="U16" s="756"/>
      <c r="V16" s="756"/>
      <c r="W16" s="757"/>
    </row>
    <row r="17" spans="2:24" s="22" customFormat="1" ht="25.5" customHeight="1" x14ac:dyDescent="0.15">
      <c r="B17" s="803"/>
      <c r="C17" s="803" t="s">
        <v>312</v>
      </c>
      <c r="D17" s="803"/>
      <c r="E17" s="245">
        <v>13</v>
      </c>
      <c r="F17" s="755"/>
      <c r="G17" s="756"/>
      <c r="H17" s="756"/>
      <c r="I17" s="756"/>
      <c r="J17" s="756"/>
      <c r="K17" s="756"/>
      <c r="L17" s="757"/>
      <c r="M17" s="803"/>
      <c r="N17" s="803" t="s">
        <v>312</v>
      </c>
      <c r="O17" s="803"/>
      <c r="P17" s="245">
        <v>14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636</v>
      </c>
      <c r="F24" s="817"/>
      <c r="G24" s="817"/>
      <c r="H24" s="804" t="s">
        <v>317</v>
      </c>
      <c r="I24" s="804"/>
      <c r="J24" s="824" t="s">
        <v>598</v>
      </c>
      <c r="K24" s="825"/>
      <c r="L24" s="826"/>
      <c r="M24" s="804" t="s">
        <v>316</v>
      </c>
      <c r="N24" s="804"/>
      <c r="O24" s="804"/>
      <c r="P24" s="817" t="s">
        <v>615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1459</v>
      </c>
      <c r="F26" s="819"/>
      <c r="G26" s="819"/>
      <c r="H26" s="819"/>
      <c r="I26" s="819"/>
      <c r="J26" s="819"/>
      <c r="K26" s="819"/>
      <c r="L26" s="820"/>
      <c r="M26" s="795" t="s">
        <v>320</v>
      </c>
      <c r="N26" s="795"/>
      <c r="O26" s="795"/>
      <c r="P26" s="818" t="s">
        <v>1460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128157B9-1D1B-437D-BED7-B4665B6E3D41}">
      <formula1>INDIRECT(E7)</formula1>
    </dataValidation>
    <dataValidation allowBlank="1" showInputMessage="1" showErrorMessage="1" prompt="覆工スパン毎に連番を記入。_x000a_数値で入力する。" sqref="E6 E17 P17 P6" xr:uid="{2EFC0DB3-76C7-4E7B-A2EF-06A1FA14280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C3F345-E14A-4194-8D5B-CD66852947A6}">
          <x14:formula1>
            <xm:f>'(参考)リスト'!$B$16:$B$21</xm:f>
          </x14:formula1>
          <xm:sqref>P7 P18 E7 E18</xm:sqref>
        </x14:dataValidation>
        <x14:dataValidation type="list" allowBlank="1" showInputMessage="1" showErrorMessage="1" xr:uid="{1FCDBCE2-0DAC-4FF9-8A7A-49AD5C42EF43}">
          <x14:formula1>
            <xm:f>'(参考)リスト'!$E$16:$E$27</xm:f>
          </x14:formula1>
          <xm:sqref>E9 E20 P9 P20</xm:sqref>
        </x14:dataValidation>
        <x14:dataValidation type="list" allowBlank="1" showInputMessage="1" showErrorMessage="1" xr:uid="{2A60F849-644B-4E05-9CF6-1F0ADD4202E9}">
          <x14:formula1>
            <xm:f>'(参考)リスト'!$D$16:$D$18</xm:f>
          </x14:formula1>
          <xm:sqref>E10 E21 P10 P21</xm:sqref>
        </x14:dataValidation>
        <x14:dataValidation type="list" allowBlank="1" showInputMessage="1" showErrorMessage="1" xr:uid="{DB00D8F9-EE0D-492E-AC53-A41B3989B1DE}">
          <x14:formula1>
            <xm:f>'(参考)リスト'!$F$16:$F$21</xm:f>
          </x14:formula1>
          <xm:sqref>E11:E12 P22:P23 P11:P12 E22:E23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3C4C0-5D36-46E3-991A-442671AF3D9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647</v>
      </c>
      <c r="F5" s="797"/>
      <c r="G5" s="798"/>
      <c r="H5" s="798"/>
      <c r="I5" s="798"/>
      <c r="J5" s="798"/>
      <c r="K5" s="798"/>
      <c r="L5" s="799"/>
      <c r="M5" s="790" t="s">
        <v>310</v>
      </c>
      <c r="N5" s="758" t="s">
        <v>311</v>
      </c>
      <c r="O5" s="759"/>
      <c r="P5" s="209" t="s">
        <v>647</v>
      </c>
      <c r="Q5" s="755"/>
      <c r="R5" s="756"/>
      <c r="S5" s="756"/>
      <c r="T5" s="756"/>
      <c r="U5" s="756"/>
      <c r="V5" s="756"/>
      <c r="W5" s="757"/>
    </row>
    <row r="6" spans="2:23" s="22" customFormat="1" ht="25.5" customHeight="1" x14ac:dyDescent="0.15">
      <c r="B6" s="792"/>
      <c r="C6" s="758" t="s">
        <v>312</v>
      </c>
      <c r="D6" s="759"/>
      <c r="E6" s="245">
        <v>15</v>
      </c>
      <c r="F6" s="755"/>
      <c r="G6" s="756"/>
      <c r="H6" s="756"/>
      <c r="I6" s="756"/>
      <c r="J6" s="756"/>
      <c r="K6" s="756"/>
      <c r="L6" s="757"/>
      <c r="M6" s="792"/>
      <c r="N6" s="758" t="s">
        <v>312</v>
      </c>
      <c r="O6" s="759"/>
      <c r="P6" s="245">
        <v>16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659</v>
      </c>
      <c r="F13" s="817"/>
      <c r="G13" s="817"/>
      <c r="H13" s="804" t="s">
        <v>317</v>
      </c>
      <c r="I13" s="804"/>
      <c r="J13" s="824" t="s">
        <v>598</v>
      </c>
      <c r="K13" s="825"/>
      <c r="L13" s="826"/>
      <c r="M13" s="804" t="s">
        <v>316</v>
      </c>
      <c r="N13" s="804"/>
      <c r="O13" s="804"/>
      <c r="P13" s="817" t="s">
        <v>595</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1461</v>
      </c>
      <c r="F15" s="819"/>
      <c r="G15" s="819"/>
      <c r="H15" s="819"/>
      <c r="I15" s="819"/>
      <c r="J15" s="819"/>
      <c r="K15" s="819"/>
      <c r="L15" s="820"/>
      <c r="M15" s="795" t="s">
        <v>320</v>
      </c>
      <c r="N15" s="795"/>
      <c r="O15" s="795"/>
      <c r="P15" s="818" t="s">
        <v>1462</v>
      </c>
      <c r="Q15" s="819"/>
      <c r="R15" s="819"/>
      <c r="S15" s="819"/>
      <c r="T15" s="819"/>
      <c r="U15" s="819"/>
      <c r="V15" s="819"/>
      <c r="W15" s="820"/>
    </row>
    <row r="16" spans="2:23" s="22" customFormat="1" ht="25.5" customHeight="1" x14ac:dyDescent="0.15">
      <c r="B16" s="803" t="s">
        <v>310</v>
      </c>
      <c r="C16" s="803" t="s">
        <v>311</v>
      </c>
      <c r="D16" s="803"/>
      <c r="E16" s="209" t="s">
        <v>647</v>
      </c>
      <c r="F16" s="797"/>
      <c r="G16" s="798"/>
      <c r="H16" s="798"/>
      <c r="I16" s="798"/>
      <c r="J16" s="798"/>
      <c r="K16" s="798"/>
      <c r="L16" s="799"/>
      <c r="M16" s="803" t="s">
        <v>310</v>
      </c>
      <c r="N16" s="803" t="s">
        <v>311</v>
      </c>
      <c r="O16" s="803"/>
      <c r="P16" s="209" t="s">
        <v>662</v>
      </c>
      <c r="Q16" s="755"/>
      <c r="R16" s="756"/>
      <c r="S16" s="756"/>
      <c r="T16" s="756"/>
      <c r="U16" s="756"/>
      <c r="V16" s="756"/>
      <c r="W16" s="757"/>
    </row>
    <row r="17" spans="2:24" s="22" customFormat="1" ht="25.5" customHeight="1" x14ac:dyDescent="0.15">
      <c r="B17" s="803"/>
      <c r="C17" s="803" t="s">
        <v>312</v>
      </c>
      <c r="D17" s="803"/>
      <c r="E17" s="245">
        <v>17</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661</v>
      </c>
      <c r="F24" s="817"/>
      <c r="G24" s="817"/>
      <c r="H24" s="804" t="s">
        <v>317</v>
      </c>
      <c r="I24" s="804"/>
      <c r="J24" s="824" t="s">
        <v>598</v>
      </c>
      <c r="K24" s="825"/>
      <c r="L24" s="826"/>
      <c r="M24" s="804" t="s">
        <v>316</v>
      </c>
      <c r="N24" s="804"/>
      <c r="O24" s="804"/>
      <c r="P24" s="817" t="s">
        <v>633</v>
      </c>
      <c r="Q24" s="817"/>
      <c r="R24" s="817"/>
      <c r="S24" s="804" t="s">
        <v>317</v>
      </c>
      <c r="T24" s="804"/>
      <c r="U24" s="817" t="s">
        <v>633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1772</v>
      </c>
      <c r="F26" s="819"/>
      <c r="G26" s="819"/>
      <c r="H26" s="819"/>
      <c r="I26" s="819"/>
      <c r="J26" s="819"/>
      <c r="K26" s="819"/>
      <c r="L26" s="820"/>
      <c r="M26" s="795" t="s">
        <v>320</v>
      </c>
      <c r="N26" s="795"/>
      <c r="O26" s="795"/>
      <c r="P26" s="818" t="s">
        <v>1773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80F24D9C-8785-48E1-9FEF-E31219509D5B}">
      <formula1>INDIRECT(E7)</formula1>
    </dataValidation>
    <dataValidation allowBlank="1" showInputMessage="1" showErrorMessage="1" prompt="覆工スパン毎に連番を記入。_x000a_数値で入力する。" sqref="E6 E17 P17 P6" xr:uid="{A28DD49B-A56A-4E65-9DEE-25985A8EDFE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B9E3DE-C2B9-4760-8E20-49605ADD631F}">
          <x14:formula1>
            <xm:f>'(参考)リスト'!$B$16:$B$21</xm:f>
          </x14:formula1>
          <xm:sqref>P7 P18 E7 E18</xm:sqref>
        </x14:dataValidation>
        <x14:dataValidation type="list" allowBlank="1" showInputMessage="1" showErrorMessage="1" xr:uid="{73510647-AB95-46F1-8F37-F640058456CF}">
          <x14:formula1>
            <xm:f>'(参考)リスト'!$E$16:$E$27</xm:f>
          </x14:formula1>
          <xm:sqref>E9 E20 P9 P20</xm:sqref>
        </x14:dataValidation>
        <x14:dataValidation type="list" allowBlank="1" showInputMessage="1" showErrorMessage="1" xr:uid="{CAF79867-4390-4ECF-A1AC-53DFC2A89E50}">
          <x14:formula1>
            <xm:f>'(参考)リスト'!$D$16:$D$18</xm:f>
          </x14:formula1>
          <xm:sqref>E10 E21 P10 P21</xm:sqref>
        </x14:dataValidation>
        <x14:dataValidation type="list" allowBlank="1" showInputMessage="1" showErrorMessage="1" xr:uid="{1F115096-B0CD-4327-9421-4E79E7C7F595}">
          <x14:formula1>
            <xm:f>'(参考)リスト'!$F$16:$F$21</xm:f>
          </x14:formula1>
          <xm:sqref>E11:E12 P22:P23 P11:P12 E22:E23</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2E30C-FAF8-456E-B251-1B8ABD90092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662</v>
      </c>
      <c r="F5" s="797"/>
      <c r="G5" s="798"/>
      <c r="H5" s="798"/>
      <c r="I5" s="798"/>
      <c r="J5" s="798"/>
      <c r="K5" s="798"/>
      <c r="L5" s="799"/>
      <c r="M5" s="790" t="s">
        <v>310</v>
      </c>
      <c r="N5" s="758" t="s">
        <v>311</v>
      </c>
      <c r="O5" s="759"/>
      <c r="P5" s="209" t="s">
        <v>662</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663</v>
      </c>
      <c r="F13" s="806"/>
      <c r="G13" s="807"/>
      <c r="H13" s="804" t="s">
        <v>317</v>
      </c>
      <c r="I13" s="804"/>
      <c r="J13" s="805" t="s">
        <v>664</v>
      </c>
      <c r="K13" s="806"/>
      <c r="L13" s="807"/>
      <c r="M13" s="804" t="s">
        <v>316</v>
      </c>
      <c r="N13" s="804"/>
      <c r="O13" s="804"/>
      <c r="P13" s="817" t="s">
        <v>665</v>
      </c>
      <c r="Q13" s="817"/>
      <c r="R13" s="817"/>
      <c r="S13" s="804" t="s">
        <v>317</v>
      </c>
      <c r="T13" s="804"/>
      <c r="U13" s="817" t="s">
        <v>666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1463</v>
      </c>
      <c r="F15" s="819"/>
      <c r="G15" s="819"/>
      <c r="H15" s="819"/>
      <c r="I15" s="819"/>
      <c r="J15" s="819"/>
      <c r="K15" s="819"/>
      <c r="L15" s="820"/>
      <c r="M15" s="795" t="s">
        <v>320</v>
      </c>
      <c r="N15" s="795"/>
      <c r="O15" s="795"/>
      <c r="P15" s="818" t="s">
        <v>1464</v>
      </c>
      <c r="Q15" s="819"/>
      <c r="R15" s="819"/>
      <c r="S15" s="819"/>
      <c r="T15" s="819"/>
      <c r="U15" s="819"/>
      <c r="V15" s="819"/>
      <c r="W15" s="820"/>
    </row>
    <row r="16" spans="2:23" s="22" customFormat="1" ht="25.5" customHeight="1" x14ac:dyDescent="0.15">
      <c r="B16" s="803" t="s">
        <v>310</v>
      </c>
      <c r="C16" s="803" t="s">
        <v>311</v>
      </c>
      <c r="D16" s="803"/>
      <c r="E16" s="209" t="s">
        <v>662</v>
      </c>
      <c r="F16" s="797"/>
      <c r="G16" s="798"/>
      <c r="H16" s="798"/>
      <c r="I16" s="798"/>
      <c r="J16" s="798"/>
      <c r="K16" s="798"/>
      <c r="L16" s="799"/>
      <c r="M16" s="803" t="s">
        <v>310</v>
      </c>
      <c r="N16" s="803" t="s">
        <v>311</v>
      </c>
      <c r="O16" s="803"/>
      <c r="P16" s="209" t="s">
        <v>662</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667</v>
      </c>
      <c r="F24" s="817"/>
      <c r="G24" s="817"/>
      <c r="H24" s="804" t="s">
        <v>317</v>
      </c>
      <c r="I24" s="804"/>
      <c r="J24" s="817" t="s">
        <v>667</v>
      </c>
      <c r="K24" s="817"/>
      <c r="L24" s="817"/>
      <c r="M24" s="804" t="s">
        <v>316</v>
      </c>
      <c r="N24" s="804"/>
      <c r="O24" s="804"/>
      <c r="P24" s="817" t="s">
        <v>608</v>
      </c>
      <c r="Q24" s="817"/>
      <c r="R24" s="817"/>
      <c r="S24" s="804" t="s">
        <v>317</v>
      </c>
      <c r="T24" s="804"/>
      <c r="U24" s="817" t="s">
        <v>608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1465</v>
      </c>
      <c r="F26" s="819"/>
      <c r="G26" s="819"/>
      <c r="H26" s="819"/>
      <c r="I26" s="819"/>
      <c r="J26" s="819"/>
      <c r="K26" s="819"/>
      <c r="L26" s="820"/>
      <c r="M26" s="795" t="s">
        <v>320</v>
      </c>
      <c r="N26" s="795"/>
      <c r="O26" s="795"/>
      <c r="P26" s="818" t="s">
        <v>1774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1735D79-6FCA-4F16-9648-885B1E3DC359}">
      <formula1>INDIRECT(E7)</formula1>
    </dataValidation>
    <dataValidation allowBlank="1" showInputMessage="1" showErrorMessage="1" prompt="覆工スパン毎に連番を記入。_x000a_数値で入力する。" sqref="E6 E17 P17 P6" xr:uid="{7B8A3FF0-CA64-40B0-AE25-9A43805FEFD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2C84A9-984E-4AC3-BCCB-C2A2FA72C5B3}">
          <x14:formula1>
            <xm:f>'(参考)リスト'!$B$16:$B$21</xm:f>
          </x14:formula1>
          <xm:sqref>P7 P18 E7 E18</xm:sqref>
        </x14:dataValidation>
        <x14:dataValidation type="list" allowBlank="1" showInputMessage="1" showErrorMessage="1" xr:uid="{E5A0AE79-AAEB-4DE6-BBBF-E7184896A1CA}">
          <x14:formula1>
            <xm:f>'(参考)リスト'!$E$16:$E$27</xm:f>
          </x14:formula1>
          <xm:sqref>E9 E20 P9 P20</xm:sqref>
        </x14:dataValidation>
        <x14:dataValidation type="list" allowBlank="1" showInputMessage="1" showErrorMessage="1" xr:uid="{153585AD-419B-4D4C-A8F1-1FD686754EFE}">
          <x14:formula1>
            <xm:f>'(参考)リスト'!$D$16:$D$18</xm:f>
          </x14:formula1>
          <xm:sqref>E10 E21 P10 P21</xm:sqref>
        </x14:dataValidation>
        <x14:dataValidation type="list" allowBlank="1" showInputMessage="1" showErrorMessage="1" xr:uid="{283C34B2-3659-4247-9065-3E4258062049}">
          <x14:formula1>
            <xm:f>'(参考)リスト'!$F$16:$F$21</xm:f>
          </x14:formula1>
          <xm:sqref>E11:E12 E22:E23 P11:P12 P22</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5041-4ABE-4F8D-BFC1-FC4C4BE7444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662</v>
      </c>
      <c r="F5" s="797"/>
      <c r="G5" s="798"/>
      <c r="H5" s="798"/>
      <c r="I5" s="798"/>
      <c r="J5" s="798"/>
      <c r="K5" s="798"/>
      <c r="L5" s="799"/>
      <c r="M5" s="790" t="s">
        <v>310</v>
      </c>
      <c r="N5" s="758" t="s">
        <v>311</v>
      </c>
      <c r="O5" s="759"/>
      <c r="P5" s="209" t="s">
        <v>662</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608</v>
      </c>
      <c r="F13" s="817"/>
      <c r="G13" s="817"/>
      <c r="H13" s="804" t="s">
        <v>317</v>
      </c>
      <c r="I13" s="804"/>
      <c r="J13" s="817" t="s">
        <v>608</v>
      </c>
      <c r="K13" s="817"/>
      <c r="L13" s="817"/>
      <c r="M13" s="804" t="s">
        <v>316</v>
      </c>
      <c r="N13" s="804"/>
      <c r="O13" s="804"/>
      <c r="P13" s="805" t="s">
        <v>668</v>
      </c>
      <c r="Q13" s="806"/>
      <c r="R13" s="807"/>
      <c r="S13" s="804" t="s">
        <v>317</v>
      </c>
      <c r="T13" s="804"/>
      <c r="U13" s="805" t="s">
        <v>669</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1775</v>
      </c>
      <c r="F15" s="819"/>
      <c r="G15" s="819"/>
      <c r="H15" s="819"/>
      <c r="I15" s="819"/>
      <c r="J15" s="819"/>
      <c r="K15" s="819"/>
      <c r="L15" s="820"/>
      <c r="M15" s="795" t="s">
        <v>320</v>
      </c>
      <c r="N15" s="795"/>
      <c r="O15" s="795"/>
      <c r="P15" s="818" t="s">
        <v>1466</v>
      </c>
      <c r="Q15" s="819"/>
      <c r="R15" s="819"/>
      <c r="S15" s="819"/>
      <c r="T15" s="819"/>
      <c r="U15" s="819"/>
      <c r="V15" s="819"/>
      <c r="W15" s="820"/>
    </row>
    <row r="16" spans="2:23" s="22" customFormat="1" ht="25.5" customHeight="1" x14ac:dyDescent="0.15">
      <c r="B16" s="803" t="s">
        <v>310</v>
      </c>
      <c r="C16" s="803" t="s">
        <v>311</v>
      </c>
      <c r="D16" s="803"/>
      <c r="E16" s="209" t="s">
        <v>662</v>
      </c>
      <c r="F16" s="797"/>
      <c r="G16" s="798"/>
      <c r="H16" s="798"/>
      <c r="I16" s="798"/>
      <c r="J16" s="798"/>
      <c r="K16" s="798"/>
      <c r="L16" s="799"/>
      <c r="M16" s="803" t="s">
        <v>310</v>
      </c>
      <c r="N16" s="803" t="s">
        <v>311</v>
      </c>
      <c r="O16" s="803"/>
      <c r="P16" s="209" t="s">
        <v>662</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670</v>
      </c>
      <c r="F24" s="806"/>
      <c r="G24" s="807"/>
      <c r="H24" s="804" t="s">
        <v>317</v>
      </c>
      <c r="I24" s="804"/>
      <c r="J24" s="805" t="s">
        <v>670</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1776</v>
      </c>
      <c r="F26" s="819"/>
      <c r="G26" s="819"/>
      <c r="H26" s="819"/>
      <c r="I26" s="819"/>
      <c r="J26" s="819"/>
      <c r="K26" s="819"/>
      <c r="L26" s="820"/>
      <c r="M26" s="795" t="s">
        <v>320</v>
      </c>
      <c r="N26" s="795"/>
      <c r="O26" s="795"/>
      <c r="P26" s="818" t="s">
        <v>1777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B55FD2CC-89B8-4DC8-A717-FC24FE4BA92F}">
      <formula1>INDIRECT(E7)</formula1>
    </dataValidation>
    <dataValidation allowBlank="1" showInputMessage="1" showErrorMessage="1" prompt="覆工スパン毎に連番を記入。_x000a_数値で入力する。" sqref="E6 E17 P17 P6" xr:uid="{06C64D59-4239-4E5B-8603-0F784EEE5D0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4A347C-5925-4FDD-8EB6-79A2BAF8B97A}">
          <x14:formula1>
            <xm:f>'(参考)リスト'!$B$16:$B$21</xm:f>
          </x14:formula1>
          <xm:sqref>P7 P18 E7 E18</xm:sqref>
        </x14:dataValidation>
        <x14:dataValidation type="list" allowBlank="1" showInputMessage="1" showErrorMessage="1" xr:uid="{12F6175C-68E4-4A84-B6CE-EF875D0F8C92}">
          <x14:formula1>
            <xm:f>'(参考)リスト'!$E$16:$E$27</xm:f>
          </x14:formula1>
          <xm:sqref>E9 E20 P9 P20</xm:sqref>
        </x14:dataValidation>
        <x14:dataValidation type="list" allowBlank="1" showInputMessage="1" showErrorMessage="1" xr:uid="{17BD229E-4AB6-4B61-8F30-CC52BF95E5E6}">
          <x14:formula1>
            <xm:f>'(参考)リスト'!$D$16:$D$18</xm:f>
          </x14:formula1>
          <xm:sqref>E10 E21 P10 P21</xm:sqref>
        </x14:dataValidation>
        <x14:dataValidation type="list" allowBlank="1" showInputMessage="1" showErrorMessage="1" xr:uid="{65278C20-3568-40E8-A64D-52206A995D8A}">
          <x14:formula1>
            <xm:f>'(参考)リスト'!$F$16:$F$21</xm:f>
          </x14:formula1>
          <xm:sqref>E11:E12 E22 P11:P12 P22</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CD0B-E831-4AE8-A1EE-E706D485187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662</v>
      </c>
      <c r="F5" s="797"/>
      <c r="G5" s="798"/>
      <c r="H5" s="798"/>
      <c r="I5" s="798"/>
      <c r="J5" s="798"/>
      <c r="K5" s="798"/>
      <c r="L5" s="799"/>
      <c r="M5" s="790" t="s">
        <v>310</v>
      </c>
      <c r="N5" s="758" t="s">
        <v>311</v>
      </c>
      <c r="O5" s="759"/>
      <c r="P5" s="209" t="s">
        <v>662</v>
      </c>
      <c r="Q5" s="827"/>
      <c r="R5" s="828"/>
      <c r="S5" s="828"/>
      <c r="T5" s="828"/>
      <c r="U5" s="828"/>
      <c r="V5" s="828"/>
      <c r="W5" s="829"/>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827"/>
      <c r="R6" s="828"/>
      <c r="S6" s="828"/>
      <c r="T6" s="828"/>
      <c r="U6" s="828"/>
      <c r="V6" s="828"/>
      <c r="W6" s="829"/>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827"/>
      <c r="R7" s="828"/>
      <c r="S7" s="828"/>
      <c r="T7" s="828"/>
      <c r="U7" s="828"/>
      <c r="V7" s="828"/>
      <c r="W7" s="829"/>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827"/>
      <c r="R8" s="828"/>
      <c r="S8" s="828"/>
      <c r="T8" s="828"/>
      <c r="U8" s="828"/>
      <c r="V8" s="828"/>
      <c r="W8" s="829"/>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827"/>
      <c r="R9" s="828"/>
      <c r="S9" s="828"/>
      <c r="T9" s="828"/>
      <c r="U9" s="828"/>
      <c r="V9" s="828"/>
      <c r="W9" s="829"/>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827"/>
      <c r="R10" s="828"/>
      <c r="S10" s="828"/>
      <c r="T10" s="828"/>
      <c r="U10" s="828"/>
      <c r="V10" s="828"/>
      <c r="W10" s="829"/>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827"/>
      <c r="R11" s="828"/>
      <c r="S11" s="828"/>
      <c r="T11" s="828"/>
      <c r="U11" s="828"/>
      <c r="V11" s="828"/>
      <c r="W11" s="829"/>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642</v>
      </c>
      <c r="Q12" s="827"/>
      <c r="R12" s="828"/>
      <c r="S12" s="828"/>
      <c r="T12" s="828"/>
      <c r="U12" s="828"/>
      <c r="V12" s="828"/>
      <c r="W12" s="829"/>
    </row>
    <row r="13" spans="2:23" s="22" customFormat="1" ht="25.5" customHeight="1" x14ac:dyDescent="0.15">
      <c r="B13" s="804" t="s">
        <v>316</v>
      </c>
      <c r="C13" s="804"/>
      <c r="D13" s="804"/>
      <c r="E13" s="805" t="s">
        <v>671</v>
      </c>
      <c r="F13" s="806"/>
      <c r="G13" s="807"/>
      <c r="H13" s="804" t="s">
        <v>317</v>
      </c>
      <c r="I13" s="804"/>
      <c r="J13" s="805" t="s">
        <v>671</v>
      </c>
      <c r="K13" s="806"/>
      <c r="L13" s="807"/>
      <c r="M13" s="804" t="s">
        <v>316</v>
      </c>
      <c r="N13" s="804"/>
      <c r="O13" s="804"/>
      <c r="P13" s="817" t="s">
        <v>672</v>
      </c>
      <c r="Q13" s="817"/>
      <c r="R13" s="817"/>
      <c r="S13" s="804" t="s">
        <v>317</v>
      </c>
      <c r="T13" s="804"/>
      <c r="U13" s="817" t="s">
        <v>672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1778</v>
      </c>
      <c r="F15" s="819"/>
      <c r="G15" s="819"/>
      <c r="H15" s="819"/>
      <c r="I15" s="819"/>
      <c r="J15" s="819"/>
      <c r="K15" s="819"/>
      <c r="L15" s="820"/>
      <c r="M15" s="795" t="s">
        <v>320</v>
      </c>
      <c r="N15" s="795"/>
      <c r="O15" s="795"/>
      <c r="P15" s="818" t="s">
        <v>1779</v>
      </c>
      <c r="Q15" s="819"/>
      <c r="R15" s="819"/>
      <c r="S15" s="819"/>
      <c r="T15" s="819"/>
      <c r="U15" s="819"/>
      <c r="V15" s="819"/>
      <c r="W15" s="820"/>
    </row>
    <row r="16" spans="2:23" s="22" customFormat="1" ht="25.5" customHeight="1" x14ac:dyDescent="0.15">
      <c r="B16" s="803" t="s">
        <v>310</v>
      </c>
      <c r="C16" s="803" t="s">
        <v>311</v>
      </c>
      <c r="D16" s="803"/>
      <c r="E16" s="209" t="s">
        <v>662</v>
      </c>
      <c r="F16" s="797"/>
      <c r="G16" s="798"/>
      <c r="H16" s="798"/>
      <c r="I16" s="798"/>
      <c r="J16" s="798"/>
      <c r="K16" s="798"/>
      <c r="L16" s="799"/>
      <c r="M16" s="803" t="s">
        <v>310</v>
      </c>
      <c r="N16" s="803" t="s">
        <v>311</v>
      </c>
      <c r="O16" s="803"/>
      <c r="P16" s="209" t="s">
        <v>662</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05" t="s">
        <v>673</v>
      </c>
      <c r="Q24" s="806"/>
      <c r="R24" s="807"/>
      <c r="S24" s="804" t="s">
        <v>317</v>
      </c>
      <c r="T24" s="804"/>
      <c r="U24" s="805" t="s">
        <v>673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1758</v>
      </c>
      <c r="F26" s="819"/>
      <c r="G26" s="819"/>
      <c r="H26" s="819"/>
      <c r="I26" s="819"/>
      <c r="J26" s="819"/>
      <c r="K26" s="819"/>
      <c r="L26" s="820"/>
      <c r="M26" s="795" t="s">
        <v>320</v>
      </c>
      <c r="N26" s="795"/>
      <c r="O26" s="795"/>
      <c r="P26" s="818" t="s">
        <v>1467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14E2D1D-6396-40B2-9AAA-298831F60C4E}">
      <formula1>INDIRECT(E7)</formula1>
    </dataValidation>
    <dataValidation allowBlank="1" showInputMessage="1" showErrorMessage="1" prompt="覆工スパン毎に連番を記入。_x000a_数値で入力する。" sqref="E6 E17 P17 P6" xr:uid="{571F66BC-5C6D-4948-85A6-80C9DB4A15F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D1EE1CB-59B4-4BD0-9B3B-59374924096A}">
          <x14:formula1>
            <xm:f>'(参考)リスト'!$B$16:$B$21</xm:f>
          </x14:formula1>
          <xm:sqref>P7 P18 E7 E18</xm:sqref>
        </x14:dataValidation>
        <x14:dataValidation type="list" allowBlank="1" showInputMessage="1" showErrorMessage="1" xr:uid="{0DA15ADE-10D2-426E-8EEC-5BE2FCFAB804}">
          <x14:formula1>
            <xm:f>'(参考)リスト'!$E$16:$E$27</xm:f>
          </x14:formula1>
          <xm:sqref>E9 E20 P9 P20</xm:sqref>
        </x14:dataValidation>
        <x14:dataValidation type="list" allowBlank="1" showInputMessage="1" showErrorMessage="1" xr:uid="{909742FF-FCD5-4261-B2BF-E41DA46F8384}">
          <x14:formula1>
            <xm:f>'(参考)リスト'!$D$16:$D$18</xm:f>
          </x14:formula1>
          <xm:sqref>E10 E21 P10 P21</xm:sqref>
        </x14:dataValidation>
        <x14:dataValidation type="list" allowBlank="1" showInputMessage="1" showErrorMessage="1" xr:uid="{356416FD-C0D0-47E8-801F-C211CB5824EE}">
          <x14:formula1>
            <xm:f>'(参考)リスト'!$F$16:$F$21</xm:f>
          </x14:formula1>
          <xm:sqref>E22:E23 P22:P23 E11 P11</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7272-7640-4BB0-A1D7-E57EF62DEDA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662</v>
      </c>
      <c r="F5" s="797"/>
      <c r="G5" s="798"/>
      <c r="H5" s="798"/>
      <c r="I5" s="798"/>
      <c r="J5" s="798"/>
      <c r="K5" s="798"/>
      <c r="L5" s="799"/>
      <c r="M5" s="790" t="s">
        <v>310</v>
      </c>
      <c r="N5" s="758" t="s">
        <v>311</v>
      </c>
      <c r="O5" s="759"/>
      <c r="P5" s="209" t="s">
        <v>662</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654</v>
      </c>
      <c r="F13" s="817"/>
      <c r="G13" s="817"/>
      <c r="H13" s="804" t="s">
        <v>317</v>
      </c>
      <c r="I13" s="804"/>
      <c r="J13" s="824" t="s">
        <v>598</v>
      </c>
      <c r="K13" s="825"/>
      <c r="L13" s="826"/>
      <c r="M13" s="804" t="s">
        <v>316</v>
      </c>
      <c r="N13" s="804"/>
      <c r="O13" s="804"/>
      <c r="P13" s="817" t="s">
        <v>611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1780</v>
      </c>
      <c r="F15" s="819"/>
      <c r="G15" s="819"/>
      <c r="H15" s="819"/>
      <c r="I15" s="819"/>
      <c r="J15" s="819"/>
      <c r="K15" s="819"/>
      <c r="L15" s="820"/>
      <c r="M15" s="795" t="s">
        <v>320</v>
      </c>
      <c r="N15" s="795"/>
      <c r="O15" s="795"/>
      <c r="P15" s="818" t="s">
        <v>1781</v>
      </c>
      <c r="Q15" s="819"/>
      <c r="R15" s="819"/>
      <c r="S15" s="819"/>
      <c r="T15" s="819"/>
      <c r="U15" s="819"/>
      <c r="V15" s="819"/>
      <c r="W15" s="820"/>
    </row>
    <row r="16" spans="2:23" s="22" customFormat="1" ht="25.5" customHeight="1" x14ac:dyDescent="0.15">
      <c r="B16" s="803" t="s">
        <v>310</v>
      </c>
      <c r="C16" s="803" t="s">
        <v>311</v>
      </c>
      <c r="D16" s="803"/>
      <c r="E16" s="209" t="s">
        <v>674</v>
      </c>
      <c r="F16" s="797"/>
      <c r="G16" s="798"/>
      <c r="H16" s="798"/>
      <c r="I16" s="798"/>
      <c r="J16" s="798"/>
      <c r="K16" s="798"/>
      <c r="L16" s="799"/>
      <c r="M16" s="803" t="s">
        <v>310</v>
      </c>
      <c r="N16" s="803" t="s">
        <v>311</v>
      </c>
      <c r="O16" s="803"/>
      <c r="P16" s="209" t="s">
        <v>674</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05" t="s">
        <v>675</v>
      </c>
      <c r="F24" s="806"/>
      <c r="G24" s="807"/>
      <c r="H24" s="804" t="s">
        <v>317</v>
      </c>
      <c r="I24" s="804"/>
      <c r="J24" s="805" t="s">
        <v>676</v>
      </c>
      <c r="K24" s="806"/>
      <c r="L24" s="807"/>
      <c r="M24" s="804" t="s">
        <v>316</v>
      </c>
      <c r="N24" s="804"/>
      <c r="O24" s="804"/>
      <c r="P24" s="805" t="s">
        <v>678</v>
      </c>
      <c r="Q24" s="806"/>
      <c r="R24" s="807"/>
      <c r="S24" s="804" t="s">
        <v>317</v>
      </c>
      <c r="T24" s="804"/>
      <c r="U24" s="805" t="s">
        <v>677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1468</v>
      </c>
      <c r="F26" s="819"/>
      <c r="G26" s="819"/>
      <c r="H26" s="819"/>
      <c r="I26" s="819"/>
      <c r="J26" s="819"/>
      <c r="K26" s="819"/>
      <c r="L26" s="820"/>
      <c r="M26" s="795" t="s">
        <v>320</v>
      </c>
      <c r="N26" s="795"/>
      <c r="O26" s="795"/>
      <c r="P26" s="818" t="s">
        <v>1782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64EE4F5-FB7A-4203-8E2B-058C05BD603D}">
      <formula1>INDIRECT(E7)</formula1>
    </dataValidation>
    <dataValidation allowBlank="1" showInputMessage="1" showErrorMessage="1" prompt="覆工スパン毎に連番を記入。_x000a_数値で入力する。" sqref="E6 E17 P17 P6" xr:uid="{1C85EB7A-E2F7-4892-BDB1-40D73112489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F3B617-7510-4C0A-B43D-00A3F9AD2C0F}">
          <x14:formula1>
            <xm:f>'(参考)リスト'!$B$16:$B$21</xm:f>
          </x14:formula1>
          <xm:sqref>P7 P18 E7 E18</xm:sqref>
        </x14:dataValidation>
        <x14:dataValidation type="list" allowBlank="1" showInputMessage="1" showErrorMessage="1" xr:uid="{866BC032-37B3-40BA-A875-0F19183AF6BB}">
          <x14:formula1>
            <xm:f>'(参考)リスト'!$E$16:$E$27</xm:f>
          </x14:formula1>
          <xm:sqref>E9 E20 P9 P20</xm:sqref>
        </x14:dataValidation>
        <x14:dataValidation type="list" allowBlank="1" showInputMessage="1" showErrorMessage="1" xr:uid="{56CB6BDC-018E-4266-9FEF-2D0CF9AA88BC}">
          <x14:formula1>
            <xm:f>'(参考)リスト'!$D$16:$D$18</xm:f>
          </x14:formula1>
          <xm:sqref>E10 E21 P10 P21</xm:sqref>
        </x14:dataValidation>
        <x14:dataValidation type="list" allowBlank="1" showInputMessage="1" showErrorMessage="1" xr:uid="{45127065-881A-4C73-B1A6-CE1770DE02D8}">
          <x14:formula1>
            <xm:f>'(参考)リスト'!$F$16:$F$21</xm:f>
          </x14:formula1>
          <xm:sqref>E11:E12 P22:P23 E22:E23 P11</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0BCF-5D7C-4721-B3EE-665EACCDCE4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679</v>
      </c>
      <c r="F5" s="797"/>
      <c r="G5" s="798"/>
      <c r="H5" s="798"/>
      <c r="I5" s="798"/>
      <c r="J5" s="798"/>
      <c r="K5" s="798"/>
      <c r="L5" s="799"/>
      <c r="M5" s="790" t="s">
        <v>310</v>
      </c>
      <c r="N5" s="758" t="s">
        <v>311</v>
      </c>
      <c r="O5" s="759"/>
      <c r="P5" s="209" t="s">
        <v>674</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615</v>
      </c>
      <c r="F13" s="817"/>
      <c r="G13" s="817"/>
      <c r="H13" s="804" t="s">
        <v>317</v>
      </c>
      <c r="I13" s="804"/>
      <c r="J13" s="817" t="s">
        <v>615</v>
      </c>
      <c r="K13" s="817"/>
      <c r="L13" s="817"/>
      <c r="M13" s="804" t="s">
        <v>316</v>
      </c>
      <c r="N13" s="804"/>
      <c r="O13" s="804"/>
      <c r="P13" s="805" t="s">
        <v>680</v>
      </c>
      <c r="Q13" s="806"/>
      <c r="R13" s="807"/>
      <c r="S13" s="804" t="s">
        <v>317</v>
      </c>
      <c r="T13" s="804"/>
      <c r="U13" s="805" t="s">
        <v>607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1753</v>
      </c>
      <c r="F15" s="819"/>
      <c r="G15" s="819"/>
      <c r="H15" s="819"/>
      <c r="I15" s="819"/>
      <c r="J15" s="819"/>
      <c r="K15" s="819"/>
      <c r="L15" s="820"/>
      <c r="M15" s="795" t="s">
        <v>320</v>
      </c>
      <c r="N15" s="795"/>
      <c r="O15" s="795"/>
      <c r="P15" s="818" t="s">
        <v>1469</v>
      </c>
      <c r="Q15" s="819"/>
      <c r="R15" s="819"/>
      <c r="S15" s="819"/>
      <c r="T15" s="819"/>
      <c r="U15" s="819"/>
      <c r="V15" s="819"/>
      <c r="W15" s="820"/>
    </row>
    <row r="16" spans="2:23" s="22" customFormat="1" ht="25.5" customHeight="1" x14ac:dyDescent="0.15">
      <c r="B16" s="803" t="s">
        <v>310</v>
      </c>
      <c r="C16" s="803" t="s">
        <v>311</v>
      </c>
      <c r="D16" s="803"/>
      <c r="E16" s="209" t="s">
        <v>674</v>
      </c>
      <c r="F16" s="797"/>
      <c r="G16" s="798"/>
      <c r="H16" s="798"/>
      <c r="I16" s="798"/>
      <c r="J16" s="798"/>
      <c r="K16" s="798"/>
      <c r="L16" s="799"/>
      <c r="M16" s="803" t="s">
        <v>310</v>
      </c>
      <c r="N16" s="803" t="s">
        <v>311</v>
      </c>
      <c r="O16" s="803"/>
      <c r="P16" s="209" t="s">
        <v>674</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681</v>
      </c>
      <c r="Q24" s="817"/>
      <c r="R24" s="817"/>
      <c r="S24" s="804" t="s">
        <v>317</v>
      </c>
      <c r="T24" s="804"/>
      <c r="U24" s="817" t="s">
        <v>681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1470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68D3A9DE-4482-4C7B-A1FC-15D8B293A3D1}">
      <formula1>INDIRECT(E7)</formula1>
    </dataValidation>
    <dataValidation allowBlank="1" showInputMessage="1" showErrorMessage="1" prompt="覆工スパン毎に連番を記入。_x000a_数値で入力する。" sqref="E6 E17 P17 P6" xr:uid="{0476E34A-5CD5-40C9-B624-4DFF90A2B29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74BBA1-6AE1-4532-A526-3E5C84B918CC}">
          <x14:formula1>
            <xm:f>'(参考)リスト'!$B$16:$B$21</xm:f>
          </x14:formula1>
          <xm:sqref>P7 P18 E7 E18</xm:sqref>
        </x14:dataValidation>
        <x14:dataValidation type="list" allowBlank="1" showInputMessage="1" showErrorMessage="1" xr:uid="{E18BCEB6-0D73-482D-AC04-6F10706821E5}">
          <x14:formula1>
            <xm:f>'(参考)リスト'!$E$16:$E$27</xm:f>
          </x14:formula1>
          <xm:sqref>E9 E20 P9 P20</xm:sqref>
        </x14:dataValidation>
        <x14:dataValidation type="list" allowBlank="1" showInputMessage="1" showErrorMessage="1" xr:uid="{A9DF08BA-8C66-4765-A424-ACA44E8A0786}">
          <x14:formula1>
            <xm:f>'(参考)リスト'!$D$16:$D$18</xm:f>
          </x14:formula1>
          <xm:sqref>E10 E21 P10 P21</xm:sqref>
        </x14:dataValidation>
        <x14:dataValidation type="list" allowBlank="1" showInputMessage="1" showErrorMessage="1" xr:uid="{4667B890-02F2-4F85-A619-D56358DE0F11}">
          <x14:formula1>
            <xm:f>'(参考)リスト'!$F$16:$F$21</xm:f>
          </x14:formula1>
          <xm:sqref>E11:E12 P22:P23 P11:P12 E22:E23</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6AF7A-B99F-48E8-9439-6A169CACE76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674</v>
      </c>
      <c r="F5" s="797"/>
      <c r="G5" s="798"/>
      <c r="H5" s="798"/>
      <c r="I5" s="798"/>
      <c r="J5" s="798"/>
      <c r="K5" s="798"/>
      <c r="L5" s="799"/>
      <c r="M5" s="790" t="s">
        <v>310</v>
      </c>
      <c r="N5" s="758" t="s">
        <v>311</v>
      </c>
      <c r="O5" s="759"/>
      <c r="P5" s="209" t="s">
        <v>674</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594</v>
      </c>
      <c r="F13" s="817"/>
      <c r="G13" s="817"/>
      <c r="H13" s="804" t="s">
        <v>317</v>
      </c>
      <c r="I13" s="804"/>
      <c r="J13" s="817" t="s">
        <v>594</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1783</v>
      </c>
      <c r="F15" s="819"/>
      <c r="G15" s="819"/>
      <c r="H15" s="819"/>
      <c r="I15" s="819"/>
      <c r="J15" s="819"/>
      <c r="K15" s="819"/>
      <c r="L15" s="820"/>
      <c r="M15" s="795" t="s">
        <v>320</v>
      </c>
      <c r="N15" s="795"/>
      <c r="O15" s="795"/>
      <c r="P15" s="818" t="s">
        <v>1769</v>
      </c>
      <c r="Q15" s="819"/>
      <c r="R15" s="819"/>
      <c r="S15" s="819"/>
      <c r="T15" s="819"/>
      <c r="U15" s="819"/>
      <c r="V15" s="819"/>
      <c r="W15" s="820"/>
    </row>
    <row r="16" spans="2:23" s="22" customFormat="1" ht="25.5" customHeight="1" x14ac:dyDescent="0.15">
      <c r="B16" s="803" t="s">
        <v>310</v>
      </c>
      <c r="C16" s="803" t="s">
        <v>311</v>
      </c>
      <c r="D16" s="803"/>
      <c r="E16" s="209" t="s">
        <v>674</v>
      </c>
      <c r="F16" s="797"/>
      <c r="G16" s="798"/>
      <c r="H16" s="798"/>
      <c r="I16" s="798"/>
      <c r="J16" s="798"/>
      <c r="K16" s="798"/>
      <c r="L16" s="799"/>
      <c r="M16" s="803" t="s">
        <v>310</v>
      </c>
      <c r="N16" s="803" t="s">
        <v>311</v>
      </c>
      <c r="O16" s="803"/>
      <c r="P16" s="209" t="s">
        <v>674</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683</v>
      </c>
      <c r="F24" s="806"/>
      <c r="G24" s="807"/>
      <c r="H24" s="804" t="s">
        <v>317</v>
      </c>
      <c r="I24" s="804"/>
      <c r="J24" s="805" t="s">
        <v>682</v>
      </c>
      <c r="K24" s="806"/>
      <c r="L24" s="807"/>
      <c r="M24" s="804" t="s">
        <v>316</v>
      </c>
      <c r="N24" s="804"/>
      <c r="O24" s="804"/>
      <c r="P24" s="805" t="s">
        <v>685</v>
      </c>
      <c r="Q24" s="806"/>
      <c r="R24" s="807"/>
      <c r="S24" s="804" t="s">
        <v>317</v>
      </c>
      <c r="T24" s="804"/>
      <c r="U24" s="805" t="s">
        <v>684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1471</v>
      </c>
      <c r="F26" s="819"/>
      <c r="G26" s="819"/>
      <c r="H26" s="819"/>
      <c r="I26" s="819"/>
      <c r="J26" s="819"/>
      <c r="K26" s="819"/>
      <c r="L26" s="820"/>
      <c r="M26" s="795" t="s">
        <v>320</v>
      </c>
      <c r="N26" s="795"/>
      <c r="O26" s="795"/>
      <c r="P26" s="818" t="s">
        <v>1472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95751BE5-FBA5-433C-8358-4C8CE9FA513E}">
      <formula1>INDIRECT(E7)</formula1>
    </dataValidation>
    <dataValidation allowBlank="1" showInputMessage="1" showErrorMessage="1" prompt="覆工スパン毎に連番を記入。_x000a_数値で入力する。" sqref="E6 E17 P17 P6" xr:uid="{27F05946-582F-4348-B14F-0D014BB1E9B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46CEA6-BF82-4DB1-8942-F65C1896739E}">
          <x14:formula1>
            <xm:f>'(参考)リスト'!$B$16:$B$21</xm:f>
          </x14:formula1>
          <xm:sqref>P7 P18 E7 E18</xm:sqref>
        </x14:dataValidation>
        <x14:dataValidation type="list" allowBlank="1" showInputMessage="1" showErrorMessage="1" xr:uid="{3FA6230B-2530-408F-A091-C132F0B11795}">
          <x14:formula1>
            <xm:f>'(参考)リスト'!$E$16:$E$27</xm:f>
          </x14:formula1>
          <xm:sqref>E9 E20 P9 P20</xm:sqref>
        </x14:dataValidation>
        <x14:dataValidation type="list" allowBlank="1" showInputMessage="1" showErrorMessage="1" xr:uid="{594F9BA5-CF39-47FA-B73C-5A98221C5B14}">
          <x14:formula1>
            <xm:f>'(参考)リスト'!$D$16:$D$18</xm:f>
          </x14:formula1>
          <xm:sqref>E10 E21 P10 P21</xm:sqref>
        </x14:dataValidation>
        <x14:dataValidation type="list" allowBlank="1" showInputMessage="1" showErrorMessage="1" xr:uid="{35B8826D-7E2D-4176-9F68-38A4B7D6E67F}">
          <x14:formula1>
            <xm:f>'(参考)リスト'!$F$16:$F$21</xm:f>
          </x14:formula1>
          <xm:sqref>E11:E12 P22:P23 E22:E23 P11</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C14FA-D68F-479B-B14B-9EA12BAB7F1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674</v>
      </c>
      <c r="F5" s="797"/>
      <c r="G5" s="798"/>
      <c r="H5" s="798"/>
      <c r="I5" s="798"/>
      <c r="J5" s="798"/>
      <c r="K5" s="798"/>
      <c r="L5" s="799"/>
      <c r="M5" s="790" t="s">
        <v>310</v>
      </c>
      <c r="N5" s="758" t="s">
        <v>311</v>
      </c>
      <c r="O5" s="759"/>
      <c r="P5" s="209" t="s">
        <v>674</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686</v>
      </c>
      <c r="F13" s="817"/>
      <c r="G13" s="817"/>
      <c r="H13" s="804" t="s">
        <v>317</v>
      </c>
      <c r="I13" s="804"/>
      <c r="J13" s="824" t="s">
        <v>598</v>
      </c>
      <c r="K13" s="825"/>
      <c r="L13" s="826"/>
      <c r="M13" s="804" t="s">
        <v>316</v>
      </c>
      <c r="N13" s="804"/>
      <c r="O13" s="804"/>
      <c r="P13" s="817" t="s">
        <v>687</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1784</v>
      </c>
      <c r="F15" s="819"/>
      <c r="G15" s="819"/>
      <c r="H15" s="819"/>
      <c r="I15" s="819"/>
      <c r="J15" s="819"/>
      <c r="K15" s="819"/>
      <c r="L15" s="820"/>
      <c r="M15" s="795" t="s">
        <v>320</v>
      </c>
      <c r="N15" s="795"/>
      <c r="O15" s="795"/>
      <c r="P15" s="818" t="s">
        <v>1785</v>
      </c>
      <c r="Q15" s="819"/>
      <c r="R15" s="819"/>
      <c r="S15" s="819"/>
      <c r="T15" s="819"/>
      <c r="U15" s="819"/>
      <c r="V15" s="819"/>
      <c r="W15" s="820"/>
    </row>
    <row r="16" spans="2:23" s="22" customFormat="1" ht="25.5" customHeight="1" x14ac:dyDescent="0.15">
      <c r="B16" s="803" t="s">
        <v>310</v>
      </c>
      <c r="C16" s="803" t="s">
        <v>311</v>
      </c>
      <c r="D16" s="803"/>
      <c r="E16" s="209" t="s">
        <v>688</v>
      </c>
      <c r="F16" s="797"/>
      <c r="G16" s="798"/>
      <c r="H16" s="798"/>
      <c r="I16" s="798"/>
      <c r="J16" s="798"/>
      <c r="K16" s="798"/>
      <c r="L16" s="799"/>
      <c r="M16" s="803" t="s">
        <v>310</v>
      </c>
      <c r="N16" s="803" t="s">
        <v>311</v>
      </c>
      <c r="O16" s="803"/>
      <c r="P16" s="209" t="s">
        <v>688</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690</v>
      </c>
      <c r="F24" s="806"/>
      <c r="G24" s="807"/>
      <c r="H24" s="804" t="s">
        <v>317</v>
      </c>
      <c r="I24" s="804"/>
      <c r="J24" s="805" t="s">
        <v>691</v>
      </c>
      <c r="K24" s="806"/>
      <c r="L24" s="807"/>
      <c r="M24" s="804" t="s">
        <v>316</v>
      </c>
      <c r="N24" s="804"/>
      <c r="O24" s="804"/>
      <c r="P24" s="817" t="s">
        <v>686</v>
      </c>
      <c r="Q24" s="817"/>
      <c r="R24" s="817"/>
      <c r="S24" s="804" t="s">
        <v>317</v>
      </c>
      <c r="T24" s="804"/>
      <c r="U24" s="817" t="s">
        <v>692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1473</v>
      </c>
      <c r="F26" s="819"/>
      <c r="G26" s="819"/>
      <c r="H26" s="819"/>
      <c r="I26" s="819"/>
      <c r="J26" s="819"/>
      <c r="K26" s="819"/>
      <c r="L26" s="820"/>
      <c r="M26" s="795" t="s">
        <v>320</v>
      </c>
      <c r="N26" s="795"/>
      <c r="O26" s="795"/>
      <c r="P26" s="818" t="s">
        <v>1786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06099CD-2AEC-4F02-BC3C-5D44C653297F}">
      <formula1>INDIRECT(E7)</formula1>
    </dataValidation>
    <dataValidation allowBlank="1" showInputMessage="1" showErrorMessage="1" prompt="覆工スパン毎に連番を記入。_x000a_数値で入力する。" sqref="E6 E17 P17 P6" xr:uid="{8862EF86-A132-4BA5-A528-44F6D6E4361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14E990-DC47-42B9-ADEC-7E4B77FA86AA}">
          <x14:formula1>
            <xm:f>'(参考)リスト'!$B$16:$B$21</xm:f>
          </x14:formula1>
          <xm:sqref>P7 P18 E7 E18</xm:sqref>
        </x14:dataValidation>
        <x14:dataValidation type="list" allowBlank="1" showInputMessage="1" showErrorMessage="1" xr:uid="{C76A0954-E1AB-47E9-A212-885FF135AB5C}">
          <x14:formula1>
            <xm:f>'(参考)リスト'!$E$16:$E$27</xm:f>
          </x14:formula1>
          <xm:sqref>E9 E20 P9 P20</xm:sqref>
        </x14:dataValidation>
        <x14:dataValidation type="list" allowBlank="1" showInputMessage="1" showErrorMessage="1" xr:uid="{30F97F74-2C63-442D-9829-A7780F64DA0B}">
          <x14:formula1>
            <xm:f>'(参考)リスト'!$D$16:$D$18</xm:f>
          </x14:formula1>
          <xm:sqref>E10 E21 P10 P21</xm:sqref>
        </x14:dataValidation>
        <x14:dataValidation type="list" allowBlank="1" showInputMessage="1" showErrorMessage="1" xr:uid="{123C424B-1C10-4D93-A662-2F6B5B031FFA}">
          <x14:formula1>
            <xm:f>'(参考)リスト'!$F$16:$F$21</xm:f>
          </x14:formula1>
          <xm:sqref>E11:E12 P22:P23 P11:P12 E22:E23</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24FBD-8D0C-4A0F-B77A-166C236C94E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688</v>
      </c>
      <c r="F5" s="797"/>
      <c r="G5" s="798"/>
      <c r="H5" s="798"/>
      <c r="I5" s="798"/>
      <c r="J5" s="798"/>
      <c r="K5" s="798"/>
      <c r="L5" s="799"/>
      <c r="M5" s="790" t="s">
        <v>310</v>
      </c>
      <c r="N5" s="758" t="s">
        <v>311</v>
      </c>
      <c r="O5" s="759"/>
      <c r="P5" s="209" t="s">
        <v>688</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05" t="s">
        <v>694</v>
      </c>
      <c r="F13" s="806"/>
      <c r="G13" s="807"/>
      <c r="H13" s="804" t="s">
        <v>317</v>
      </c>
      <c r="I13" s="804"/>
      <c r="J13" s="805" t="s">
        <v>693</v>
      </c>
      <c r="K13" s="806"/>
      <c r="L13" s="807"/>
      <c r="M13" s="804" t="s">
        <v>316</v>
      </c>
      <c r="N13" s="804"/>
      <c r="O13" s="804"/>
      <c r="P13" s="817" t="s">
        <v>695</v>
      </c>
      <c r="Q13" s="817"/>
      <c r="R13" s="817"/>
      <c r="S13" s="804" t="s">
        <v>317</v>
      </c>
      <c r="T13" s="804"/>
      <c r="U13" s="817" t="s">
        <v>695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1474</v>
      </c>
      <c r="F15" s="819"/>
      <c r="G15" s="819"/>
      <c r="H15" s="819"/>
      <c r="I15" s="819"/>
      <c r="J15" s="819"/>
      <c r="K15" s="819"/>
      <c r="L15" s="820"/>
      <c r="M15" s="795" t="s">
        <v>320</v>
      </c>
      <c r="N15" s="795"/>
      <c r="O15" s="795"/>
      <c r="P15" s="818" t="s">
        <v>696</v>
      </c>
      <c r="Q15" s="819"/>
      <c r="R15" s="819"/>
      <c r="S15" s="819"/>
      <c r="T15" s="819"/>
      <c r="U15" s="819"/>
      <c r="V15" s="819"/>
      <c r="W15" s="820"/>
    </row>
    <row r="16" spans="2:23" s="22" customFormat="1" ht="25.5" customHeight="1" x14ac:dyDescent="0.15">
      <c r="B16" s="803" t="s">
        <v>310</v>
      </c>
      <c r="C16" s="803" t="s">
        <v>311</v>
      </c>
      <c r="D16" s="803"/>
      <c r="E16" s="209" t="s">
        <v>688</v>
      </c>
      <c r="F16" s="797"/>
      <c r="G16" s="798"/>
      <c r="H16" s="798"/>
      <c r="I16" s="798"/>
      <c r="J16" s="798"/>
      <c r="K16" s="798"/>
      <c r="L16" s="799"/>
      <c r="M16" s="803" t="s">
        <v>310</v>
      </c>
      <c r="N16" s="803" t="s">
        <v>311</v>
      </c>
      <c r="O16" s="803"/>
      <c r="P16" s="209" t="s">
        <v>698</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697</v>
      </c>
      <c r="F24" s="817"/>
      <c r="G24" s="817"/>
      <c r="H24" s="804" t="s">
        <v>317</v>
      </c>
      <c r="I24" s="804"/>
      <c r="J24" s="812" t="s">
        <v>492</v>
      </c>
      <c r="K24" s="809"/>
      <c r="L24" s="813"/>
      <c r="M24" s="804" t="s">
        <v>316</v>
      </c>
      <c r="N24" s="804"/>
      <c r="O24" s="804"/>
      <c r="P24" s="817" t="s">
        <v>596</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1475</v>
      </c>
      <c r="F26" s="819"/>
      <c r="G26" s="819"/>
      <c r="H26" s="819"/>
      <c r="I26" s="819"/>
      <c r="J26" s="819"/>
      <c r="K26" s="819"/>
      <c r="L26" s="820"/>
      <c r="M26" s="795" t="s">
        <v>320</v>
      </c>
      <c r="N26" s="795"/>
      <c r="O26" s="795"/>
      <c r="P26" s="818" t="s">
        <v>1476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5D4A260-E0B5-442A-8316-4BEDD3393D83}">
      <formula1>INDIRECT(E7)</formula1>
    </dataValidation>
    <dataValidation allowBlank="1" showInputMessage="1" showErrorMessage="1" prompt="覆工スパン毎に連番を記入。_x000a_数値で入力する。" sqref="E6 E17 P17 P6" xr:uid="{31AB2F6A-F9FC-4FCF-B586-32F4EF22DDC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EB836F-CE08-4410-BDF1-FA1E5EAADDF0}">
          <x14:formula1>
            <xm:f>'(参考)リスト'!$B$16:$B$21</xm:f>
          </x14:formula1>
          <xm:sqref>P7 P18 E7 E18</xm:sqref>
        </x14:dataValidation>
        <x14:dataValidation type="list" allowBlank="1" showInputMessage="1" showErrorMessage="1" xr:uid="{BBE7D0CE-7932-4FF1-8D56-868BEC30549C}">
          <x14:formula1>
            <xm:f>'(参考)リスト'!$E$16:$E$27</xm:f>
          </x14:formula1>
          <xm:sqref>E9 E20 P9 P20</xm:sqref>
        </x14:dataValidation>
        <x14:dataValidation type="list" allowBlank="1" showInputMessage="1" showErrorMessage="1" xr:uid="{BF752985-092F-4CC7-977F-3DFC8F9D3D8E}">
          <x14:formula1>
            <xm:f>'(参考)リスト'!$D$16:$D$18</xm:f>
          </x14:formula1>
          <xm:sqref>E10 E21 P10 P21</xm:sqref>
        </x14:dataValidation>
        <x14:dataValidation type="list" allowBlank="1" showInputMessage="1" showErrorMessage="1" xr:uid="{5FE8ABA5-4B39-475A-90A1-E2ED92059674}">
          <x14:formula1>
            <xm:f>'(参考)リスト'!$F$16:$F$21</xm:f>
          </x14:formula1>
          <xm:sqref>E11:E12 P22:P23 P11:P12 E22:E23</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F3A0-7684-489A-92A3-6447A8B080F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698</v>
      </c>
      <c r="F5" s="797"/>
      <c r="G5" s="798"/>
      <c r="H5" s="798"/>
      <c r="I5" s="798"/>
      <c r="J5" s="798"/>
      <c r="K5" s="798"/>
      <c r="L5" s="799"/>
      <c r="M5" s="790" t="s">
        <v>310</v>
      </c>
      <c r="N5" s="758" t="s">
        <v>311</v>
      </c>
      <c r="O5" s="759"/>
      <c r="P5" s="209" t="s">
        <v>698</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700</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1477</v>
      </c>
      <c r="Q15" s="819"/>
      <c r="R15" s="819"/>
      <c r="S15" s="819"/>
      <c r="T15" s="819"/>
      <c r="U15" s="819"/>
      <c r="V15" s="819"/>
      <c r="W15" s="820"/>
    </row>
    <row r="16" spans="2:23" s="22" customFormat="1" ht="25.5" customHeight="1" x14ac:dyDescent="0.15">
      <c r="B16" s="803" t="s">
        <v>310</v>
      </c>
      <c r="C16" s="803" t="s">
        <v>311</v>
      </c>
      <c r="D16" s="803"/>
      <c r="E16" s="209" t="s">
        <v>698</v>
      </c>
      <c r="F16" s="797"/>
      <c r="G16" s="798"/>
      <c r="H16" s="798"/>
      <c r="I16" s="798"/>
      <c r="J16" s="798"/>
      <c r="K16" s="798"/>
      <c r="L16" s="799"/>
      <c r="M16" s="803" t="s">
        <v>310</v>
      </c>
      <c r="N16" s="803" t="s">
        <v>311</v>
      </c>
      <c r="O16" s="803"/>
      <c r="P16" s="209" t="s">
        <v>698</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611</v>
      </c>
      <c r="F24" s="817"/>
      <c r="G24" s="817"/>
      <c r="H24" s="804" t="s">
        <v>317</v>
      </c>
      <c r="I24" s="804"/>
      <c r="J24" s="817" t="s">
        <v>611</v>
      </c>
      <c r="K24" s="817"/>
      <c r="L24" s="817"/>
      <c r="M24" s="804" t="s">
        <v>316</v>
      </c>
      <c r="N24" s="804"/>
      <c r="O24" s="804"/>
      <c r="P24" s="805" t="s">
        <v>701</v>
      </c>
      <c r="Q24" s="806"/>
      <c r="R24" s="807"/>
      <c r="S24" s="804" t="s">
        <v>317</v>
      </c>
      <c r="T24" s="804"/>
      <c r="U24" s="805" t="s">
        <v>702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1735</v>
      </c>
      <c r="F26" s="819"/>
      <c r="G26" s="819"/>
      <c r="H26" s="819"/>
      <c r="I26" s="819"/>
      <c r="J26" s="819"/>
      <c r="K26" s="819"/>
      <c r="L26" s="820"/>
      <c r="M26" s="795" t="s">
        <v>320</v>
      </c>
      <c r="N26" s="795"/>
      <c r="O26" s="795"/>
      <c r="P26" s="818" t="s">
        <v>1478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08DB040-C335-412E-8CBA-60CF161CBAA9}">
      <formula1>INDIRECT(E7)</formula1>
    </dataValidation>
    <dataValidation allowBlank="1" showInputMessage="1" showErrorMessage="1" prompt="覆工スパン毎に連番を記入。_x000a_数値で入力する。" sqref="E6 E17 P17 P6" xr:uid="{0B14E9A1-8612-4B8F-84FE-B1AEDA0A393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3A7442-2196-4826-A815-E18DD88EA15D}">
          <x14:formula1>
            <xm:f>'(参考)リスト'!$B$16:$B$21</xm:f>
          </x14:formula1>
          <xm:sqref>P7 P18 E7 E18</xm:sqref>
        </x14:dataValidation>
        <x14:dataValidation type="list" allowBlank="1" showInputMessage="1" showErrorMessage="1" xr:uid="{540E2BB1-B669-4F94-9811-04BA7D070DB7}">
          <x14:formula1>
            <xm:f>'(参考)リスト'!$E$16:$E$27</xm:f>
          </x14:formula1>
          <xm:sqref>E9 E20 P9 P20</xm:sqref>
        </x14:dataValidation>
        <x14:dataValidation type="list" allowBlank="1" showInputMessage="1" showErrorMessage="1" xr:uid="{C5B4A429-2CA4-4815-B0EA-935A8B56EC17}">
          <x14:formula1>
            <xm:f>'(参考)リスト'!$D$16:$D$18</xm:f>
          </x14:formula1>
          <xm:sqref>E10 E21 P10 P21</xm:sqref>
        </x14:dataValidation>
        <x14:dataValidation type="list" allowBlank="1" showInputMessage="1" showErrorMessage="1" xr:uid="{340F0F9C-84C9-4E26-BBC3-3C1AD99657F8}">
          <x14:formula1>
            <xm:f>'(参考)リスト'!$F$16:$F$21</xm:f>
          </x14:formula1>
          <xm:sqref>E11:E12 P22:P23 P11:P12 E22</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FCFE0-AE95-4EE3-BEEF-A84ACB40AEB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698</v>
      </c>
      <c r="F5" s="797"/>
      <c r="G5" s="798"/>
      <c r="H5" s="798"/>
      <c r="I5" s="798"/>
      <c r="J5" s="798"/>
      <c r="K5" s="798"/>
      <c r="L5" s="799"/>
      <c r="M5" s="790" t="s">
        <v>310</v>
      </c>
      <c r="N5" s="758" t="s">
        <v>311</v>
      </c>
      <c r="O5" s="759"/>
      <c r="P5" s="209" t="s">
        <v>698</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698</v>
      </c>
      <c r="F16" s="797"/>
      <c r="G16" s="798"/>
      <c r="H16" s="798"/>
      <c r="I16" s="798"/>
      <c r="J16" s="798"/>
      <c r="K16" s="798"/>
      <c r="L16" s="799"/>
      <c r="M16" s="803" t="s">
        <v>310</v>
      </c>
      <c r="N16" s="803" t="s">
        <v>311</v>
      </c>
      <c r="O16" s="803"/>
      <c r="P16" s="209" t="s">
        <v>704</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673</v>
      </c>
      <c r="F24" s="806"/>
      <c r="G24" s="807"/>
      <c r="H24" s="804" t="s">
        <v>317</v>
      </c>
      <c r="I24" s="804"/>
      <c r="J24" s="805" t="s">
        <v>703</v>
      </c>
      <c r="K24" s="806"/>
      <c r="L24" s="807"/>
      <c r="M24" s="804" t="s">
        <v>316</v>
      </c>
      <c r="N24" s="804"/>
      <c r="O24" s="804"/>
      <c r="P24" s="817" t="s">
        <v>643</v>
      </c>
      <c r="Q24" s="817"/>
      <c r="R24" s="817"/>
      <c r="S24" s="804" t="s">
        <v>317</v>
      </c>
      <c r="T24" s="804"/>
      <c r="U24" s="817" t="s">
        <v>643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1467</v>
      </c>
      <c r="F26" s="819"/>
      <c r="G26" s="819"/>
      <c r="H26" s="819"/>
      <c r="I26" s="819"/>
      <c r="J26" s="819"/>
      <c r="K26" s="819"/>
      <c r="L26" s="820"/>
      <c r="M26" s="795" t="s">
        <v>320</v>
      </c>
      <c r="N26" s="795"/>
      <c r="O26" s="795"/>
      <c r="P26" s="818" t="s">
        <v>1765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F7A5472-AFEC-4316-96FD-89180A37B863}">
      <formula1>INDIRECT(E7)</formula1>
    </dataValidation>
    <dataValidation allowBlank="1" showInputMessage="1" showErrorMessage="1" prompt="覆工スパン毎に連番を記入。_x000a_数値で入力する。" sqref="E6 E17 P17 P6" xr:uid="{35098EBE-7910-4F84-89A9-F1807AADBF0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26DEAE-64D3-4C27-854B-B875559138CC}">
          <x14:formula1>
            <xm:f>'(参考)リスト'!$B$16:$B$21</xm:f>
          </x14:formula1>
          <xm:sqref>P7 P18 E7 E18</xm:sqref>
        </x14:dataValidation>
        <x14:dataValidation type="list" allowBlank="1" showInputMessage="1" showErrorMessage="1" xr:uid="{B36AF1F0-ED72-4B23-8DD5-FE16C89B5E42}">
          <x14:formula1>
            <xm:f>'(参考)リスト'!$E$16:$E$27</xm:f>
          </x14:formula1>
          <xm:sqref>E9 E20 P9 P20</xm:sqref>
        </x14:dataValidation>
        <x14:dataValidation type="list" allowBlank="1" showInputMessage="1" showErrorMessage="1" xr:uid="{6E4BD7D2-925A-4815-A225-394BF0B87FEB}">
          <x14:formula1>
            <xm:f>'(参考)リスト'!$D$16:$D$18</xm:f>
          </x14:formula1>
          <xm:sqref>E10 E21 P10 P21</xm:sqref>
        </x14:dataValidation>
        <x14:dataValidation type="list" allowBlank="1" showInputMessage="1" showErrorMessage="1" xr:uid="{A400AB57-C51E-4564-9821-6D0D17993156}">
          <x14:formula1>
            <xm:f>'(参考)リスト'!$F$16:$F$21</xm:f>
          </x14:formula1>
          <xm:sqref>E11:E12 P22:P23 P11:P12 E22:E23</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64AA0-02AC-4873-A537-E8220083CE2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704</v>
      </c>
      <c r="F5" s="797"/>
      <c r="G5" s="798"/>
      <c r="H5" s="798"/>
      <c r="I5" s="798"/>
      <c r="J5" s="798"/>
      <c r="K5" s="798"/>
      <c r="L5" s="799"/>
      <c r="M5" s="790" t="s">
        <v>310</v>
      </c>
      <c r="N5" s="758" t="s">
        <v>311</v>
      </c>
      <c r="O5" s="759"/>
      <c r="P5" s="209" t="s">
        <v>704</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705</v>
      </c>
      <c r="F13" s="817"/>
      <c r="G13" s="817"/>
      <c r="H13" s="804" t="s">
        <v>317</v>
      </c>
      <c r="I13" s="804"/>
      <c r="J13" s="812" t="s">
        <v>492</v>
      </c>
      <c r="K13" s="809"/>
      <c r="L13" s="813"/>
      <c r="M13" s="804" t="s">
        <v>316</v>
      </c>
      <c r="N13" s="804"/>
      <c r="O13" s="804"/>
      <c r="P13" s="817" t="s">
        <v>706</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1479</v>
      </c>
      <c r="F15" s="819"/>
      <c r="G15" s="819"/>
      <c r="H15" s="819"/>
      <c r="I15" s="819"/>
      <c r="J15" s="819"/>
      <c r="K15" s="819"/>
      <c r="L15" s="820"/>
      <c r="M15" s="795" t="s">
        <v>320</v>
      </c>
      <c r="N15" s="795"/>
      <c r="O15" s="795"/>
      <c r="P15" s="818" t="s">
        <v>1480</v>
      </c>
      <c r="Q15" s="819"/>
      <c r="R15" s="819"/>
      <c r="S15" s="819"/>
      <c r="T15" s="819"/>
      <c r="U15" s="819"/>
      <c r="V15" s="819"/>
      <c r="W15" s="820"/>
    </row>
    <row r="16" spans="2:23" s="22" customFormat="1" ht="25.5" customHeight="1" x14ac:dyDescent="0.15">
      <c r="B16" s="803" t="s">
        <v>310</v>
      </c>
      <c r="C16" s="803" t="s">
        <v>311</v>
      </c>
      <c r="D16" s="803"/>
      <c r="E16" s="209" t="s">
        <v>704</v>
      </c>
      <c r="F16" s="797"/>
      <c r="G16" s="798"/>
      <c r="H16" s="798"/>
      <c r="I16" s="798"/>
      <c r="J16" s="798"/>
      <c r="K16" s="798"/>
      <c r="L16" s="799"/>
      <c r="M16" s="803" t="s">
        <v>310</v>
      </c>
      <c r="N16" s="803" t="s">
        <v>311</v>
      </c>
      <c r="O16" s="803"/>
      <c r="P16" s="209" t="s">
        <v>704</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607</v>
      </c>
      <c r="F24" s="806"/>
      <c r="G24" s="807"/>
      <c r="H24" s="804" t="s">
        <v>317</v>
      </c>
      <c r="I24" s="804"/>
      <c r="J24" s="805" t="s">
        <v>707</v>
      </c>
      <c r="K24" s="806"/>
      <c r="L24" s="807"/>
      <c r="M24" s="804" t="s">
        <v>316</v>
      </c>
      <c r="N24" s="804"/>
      <c r="O24" s="804"/>
      <c r="P24" s="817" t="s">
        <v>708</v>
      </c>
      <c r="Q24" s="817"/>
      <c r="R24" s="817"/>
      <c r="S24" s="804" t="s">
        <v>317</v>
      </c>
      <c r="T24" s="804"/>
      <c r="U24" s="817" t="s">
        <v>623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1481</v>
      </c>
      <c r="F26" s="819"/>
      <c r="G26" s="819"/>
      <c r="H26" s="819"/>
      <c r="I26" s="819"/>
      <c r="J26" s="819"/>
      <c r="K26" s="819"/>
      <c r="L26" s="820"/>
      <c r="M26" s="795" t="s">
        <v>320</v>
      </c>
      <c r="N26" s="795"/>
      <c r="O26" s="795"/>
      <c r="P26" s="818" t="s">
        <v>1787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AC2B44C-4EFA-4019-B39B-5A416B17389B}">
      <formula1>INDIRECT(E7)</formula1>
    </dataValidation>
    <dataValidation allowBlank="1" showInputMessage="1" showErrorMessage="1" prompt="覆工スパン毎に連番を記入。_x000a_数値で入力する。" sqref="E6 E17 P17 P6" xr:uid="{6880E0BA-4512-461B-9588-7449BAACD51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A8C270-391B-4BFF-9486-54F8932D1DCC}">
          <x14:formula1>
            <xm:f>'(参考)リスト'!$B$16:$B$21</xm:f>
          </x14:formula1>
          <xm:sqref>P7 P18 E7 E18</xm:sqref>
        </x14:dataValidation>
        <x14:dataValidation type="list" allowBlank="1" showInputMessage="1" showErrorMessage="1" xr:uid="{9C1A16B7-30DD-42E2-9317-1EE16ADEDDA9}">
          <x14:formula1>
            <xm:f>'(参考)リスト'!$E$16:$E$27</xm:f>
          </x14:formula1>
          <xm:sqref>E9 E20 P9 P20</xm:sqref>
        </x14:dataValidation>
        <x14:dataValidation type="list" allowBlank="1" showInputMessage="1" showErrorMessage="1" xr:uid="{6F959F74-5537-4CB5-B93E-A4A453D444CE}">
          <x14:formula1>
            <xm:f>'(参考)リスト'!$D$16:$D$18</xm:f>
          </x14:formula1>
          <xm:sqref>E10 E21 P10 P21</xm:sqref>
        </x14:dataValidation>
        <x14:dataValidation type="list" allowBlank="1" showInputMessage="1" showErrorMessage="1" xr:uid="{F27F6F01-A392-4A71-A33F-C19715B4CF53}">
          <x14:formula1>
            <xm:f>'(参考)リスト'!$F$16:$F$21</xm:f>
          </x14:formula1>
          <xm:sqref>E11:E12 P22:P23 P11:P12 E22:E23</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CB9D-B0DD-4DC8-90E0-DFF87642516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704</v>
      </c>
      <c r="F5" s="797"/>
      <c r="G5" s="798"/>
      <c r="H5" s="798"/>
      <c r="I5" s="798"/>
      <c r="J5" s="798"/>
      <c r="K5" s="798"/>
      <c r="L5" s="799"/>
      <c r="M5" s="790" t="s">
        <v>310</v>
      </c>
      <c r="N5" s="758" t="s">
        <v>311</v>
      </c>
      <c r="O5" s="759"/>
      <c r="P5" s="209" t="s">
        <v>704</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489</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512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506</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c r="Q12" s="755"/>
      <c r="R12" s="756"/>
      <c r="S12" s="756"/>
      <c r="T12" s="756"/>
      <c r="U12" s="756"/>
      <c r="V12" s="756"/>
      <c r="W12" s="757"/>
    </row>
    <row r="13" spans="2:23" s="22" customFormat="1" ht="25.5" customHeight="1" x14ac:dyDescent="0.15">
      <c r="B13" s="804" t="s">
        <v>316</v>
      </c>
      <c r="C13" s="804"/>
      <c r="D13" s="804"/>
      <c r="E13" s="805" t="s">
        <v>673</v>
      </c>
      <c r="F13" s="806"/>
      <c r="G13" s="807"/>
      <c r="H13" s="804" t="s">
        <v>317</v>
      </c>
      <c r="I13" s="804"/>
      <c r="J13" s="805" t="s">
        <v>775</v>
      </c>
      <c r="K13" s="806"/>
      <c r="L13" s="807"/>
      <c r="M13" s="804" t="s">
        <v>316</v>
      </c>
      <c r="N13" s="804"/>
      <c r="O13" s="804"/>
      <c r="P13" s="809" t="s">
        <v>492</v>
      </c>
      <c r="Q13" s="809"/>
      <c r="R13" s="809"/>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1467</v>
      </c>
      <c r="F15" s="819"/>
      <c r="G15" s="819"/>
      <c r="H15" s="819"/>
      <c r="I15" s="819"/>
      <c r="J15" s="819"/>
      <c r="K15" s="819"/>
      <c r="L15" s="820"/>
      <c r="M15" s="795" t="s">
        <v>320</v>
      </c>
      <c r="N15" s="795"/>
      <c r="O15" s="795"/>
      <c r="P15" s="818" t="s">
        <v>1482</v>
      </c>
      <c r="Q15" s="819"/>
      <c r="R15" s="819"/>
      <c r="S15" s="819"/>
      <c r="T15" s="819"/>
      <c r="U15" s="819"/>
      <c r="V15" s="819"/>
      <c r="W15" s="820"/>
    </row>
    <row r="16" spans="2:23" s="22" customFormat="1" ht="25.5" customHeight="1" x14ac:dyDescent="0.15">
      <c r="B16" s="803" t="s">
        <v>310</v>
      </c>
      <c r="C16" s="803" t="s">
        <v>311</v>
      </c>
      <c r="D16" s="803"/>
      <c r="E16" s="209" t="s">
        <v>709</v>
      </c>
      <c r="F16" s="797"/>
      <c r="G16" s="798"/>
      <c r="H16" s="798"/>
      <c r="I16" s="798"/>
      <c r="J16" s="798"/>
      <c r="K16" s="798"/>
      <c r="L16" s="799"/>
      <c r="M16" s="803" t="s">
        <v>310</v>
      </c>
      <c r="N16" s="803" t="s">
        <v>311</v>
      </c>
      <c r="O16" s="803"/>
      <c r="P16" s="209" t="s">
        <v>709</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710</v>
      </c>
      <c r="F24" s="806"/>
      <c r="G24" s="807"/>
      <c r="H24" s="804" t="s">
        <v>317</v>
      </c>
      <c r="I24" s="804"/>
      <c r="J24" s="805" t="s">
        <v>691</v>
      </c>
      <c r="K24" s="806"/>
      <c r="L24" s="807"/>
      <c r="M24" s="804" t="s">
        <v>316</v>
      </c>
      <c r="N24" s="804"/>
      <c r="O24" s="804"/>
      <c r="P24" s="817" t="s">
        <v>716</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1483</v>
      </c>
      <c r="F26" s="819"/>
      <c r="G26" s="819"/>
      <c r="H26" s="819"/>
      <c r="I26" s="819"/>
      <c r="J26" s="819"/>
      <c r="K26" s="819"/>
      <c r="L26" s="820"/>
      <c r="M26" s="795" t="s">
        <v>320</v>
      </c>
      <c r="N26" s="795"/>
      <c r="O26" s="795"/>
      <c r="P26" s="818" t="s">
        <v>1484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AC23631-E19F-4232-B669-CF1606840FB9}">
      <formula1>INDIRECT(E7)</formula1>
    </dataValidation>
    <dataValidation allowBlank="1" showInputMessage="1" showErrorMessage="1" prompt="覆工スパン毎に連番を記入。_x000a_数値で入力する。" sqref="E6 E17 P17 P6" xr:uid="{2CFEE13B-8012-4704-AA6F-116214214CC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7D2FE2-06DA-44E9-98F4-1377285BD30C}">
          <x14:formula1>
            <xm:f>'(参考)リスト'!$B$16:$B$21</xm:f>
          </x14:formula1>
          <xm:sqref>P7 P18 E7 E18</xm:sqref>
        </x14:dataValidation>
        <x14:dataValidation type="list" allowBlank="1" showInputMessage="1" showErrorMessage="1" xr:uid="{656467FF-9DA3-4428-9648-59CC796F8075}">
          <x14:formula1>
            <xm:f>'(参考)リスト'!$E$16:$E$27</xm:f>
          </x14:formula1>
          <xm:sqref>E9 E20 P9 P20</xm:sqref>
        </x14:dataValidation>
        <x14:dataValidation type="list" allowBlank="1" showInputMessage="1" showErrorMessage="1" xr:uid="{87D69C04-104A-4873-82FA-401CACC4C0B0}">
          <x14:formula1>
            <xm:f>'(参考)リスト'!$D$16:$D$18</xm:f>
          </x14:formula1>
          <xm:sqref>E10 E21 P10 P21</xm:sqref>
        </x14:dataValidation>
        <x14:dataValidation type="list" allowBlank="1" showInputMessage="1" showErrorMessage="1" xr:uid="{73705907-DBBD-4039-9A5A-640919394298}">
          <x14:formula1>
            <xm:f>'(参考)リスト'!$F$16:$F$21</xm:f>
          </x14:formula1>
          <xm:sqref>E11:E12 P22:P23 P11:P12 E22:E23</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8507-0DE8-49F4-9B35-76BA49BA925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709</v>
      </c>
      <c r="F5" s="797"/>
      <c r="G5" s="798"/>
      <c r="H5" s="798"/>
      <c r="I5" s="798"/>
      <c r="J5" s="798"/>
      <c r="K5" s="798"/>
      <c r="L5" s="799"/>
      <c r="M5" s="790" t="s">
        <v>310</v>
      </c>
      <c r="N5" s="758" t="s">
        <v>311</v>
      </c>
      <c r="O5" s="759"/>
      <c r="P5" s="209" t="s">
        <v>709</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663</v>
      </c>
      <c r="F13" s="806"/>
      <c r="G13" s="807"/>
      <c r="H13" s="804" t="s">
        <v>317</v>
      </c>
      <c r="I13" s="804"/>
      <c r="J13" s="805" t="s">
        <v>645</v>
      </c>
      <c r="K13" s="806"/>
      <c r="L13" s="807"/>
      <c r="M13" s="804" t="s">
        <v>316</v>
      </c>
      <c r="N13" s="804"/>
      <c r="O13" s="804"/>
      <c r="P13" s="817" t="s">
        <v>711</v>
      </c>
      <c r="Q13" s="817"/>
      <c r="R13" s="817"/>
      <c r="S13" s="804" t="s">
        <v>317</v>
      </c>
      <c r="T13" s="804"/>
      <c r="U13" s="817" t="s">
        <v>711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1463</v>
      </c>
      <c r="F15" s="819"/>
      <c r="G15" s="819"/>
      <c r="H15" s="819"/>
      <c r="I15" s="819"/>
      <c r="J15" s="819"/>
      <c r="K15" s="819"/>
      <c r="L15" s="820"/>
      <c r="M15" s="795" t="s">
        <v>320</v>
      </c>
      <c r="N15" s="795"/>
      <c r="O15" s="795"/>
      <c r="P15" s="818" t="s">
        <v>1788</v>
      </c>
      <c r="Q15" s="819"/>
      <c r="R15" s="819"/>
      <c r="S15" s="819"/>
      <c r="T15" s="819"/>
      <c r="U15" s="819"/>
      <c r="V15" s="819"/>
      <c r="W15" s="820"/>
    </row>
    <row r="16" spans="2:23" s="22" customFormat="1" ht="25.5" customHeight="1" x14ac:dyDescent="0.15">
      <c r="B16" s="803" t="s">
        <v>310</v>
      </c>
      <c r="C16" s="803" t="s">
        <v>311</v>
      </c>
      <c r="D16" s="803"/>
      <c r="E16" s="209" t="s">
        <v>709</v>
      </c>
      <c r="F16" s="797"/>
      <c r="G16" s="798"/>
      <c r="H16" s="798"/>
      <c r="I16" s="798"/>
      <c r="J16" s="798"/>
      <c r="K16" s="798"/>
      <c r="L16" s="799"/>
      <c r="M16" s="803" t="s">
        <v>310</v>
      </c>
      <c r="N16" s="803" t="s">
        <v>311</v>
      </c>
      <c r="O16" s="803"/>
      <c r="P16" s="209" t="s">
        <v>709</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1422</v>
      </c>
      <c r="F24" s="806"/>
      <c r="G24" s="807"/>
      <c r="H24" s="804" t="s">
        <v>317</v>
      </c>
      <c r="I24" s="804"/>
      <c r="J24" s="805" t="s">
        <v>712</v>
      </c>
      <c r="K24" s="806"/>
      <c r="L24" s="807"/>
      <c r="M24" s="804" t="s">
        <v>316</v>
      </c>
      <c r="N24" s="804"/>
      <c r="O24" s="804"/>
      <c r="P24" s="817" t="s">
        <v>708</v>
      </c>
      <c r="Q24" s="817"/>
      <c r="R24" s="817"/>
      <c r="S24" s="804" t="s">
        <v>317</v>
      </c>
      <c r="T24" s="804"/>
      <c r="U24" s="817" t="s">
        <v>713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1789</v>
      </c>
      <c r="F26" s="819"/>
      <c r="G26" s="819"/>
      <c r="H26" s="819"/>
      <c r="I26" s="819"/>
      <c r="J26" s="819"/>
      <c r="K26" s="819"/>
      <c r="L26" s="820"/>
      <c r="M26" s="795" t="s">
        <v>320</v>
      </c>
      <c r="N26" s="795"/>
      <c r="O26" s="795"/>
      <c r="P26" s="818" t="s">
        <v>1787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640DF64-EC01-4E32-9706-8AE600CCDD40}">
      <formula1>INDIRECT(E7)</formula1>
    </dataValidation>
    <dataValidation allowBlank="1" showInputMessage="1" showErrorMessage="1" prompt="覆工スパン毎に連番を記入。_x000a_数値で入力する。" sqref="E6 E17 P17 P6" xr:uid="{8FA7A422-D377-4CF5-894A-AB8F84D6F30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06F2F5-1C89-4138-8A00-35E09F59E827}">
          <x14:formula1>
            <xm:f>'(参考)リスト'!$B$16:$B$21</xm:f>
          </x14:formula1>
          <xm:sqref>P7 P18 E7 E18</xm:sqref>
        </x14:dataValidation>
        <x14:dataValidation type="list" allowBlank="1" showInputMessage="1" showErrorMessage="1" xr:uid="{02F12AA4-BD82-46E0-AD1A-A808817B185C}">
          <x14:formula1>
            <xm:f>'(参考)リスト'!$E$16:$E$27</xm:f>
          </x14:formula1>
          <xm:sqref>E9 E20 P9 P20</xm:sqref>
        </x14:dataValidation>
        <x14:dataValidation type="list" allowBlank="1" showInputMessage="1" showErrorMessage="1" xr:uid="{28E6A30D-224D-4F97-88B3-1A56405D5581}">
          <x14:formula1>
            <xm:f>'(参考)リスト'!$D$16:$D$18</xm:f>
          </x14:formula1>
          <xm:sqref>E10 E21 P10 P21</xm:sqref>
        </x14:dataValidation>
        <x14:dataValidation type="list" allowBlank="1" showInputMessage="1" showErrorMessage="1" xr:uid="{D01276DA-BDB6-4C68-BCCE-11A9F0080354}">
          <x14:formula1>
            <xm:f>'(参考)リスト'!$F$16:$F$21</xm:f>
          </x14:formula1>
          <xm:sqref>E11:E12 P22:P23 P11:P12 E22</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2E93-93A3-4955-9850-39CE5293C28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709</v>
      </c>
      <c r="F5" s="797"/>
      <c r="G5" s="798"/>
      <c r="H5" s="798"/>
      <c r="I5" s="798"/>
      <c r="J5" s="798"/>
      <c r="K5" s="798"/>
      <c r="L5" s="799"/>
      <c r="M5" s="790" t="s">
        <v>310</v>
      </c>
      <c r="N5" s="758" t="s">
        <v>311</v>
      </c>
      <c r="O5" s="759"/>
      <c r="P5" s="209" t="s">
        <v>718</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714</v>
      </c>
      <c r="F13" s="806"/>
      <c r="G13" s="807"/>
      <c r="H13" s="804" t="s">
        <v>317</v>
      </c>
      <c r="I13" s="804"/>
      <c r="J13" s="805" t="s">
        <v>715</v>
      </c>
      <c r="K13" s="806"/>
      <c r="L13" s="807"/>
      <c r="M13" s="804" t="s">
        <v>316</v>
      </c>
      <c r="N13" s="804"/>
      <c r="O13" s="804"/>
      <c r="P13" s="805" t="s">
        <v>693</v>
      </c>
      <c r="Q13" s="806"/>
      <c r="R13" s="807"/>
      <c r="S13" s="804" t="s">
        <v>317</v>
      </c>
      <c r="T13" s="804"/>
      <c r="U13" s="805" t="s">
        <v>656</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1485</v>
      </c>
      <c r="F15" s="819"/>
      <c r="G15" s="819"/>
      <c r="H15" s="819"/>
      <c r="I15" s="819"/>
      <c r="J15" s="819"/>
      <c r="K15" s="819"/>
      <c r="L15" s="820"/>
      <c r="M15" s="795" t="s">
        <v>320</v>
      </c>
      <c r="N15" s="795"/>
      <c r="O15" s="795"/>
      <c r="P15" s="818" t="s">
        <v>1486</v>
      </c>
      <c r="Q15" s="819"/>
      <c r="R15" s="819"/>
      <c r="S15" s="819"/>
      <c r="T15" s="819"/>
      <c r="U15" s="819"/>
      <c r="V15" s="819"/>
      <c r="W15" s="820"/>
    </row>
    <row r="16" spans="2:23" s="22" customFormat="1" ht="25.5" customHeight="1" x14ac:dyDescent="0.15">
      <c r="B16" s="803" t="s">
        <v>310</v>
      </c>
      <c r="C16" s="803" t="s">
        <v>311</v>
      </c>
      <c r="D16" s="803"/>
      <c r="E16" s="209" t="s">
        <v>718</v>
      </c>
      <c r="F16" s="797"/>
      <c r="G16" s="798"/>
      <c r="H16" s="798"/>
      <c r="I16" s="798"/>
      <c r="J16" s="798"/>
      <c r="K16" s="798"/>
      <c r="L16" s="799"/>
      <c r="M16" s="803" t="s">
        <v>310</v>
      </c>
      <c r="N16" s="803" t="s">
        <v>311</v>
      </c>
      <c r="O16" s="803"/>
      <c r="P16" s="209" t="s">
        <v>718</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719</v>
      </c>
      <c r="F24" s="817"/>
      <c r="G24" s="817"/>
      <c r="H24" s="804" t="s">
        <v>317</v>
      </c>
      <c r="I24" s="804"/>
      <c r="J24" s="812" t="s">
        <v>492</v>
      </c>
      <c r="K24" s="809"/>
      <c r="L24" s="813"/>
      <c r="M24" s="804" t="s">
        <v>316</v>
      </c>
      <c r="N24" s="804"/>
      <c r="O24" s="804"/>
      <c r="P24" s="817" t="s">
        <v>635</v>
      </c>
      <c r="Q24" s="817"/>
      <c r="R24" s="817"/>
      <c r="S24" s="804" t="s">
        <v>317</v>
      </c>
      <c r="T24" s="804"/>
      <c r="U24" s="817" t="s">
        <v>635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1487</v>
      </c>
      <c r="F26" s="819"/>
      <c r="G26" s="819"/>
      <c r="H26" s="819"/>
      <c r="I26" s="819"/>
      <c r="J26" s="819"/>
      <c r="K26" s="819"/>
      <c r="L26" s="820"/>
      <c r="M26" s="795" t="s">
        <v>320</v>
      </c>
      <c r="N26" s="795"/>
      <c r="O26" s="795"/>
      <c r="P26" s="818" t="s">
        <v>1790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B278282-DED5-4FC6-9E21-F052832A044B}">
      <formula1>INDIRECT(E7)</formula1>
    </dataValidation>
    <dataValidation allowBlank="1" showInputMessage="1" showErrorMessage="1" prompt="覆工スパン毎に連番を記入。_x000a_数値で入力する。" sqref="E6 E17 P17 P6" xr:uid="{C608D95B-083D-4397-8584-84DA1DF470C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382790-50DD-409B-8CD5-9FCD058B6E9D}">
          <x14:formula1>
            <xm:f>'(参考)リスト'!$B$16:$B$21</xm:f>
          </x14:formula1>
          <xm:sqref>P7 P18 E7 E18</xm:sqref>
        </x14:dataValidation>
        <x14:dataValidation type="list" allowBlank="1" showInputMessage="1" showErrorMessage="1" xr:uid="{91F776F6-EF16-46FA-B07C-C4AFB262B305}">
          <x14:formula1>
            <xm:f>'(参考)リスト'!$E$16:$E$27</xm:f>
          </x14:formula1>
          <xm:sqref>E9 E20 P9 P20</xm:sqref>
        </x14:dataValidation>
        <x14:dataValidation type="list" allowBlank="1" showInputMessage="1" showErrorMessage="1" xr:uid="{D223D3F9-155E-41E0-9727-6E62C67A75A6}">
          <x14:formula1>
            <xm:f>'(参考)リスト'!$D$16:$D$18</xm:f>
          </x14:formula1>
          <xm:sqref>E10 E21 P10 P21</xm:sqref>
        </x14:dataValidation>
        <x14:dataValidation type="list" allowBlank="1" showInputMessage="1" showErrorMessage="1" xr:uid="{9275DA45-B842-42BE-BF19-1A8A17630DA9}">
          <x14:formula1>
            <xm:f>'(参考)リスト'!$F$16:$F$21</xm:f>
          </x14:formula1>
          <xm:sqref>E11:E12 P22:P23 P11:P12 E22:E23</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D83F-3C0E-4AAF-8D5D-EFC77197EFE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718</v>
      </c>
      <c r="F5" s="797"/>
      <c r="G5" s="798"/>
      <c r="H5" s="798"/>
      <c r="I5" s="798"/>
      <c r="J5" s="798"/>
      <c r="K5" s="798"/>
      <c r="L5" s="799"/>
      <c r="M5" s="790" t="s">
        <v>310</v>
      </c>
      <c r="N5" s="758" t="s">
        <v>311</v>
      </c>
      <c r="O5" s="759"/>
      <c r="P5" s="209" t="s">
        <v>718</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12" t="s">
        <v>492</v>
      </c>
      <c r="F14" s="809"/>
      <c r="G14" s="813"/>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625</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718</v>
      </c>
      <c r="F16" s="797"/>
      <c r="G16" s="798"/>
      <c r="H16" s="798"/>
      <c r="I16" s="798"/>
      <c r="J16" s="798"/>
      <c r="K16" s="798"/>
      <c r="L16" s="799"/>
      <c r="M16" s="803" t="s">
        <v>310</v>
      </c>
      <c r="N16" s="803" t="s">
        <v>311</v>
      </c>
      <c r="O16" s="803"/>
      <c r="P16" s="209" t="s">
        <v>718</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720</v>
      </c>
      <c r="F24" s="806"/>
      <c r="G24" s="807"/>
      <c r="H24" s="804" t="s">
        <v>317</v>
      </c>
      <c r="I24" s="804"/>
      <c r="J24" s="805" t="s">
        <v>721</v>
      </c>
      <c r="K24" s="806"/>
      <c r="L24" s="807"/>
      <c r="M24" s="804" t="s">
        <v>316</v>
      </c>
      <c r="N24" s="804"/>
      <c r="O24" s="804"/>
      <c r="P24" s="817" t="s">
        <v>722</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1488</v>
      </c>
      <c r="F26" s="819"/>
      <c r="G26" s="819"/>
      <c r="H26" s="819"/>
      <c r="I26" s="819"/>
      <c r="J26" s="819"/>
      <c r="K26" s="819"/>
      <c r="L26" s="820"/>
      <c r="M26" s="795" t="s">
        <v>320</v>
      </c>
      <c r="N26" s="795"/>
      <c r="O26" s="795"/>
      <c r="P26" s="818" t="s">
        <v>1489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4CB3B7A-CF0F-4154-92BC-6D2C7685F950}">
      <formula1>INDIRECT(E7)</formula1>
    </dataValidation>
    <dataValidation allowBlank="1" showInputMessage="1" showErrorMessage="1" prompt="覆工スパン毎に連番を記入。_x000a_数値で入力する。" sqref="E6 E17 P17 P6" xr:uid="{58771E66-5805-4D48-8908-F83888C3F50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F973D4-2722-4DA0-AC96-3FFF50A3532B}">
          <x14:formula1>
            <xm:f>'(参考)リスト'!$B$16:$B$21</xm:f>
          </x14:formula1>
          <xm:sqref>P7 P18 E7 E18</xm:sqref>
        </x14:dataValidation>
        <x14:dataValidation type="list" allowBlank="1" showInputMessage="1" showErrorMessage="1" xr:uid="{F71F6881-6284-4FC0-9FD7-A1F92DD09940}">
          <x14:formula1>
            <xm:f>'(参考)リスト'!$E$16:$E$27</xm:f>
          </x14:formula1>
          <xm:sqref>E9 E20 P9 P20</xm:sqref>
        </x14:dataValidation>
        <x14:dataValidation type="list" allowBlank="1" showInputMessage="1" showErrorMessage="1" xr:uid="{756F6F96-3CD7-491E-BFBC-14C2A6262D05}">
          <x14:formula1>
            <xm:f>'(参考)リスト'!$D$16:$D$18</xm:f>
          </x14:formula1>
          <xm:sqref>E10 E21 P10 P21</xm:sqref>
        </x14:dataValidation>
        <x14:dataValidation type="list" allowBlank="1" showInputMessage="1" showErrorMessage="1" xr:uid="{55FAC693-DBDA-40AD-8F9C-5B1314390035}">
          <x14:formula1>
            <xm:f>'(参考)リスト'!$F$16:$F$21</xm:f>
          </x14:formula1>
          <xm:sqref>E11:E12 P22:P23 P11:P12 E22:E23</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4370A-BA9A-4584-863C-279BF8155E1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718</v>
      </c>
      <c r="F5" s="797"/>
      <c r="G5" s="798"/>
      <c r="H5" s="798"/>
      <c r="I5" s="798"/>
      <c r="J5" s="798"/>
      <c r="K5" s="798"/>
      <c r="L5" s="799"/>
      <c r="M5" s="790" t="s">
        <v>310</v>
      </c>
      <c r="N5" s="758" t="s">
        <v>311</v>
      </c>
      <c r="O5" s="759"/>
      <c r="P5" s="209" t="s">
        <v>723</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593</v>
      </c>
      <c r="F13" s="817"/>
      <c r="G13" s="817"/>
      <c r="H13" s="804" t="s">
        <v>317</v>
      </c>
      <c r="I13" s="804"/>
      <c r="J13" s="824" t="s">
        <v>598</v>
      </c>
      <c r="K13" s="825"/>
      <c r="L13" s="826"/>
      <c r="M13" s="804" t="s">
        <v>316</v>
      </c>
      <c r="N13" s="804"/>
      <c r="O13" s="804"/>
      <c r="P13" s="805" t="s">
        <v>657</v>
      </c>
      <c r="Q13" s="806"/>
      <c r="R13" s="807"/>
      <c r="S13" s="804" t="s">
        <v>317</v>
      </c>
      <c r="T13" s="804"/>
      <c r="U13" s="805" t="s">
        <v>724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1490</v>
      </c>
      <c r="F15" s="819"/>
      <c r="G15" s="819"/>
      <c r="H15" s="819"/>
      <c r="I15" s="819"/>
      <c r="J15" s="819"/>
      <c r="K15" s="819"/>
      <c r="L15" s="820"/>
      <c r="M15" s="795" t="s">
        <v>320</v>
      </c>
      <c r="N15" s="795"/>
      <c r="O15" s="795"/>
      <c r="P15" s="818" t="s">
        <v>1458</v>
      </c>
      <c r="Q15" s="819"/>
      <c r="R15" s="819"/>
      <c r="S15" s="819"/>
      <c r="T15" s="819"/>
      <c r="U15" s="819"/>
      <c r="V15" s="819"/>
      <c r="W15" s="820"/>
    </row>
    <row r="16" spans="2:23" s="22" customFormat="1" ht="25.5" customHeight="1" x14ac:dyDescent="0.15">
      <c r="B16" s="803" t="s">
        <v>310</v>
      </c>
      <c r="C16" s="803" t="s">
        <v>311</v>
      </c>
      <c r="D16" s="803"/>
      <c r="E16" s="209" t="s">
        <v>723</v>
      </c>
      <c r="F16" s="797"/>
      <c r="G16" s="798"/>
      <c r="H16" s="798"/>
      <c r="I16" s="798"/>
      <c r="J16" s="798"/>
      <c r="K16" s="798"/>
      <c r="L16" s="799"/>
      <c r="M16" s="803" t="s">
        <v>310</v>
      </c>
      <c r="N16" s="803" t="s">
        <v>311</v>
      </c>
      <c r="O16" s="803"/>
      <c r="P16" s="209" t="s">
        <v>723</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726</v>
      </c>
      <c r="F24" s="806"/>
      <c r="G24" s="807"/>
      <c r="H24" s="804" t="s">
        <v>317</v>
      </c>
      <c r="I24" s="804"/>
      <c r="J24" s="805" t="s">
        <v>725</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1491</v>
      </c>
      <c r="F26" s="819"/>
      <c r="G26" s="819"/>
      <c r="H26" s="819"/>
      <c r="I26" s="819"/>
      <c r="J26" s="819"/>
      <c r="K26" s="819"/>
      <c r="L26" s="820"/>
      <c r="M26" s="795" t="s">
        <v>320</v>
      </c>
      <c r="N26" s="795"/>
      <c r="O26" s="795"/>
      <c r="P26" s="818" t="s">
        <v>1792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65C5154-03D1-4D13-8C35-B1BBBE5E725D}">
      <formula1>INDIRECT(E7)</formula1>
    </dataValidation>
    <dataValidation allowBlank="1" showInputMessage="1" showErrorMessage="1" prompt="覆工スパン毎に連番を記入。_x000a_数値で入力する。" sqref="E6 E17 P17 P6" xr:uid="{459A7B23-3F1E-4615-AF72-A832407CF3C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BE271C-E476-4CCE-811B-19068EB5A6E1}">
          <x14:formula1>
            <xm:f>'(参考)リスト'!$B$16:$B$21</xm:f>
          </x14:formula1>
          <xm:sqref>P7 P18 E7 E18</xm:sqref>
        </x14:dataValidation>
        <x14:dataValidation type="list" allowBlank="1" showInputMessage="1" showErrorMessage="1" xr:uid="{BA97C60E-7431-482F-A896-3F78713B55AF}">
          <x14:formula1>
            <xm:f>'(参考)リスト'!$E$16:$E$27</xm:f>
          </x14:formula1>
          <xm:sqref>E9 E20 P9 P20</xm:sqref>
        </x14:dataValidation>
        <x14:dataValidation type="list" allowBlank="1" showInputMessage="1" showErrorMessage="1" xr:uid="{A3C51515-7BAA-4242-9821-BDB68307AC23}">
          <x14:formula1>
            <xm:f>'(参考)リスト'!$D$16:$D$18</xm:f>
          </x14:formula1>
          <xm:sqref>E10 E21 P10 P21</xm:sqref>
        </x14:dataValidation>
        <x14:dataValidation type="list" allowBlank="1" showInputMessage="1" showErrorMessage="1" xr:uid="{48C8D46D-4877-4F40-8453-187D2F84EC2B}">
          <x14:formula1>
            <xm:f>'(参考)リスト'!$F$16:$F$21</xm:f>
          </x14:formula1>
          <xm:sqref>E11:E12 E22:E23 P11:P12 P22</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8B63-1E56-4ACE-9AC7-6D395F32B6F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723</v>
      </c>
      <c r="F5" s="797"/>
      <c r="G5" s="798"/>
      <c r="H5" s="798"/>
      <c r="I5" s="798"/>
      <c r="J5" s="798"/>
      <c r="K5" s="798"/>
      <c r="L5" s="799"/>
      <c r="M5" s="790" t="s">
        <v>310</v>
      </c>
      <c r="N5" s="758" t="s">
        <v>311</v>
      </c>
      <c r="O5" s="759"/>
      <c r="P5" s="209" t="s">
        <v>723</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611</v>
      </c>
      <c r="Q13" s="817"/>
      <c r="R13" s="817"/>
      <c r="S13" s="804" t="s">
        <v>317</v>
      </c>
      <c r="T13" s="804"/>
      <c r="U13" s="817" t="s">
        <v>611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1791</v>
      </c>
      <c r="F15" s="819"/>
      <c r="G15" s="819"/>
      <c r="H15" s="819"/>
      <c r="I15" s="819"/>
      <c r="J15" s="819"/>
      <c r="K15" s="819"/>
      <c r="L15" s="820"/>
      <c r="M15" s="795" t="s">
        <v>320</v>
      </c>
      <c r="N15" s="795"/>
      <c r="O15" s="795"/>
      <c r="P15" s="818" t="s">
        <v>1793</v>
      </c>
      <c r="Q15" s="819"/>
      <c r="R15" s="819"/>
      <c r="S15" s="819"/>
      <c r="T15" s="819"/>
      <c r="U15" s="819"/>
      <c r="V15" s="819"/>
      <c r="W15" s="820"/>
    </row>
    <row r="16" spans="2:23" s="22" customFormat="1" ht="25.5" customHeight="1" x14ac:dyDescent="0.15">
      <c r="B16" s="803" t="s">
        <v>310</v>
      </c>
      <c r="C16" s="803" t="s">
        <v>311</v>
      </c>
      <c r="D16" s="803"/>
      <c r="E16" s="209" t="s">
        <v>723</v>
      </c>
      <c r="F16" s="797"/>
      <c r="G16" s="798"/>
      <c r="H16" s="798"/>
      <c r="I16" s="798"/>
      <c r="J16" s="798"/>
      <c r="K16" s="798"/>
      <c r="L16" s="799"/>
      <c r="M16" s="803" t="s">
        <v>310</v>
      </c>
      <c r="N16" s="803" t="s">
        <v>311</v>
      </c>
      <c r="O16" s="803"/>
      <c r="P16" s="209" t="s">
        <v>723</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728</v>
      </c>
      <c r="F24" s="806"/>
      <c r="G24" s="807"/>
      <c r="H24" s="804" t="s">
        <v>317</v>
      </c>
      <c r="I24" s="804"/>
      <c r="J24" s="805" t="s">
        <v>727</v>
      </c>
      <c r="K24" s="806"/>
      <c r="L24" s="807"/>
      <c r="M24" s="804" t="s">
        <v>316</v>
      </c>
      <c r="N24" s="804"/>
      <c r="O24" s="804"/>
      <c r="P24" s="817" t="s">
        <v>713</v>
      </c>
      <c r="Q24" s="817"/>
      <c r="R24" s="817"/>
      <c r="S24" s="804" t="s">
        <v>317</v>
      </c>
      <c r="T24" s="804"/>
      <c r="U24" s="817" t="s">
        <v>713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1492</v>
      </c>
      <c r="F26" s="819"/>
      <c r="G26" s="819"/>
      <c r="H26" s="819"/>
      <c r="I26" s="819"/>
      <c r="J26" s="819"/>
      <c r="K26" s="819"/>
      <c r="L26" s="820"/>
      <c r="M26" s="795" t="s">
        <v>320</v>
      </c>
      <c r="N26" s="795"/>
      <c r="O26" s="795"/>
      <c r="P26" s="818" t="s">
        <v>1794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6F44ACA-FCBF-4B6D-89D9-E4401D9446A9}">
      <formula1>INDIRECT(E7)</formula1>
    </dataValidation>
    <dataValidation allowBlank="1" showInputMessage="1" showErrorMessage="1" prompt="覆工スパン毎に連番を記入。_x000a_数値で入力する。" sqref="E6 E17 P17 P6" xr:uid="{3476C411-4D19-4102-B645-93DD4553B74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82AFAA-6120-4912-AF1B-2AA6D6AAB384}">
          <x14:formula1>
            <xm:f>'(参考)リスト'!$B$16:$B$21</xm:f>
          </x14:formula1>
          <xm:sqref>P7 P18 E7 E18</xm:sqref>
        </x14:dataValidation>
        <x14:dataValidation type="list" allowBlank="1" showInputMessage="1" showErrorMessage="1" xr:uid="{44C3E8F4-6B6F-47C9-9CBD-4FAA66843F03}">
          <x14:formula1>
            <xm:f>'(参考)リスト'!$E$16:$E$27</xm:f>
          </x14:formula1>
          <xm:sqref>E9 E20 P9 P20</xm:sqref>
        </x14:dataValidation>
        <x14:dataValidation type="list" allowBlank="1" showInputMessage="1" showErrorMessage="1" xr:uid="{687422D7-F4D8-4C32-B046-111D5954E808}">
          <x14:formula1>
            <xm:f>'(参考)リスト'!$D$16:$D$18</xm:f>
          </x14:formula1>
          <xm:sqref>E10 E21 P10 P21</xm:sqref>
        </x14:dataValidation>
        <x14:dataValidation type="list" allowBlank="1" showInputMessage="1" showErrorMessage="1" xr:uid="{CE536847-A98A-498A-93D3-DC531E24C9ED}">
          <x14:formula1>
            <xm:f>'(参考)リスト'!$F$16:$F$21</xm:f>
          </x14:formula1>
          <xm:sqref>E22:E23 E11 P11:P12 P22</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3A3D4-341B-45D3-A4AD-E636C58565C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723</v>
      </c>
      <c r="F5" s="797"/>
      <c r="G5" s="798"/>
      <c r="H5" s="798"/>
      <c r="I5" s="798"/>
      <c r="J5" s="798"/>
      <c r="K5" s="798"/>
      <c r="L5" s="799"/>
      <c r="M5" s="790" t="s">
        <v>310</v>
      </c>
      <c r="N5" s="758" t="s">
        <v>311</v>
      </c>
      <c r="O5" s="759"/>
      <c r="P5" s="209" t="s">
        <v>723</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608</v>
      </c>
      <c r="Q13" s="817"/>
      <c r="R13" s="817"/>
      <c r="S13" s="804" t="s">
        <v>317</v>
      </c>
      <c r="T13" s="804"/>
      <c r="U13" s="817" t="s">
        <v>608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1795</v>
      </c>
      <c r="Q15" s="819"/>
      <c r="R15" s="819"/>
      <c r="S15" s="819"/>
      <c r="T15" s="819"/>
      <c r="U15" s="819"/>
      <c r="V15" s="819"/>
      <c r="W15" s="820"/>
    </row>
    <row r="16" spans="2:23" s="22" customFormat="1" ht="25.5" customHeight="1" x14ac:dyDescent="0.15">
      <c r="B16" s="803" t="s">
        <v>310</v>
      </c>
      <c r="C16" s="803" t="s">
        <v>311</v>
      </c>
      <c r="D16" s="803"/>
      <c r="E16" s="209" t="s">
        <v>729</v>
      </c>
      <c r="F16" s="797"/>
      <c r="G16" s="798"/>
      <c r="H16" s="798"/>
      <c r="I16" s="798"/>
      <c r="J16" s="798"/>
      <c r="K16" s="798"/>
      <c r="L16" s="799"/>
      <c r="M16" s="803" t="s">
        <v>310</v>
      </c>
      <c r="N16" s="803" t="s">
        <v>311</v>
      </c>
      <c r="O16" s="803"/>
      <c r="P16" s="209" t="s">
        <v>729</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653</v>
      </c>
      <c r="F24" s="817"/>
      <c r="G24" s="817"/>
      <c r="H24" s="804" t="s">
        <v>317</v>
      </c>
      <c r="I24" s="804"/>
      <c r="J24" s="817" t="s">
        <v>653</v>
      </c>
      <c r="K24" s="817"/>
      <c r="L24" s="817"/>
      <c r="M24" s="804" t="s">
        <v>316</v>
      </c>
      <c r="N24" s="804"/>
      <c r="O24" s="804"/>
      <c r="P24" s="817" t="s">
        <v>730</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1796</v>
      </c>
      <c r="F26" s="819"/>
      <c r="G26" s="819"/>
      <c r="H26" s="819"/>
      <c r="I26" s="819"/>
      <c r="J26" s="819"/>
      <c r="K26" s="819"/>
      <c r="L26" s="820"/>
      <c r="M26" s="795" t="s">
        <v>320</v>
      </c>
      <c r="N26" s="795"/>
      <c r="O26" s="795"/>
      <c r="P26" s="818" t="s">
        <v>1493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D03E162-A8BF-433D-9BF3-9BA34402E17F}">
      <formula1>INDIRECT(E7)</formula1>
    </dataValidation>
    <dataValidation allowBlank="1" showInputMessage="1" showErrorMessage="1" prompt="覆工スパン毎に連番を記入。_x000a_数値で入力する。" sqref="E6 E17 P17 P6" xr:uid="{96343F7C-830C-4DD3-97A3-374528CFF4A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18533F-9A12-43C8-A7E9-2CB56CF8327B}">
          <x14:formula1>
            <xm:f>'(参考)リスト'!$B$16:$B$21</xm:f>
          </x14:formula1>
          <xm:sqref>P7 P18 E7 E18</xm:sqref>
        </x14:dataValidation>
        <x14:dataValidation type="list" allowBlank="1" showInputMessage="1" showErrorMessage="1" xr:uid="{6ECEB2ED-7D01-47A1-AA29-D0B58D18EFBE}">
          <x14:formula1>
            <xm:f>'(参考)リスト'!$E$16:$E$27</xm:f>
          </x14:formula1>
          <xm:sqref>E9 E20 P9 P20</xm:sqref>
        </x14:dataValidation>
        <x14:dataValidation type="list" allowBlank="1" showInputMessage="1" showErrorMessage="1" xr:uid="{AE95CEC1-E78B-4157-A919-B4F5F02C0324}">
          <x14:formula1>
            <xm:f>'(参考)リスト'!$D$16:$D$18</xm:f>
          </x14:formula1>
          <xm:sqref>E10 E21 P10 P21</xm:sqref>
        </x14:dataValidation>
        <x14:dataValidation type="list" allowBlank="1" showInputMessage="1" showErrorMessage="1" xr:uid="{61C49A76-9891-4685-B1A4-1B9BD387B86A}">
          <x14:formula1>
            <xm:f>'(参考)リスト'!$F$16:$F$21</xm:f>
          </x14:formula1>
          <xm:sqref>E11:E12 P22:P23 E22:E23 P11</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D4CE-929D-400D-A1C0-40A629CF0E2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729</v>
      </c>
      <c r="F5" s="797"/>
      <c r="G5" s="798"/>
      <c r="H5" s="798"/>
      <c r="I5" s="798"/>
      <c r="J5" s="798"/>
      <c r="K5" s="798"/>
      <c r="L5" s="799"/>
      <c r="M5" s="790" t="s">
        <v>310</v>
      </c>
      <c r="N5" s="758" t="s">
        <v>311</v>
      </c>
      <c r="O5" s="759"/>
      <c r="P5" s="209" t="s">
        <v>729</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731</v>
      </c>
      <c r="F13" s="817"/>
      <c r="G13" s="817"/>
      <c r="H13" s="804" t="s">
        <v>317</v>
      </c>
      <c r="I13" s="804"/>
      <c r="J13" s="812" t="s">
        <v>492</v>
      </c>
      <c r="K13" s="809"/>
      <c r="L13" s="813"/>
      <c r="M13" s="804" t="s">
        <v>316</v>
      </c>
      <c r="N13" s="804"/>
      <c r="O13" s="804"/>
      <c r="P13" s="805" t="s">
        <v>732</v>
      </c>
      <c r="Q13" s="806"/>
      <c r="R13" s="807"/>
      <c r="S13" s="804" t="s">
        <v>317</v>
      </c>
      <c r="T13" s="804"/>
      <c r="U13" s="805" t="s">
        <v>733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1494</v>
      </c>
      <c r="F15" s="819"/>
      <c r="G15" s="819"/>
      <c r="H15" s="819"/>
      <c r="I15" s="819"/>
      <c r="J15" s="819"/>
      <c r="K15" s="819"/>
      <c r="L15" s="820"/>
      <c r="M15" s="795" t="s">
        <v>320</v>
      </c>
      <c r="N15" s="795"/>
      <c r="O15" s="795"/>
      <c r="P15" s="818" t="s">
        <v>1495</v>
      </c>
      <c r="Q15" s="819"/>
      <c r="R15" s="819"/>
      <c r="S15" s="819"/>
      <c r="T15" s="819"/>
      <c r="U15" s="819"/>
      <c r="V15" s="819"/>
      <c r="W15" s="820"/>
    </row>
    <row r="16" spans="2:23" s="22" customFormat="1" ht="25.5" customHeight="1" x14ac:dyDescent="0.15">
      <c r="B16" s="803" t="s">
        <v>310</v>
      </c>
      <c r="C16" s="803" t="s">
        <v>311</v>
      </c>
      <c r="D16" s="803"/>
      <c r="E16" s="209" t="s">
        <v>729</v>
      </c>
      <c r="F16" s="797"/>
      <c r="G16" s="798"/>
      <c r="H16" s="798"/>
      <c r="I16" s="798"/>
      <c r="J16" s="798"/>
      <c r="K16" s="798"/>
      <c r="L16" s="799"/>
      <c r="M16" s="803" t="s">
        <v>310</v>
      </c>
      <c r="N16" s="803" t="s">
        <v>311</v>
      </c>
      <c r="O16" s="803"/>
      <c r="P16" s="209" t="s">
        <v>729</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1797</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B92147A-388B-4172-90EF-2103A8B18A3C}">
      <formula1>INDIRECT(E7)</formula1>
    </dataValidation>
    <dataValidation allowBlank="1" showInputMessage="1" showErrorMessage="1" prompt="覆工スパン毎に連番を記入。_x000a_数値で入力する。" sqref="E6 E17 P17 P6" xr:uid="{FF3D5E94-424A-4882-AB54-46DB83E2923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035D83-C738-4F1B-B646-821E21794576}">
          <x14:formula1>
            <xm:f>'(参考)リスト'!$B$16:$B$21</xm:f>
          </x14:formula1>
          <xm:sqref>P7 P18 E7 E18</xm:sqref>
        </x14:dataValidation>
        <x14:dataValidation type="list" allowBlank="1" showInputMessage="1" showErrorMessage="1" xr:uid="{03059DBE-7989-4940-8DF0-6D18F790654D}">
          <x14:formula1>
            <xm:f>'(参考)リスト'!$E$16:$E$27</xm:f>
          </x14:formula1>
          <xm:sqref>E9 E20 P9 P20</xm:sqref>
        </x14:dataValidation>
        <x14:dataValidation type="list" allowBlank="1" showInputMessage="1" showErrorMessage="1" xr:uid="{914C4F4A-CA5B-4A3D-8A34-ED7006126F29}">
          <x14:formula1>
            <xm:f>'(参考)リスト'!$D$16:$D$18</xm:f>
          </x14:formula1>
          <xm:sqref>E10 E21 P10 P21</xm:sqref>
        </x14:dataValidation>
        <x14:dataValidation type="list" allowBlank="1" showInputMessage="1" showErrorMessage="1" xr:uid="{141B84A4-DA3E-4236-9BCD-5C66394378A6}">
          <x14:formula1>
            <xm:f>'(参考)リスト'!$F$16:$F$21</xm:f>
          </x14:formula1>
          <xm:sqref>E11:E12 P22:P23 P11:P12 E22:E23</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B6EE1-7FA7-48AE-A8B6-5B6733FDF6D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729</v>
      </c>
      <c r="F5" s="797"/>
      <c r="G5" s="798"/>
      <c r="H5" s="798"/>
      <c r="I5" s="798"/>
      <c r="J5" s="798"/>
      <c r="K5" s="798"/>
      <c r="L5" s="799"/>
      <c r="M5" s="790" t="s">
        <v>310</v>
      </c>
      <c r="N5" s="758" t="s">
        <v>311</v>
      </c>
      <c r="O5" s="759"/>
      <c r="P5" s="209" t="s">
        <v>729</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588</v>
      </c>
      <c r="F13" s="817"/>
      <c r="G13" s="817"/>
      <c r="H13" s="804" t="s">
        <v>317</v>
      </c>
      <c r="I13" s="804"/>
      <c r="J13" s="817" t="s">
        <v>588</v>
      </c>
      <c r="K13" s="817"/>
      <c r="L13" s="817"/>
      <c r="M13" s="804" t="s">
        <v>316</v>
      </c>
      <c r="N13" s="804"/>
      <c r="O13" s="804"/>
      <c r="P13" s="817" t="s">
        <v>734</v>
      </c>
      <c r="Q13" s="817"/>
      <c r="R13" s="817"/>
      <c r="S13" s="804" t="s">
        <v>317</v>
      </c>
      <c r="T13" s="804"/>
      <c r="U13" s="817" t="s">
        <v>735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1798</v>
      </c>
      <c r="F15" s="819"/>
      <c r="G15" s="819"/>
      <c r="H15" s="819"/>
      <c r="I15" s="819"/>
      <c r="J15" s="819"/>
      <c r="K15" s="819"/>
      <c r="L15" s="820"/>
      <c r="M15" s="795" t="s">
        <v>320</v>
      </c>
      <c r="N15" s="795"/>
      <c r="O15" s="795"/>
      <c r="P15" s="818" t="s">
        <v>1799</v>
      </c>
      <c r="Q15" s="819"/>
      <c r="R15" s="819"/>
      <c r="S15" s="819"/>
      <c r="T15" s="819"/>
      <c r="U15" s="819"/>
      <c r="V15" s="819"/>
      <c r="W15" s="820"/>
    </row>
    <row r="16" spans="2:23" s="22" customFormat="1" ht="25.5" customHeight="1" x14ac:dyDescent="0.15">
      <c r="B16" s="803" t="s">
        <v>310</v>
      </c>
      <c r="C16" s="803" t="s">
        <v>311</v>
      </c>
      <c r="D16" s="803"/>
      <c r="E16" s="209" t="s">
        <v>729</v>
      </c>
      <c r="F16" s="797"/>
      <c r="G16" s="798"/>
      <c r="H16" s="798"/>
      <c r="I16" s="798"/>
      <c r="J16" s="798"/>
      <c r="K16" s="798"/>
      <c r="L16" s="799"/>
      <c r="M16" s="803" t="s">
        <v>310</v>
      </c>
      <c r="N16" s="803" t="s">
        <v>311</v>
      </c>
      <c r="O16" s="803"/>
      <c r="P16" s="209" t="s">
        <v>729</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737</v>
      </c>
      <c r="F24" s="806"/>
      <c r="G24" s="807"/>
      <c r="H24" s="804" t="s">
        <v>317</v>
      </c>
      <c r="I24" s="804"/>
      <c r="J24" s="805" t="s">
        <v>736</v>
      </c>
      <c r="K24" s="806"/>
      <c r="L24" s="807"/>
      <c r="M24" s="804" t="s">
        <v>316</v>
      </c>
      <c r="N24" s="804"/>
      <c r="O24" s="804"/>
      <c r="P24" s="817" t="s">
        <v>738</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1496</v>
      </c>
      <c r="F26" s="819"/>
      <c r="G26" s="819"/>
      <c r="H26" s="819"/>
      <c r="I26" s="819"/>
      <c r="J26" s="819"/>
      <c r="K26" s="819"/>
      <c r="L26" s="820"/>
      <c r="M26" s="795" t="s">
        <v>320</v>
      </c>
      <c r="N26" s="795"/>
      <c r="O26" s="795"/>
      <c r="P26" s="818" t="s">
        <v>1497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96A7442E-F08C-490C-9F8B-52161572E534}">
      <formula1>INDIRECT(E7)</formula1>
    </dataValidation>
    <dataValidation allowBlank="1" showInputMessage="1" showErrorMessage="1" prompt="覆工スパン毎に連番を記入。_x000a_数値で入力する。" sqref="E6 E17 P17 P6" xr:uid="{66504689-85CA-4B2A-87C0-AC56419071D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AB8845-3D89-4F2F-B469-B7CCAE2AB6C2}">
          <x14:formula1>
            <xm:f>'(参考)リスト'!$B$16:$B$21</xm:f>
          </x14:formula1>
          <xm:sqref>P7 P18 E7 E18</xm:sqref>
        </x14:dataValidation>
        <x14:dataValidation type="list" allowBlank="1" showInputMessage="1" showErrorMessage="1" xr:uid="{344F8F77-24E1-4E9A-BE1F-A5C4BFBA307D}">
          <x14:formula1>
            <xm:f>'(参考)リスト'!$E$16:$E$27</xm:f>
          </x14:formula1>
          <xm:sqref>E9 E20 P9 P20</xm:sqref>
        </x14:dataValidation>
        <x14:dataValidation type="list" allowBlank="1" showInputMessage="1" showErrorMessage="1" xr:uid="{5246E8AC-A2A4-4091-BD35-FAD84601791B}">
          <x14:formula1>
            <xm:f>'(参考)リスト'!$D$16:$D$18</xm:f>
          </x14:formula1>
          <xm:sqref>E10 E21 P10 P21</xm:sqref>
        </x14:dataValidation>
        <x14:dataValidation type="list" allowBlank="1" showInputMessage="1" showErrorMessage="1" xr:uid="{7084D963-486B-472A-947B-C3810DB42FAD}">
          <x14:formula1>
            <xm:f>'(参考)リスト'!$F$16:$F$21</xm:f>
          </x14:formula1>
          <xm:sqref>E11:E12 P22:P23 P11:P12 E22:E23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0650A-E95C-47A3-BAC1-80950245113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729</v>
      </c>
      <c r="F5" s="797"/>
      <c r="G5" s="798"/>
      <c r="H5" s="798"/>
      <c r="I5" s="798"/>
      <c r="J5" s="798"/>
      <c r="K5" s="798"/>
      <c r="L5" s="799"/>
      <c r="M5" s="790" t="s">
        <v>310</v>
      </c>
      <c r="N5" s="758" t="s">
        <v>311</v>
      </c>
      <c r="O5" s="759"/>
      <c r="P5" s="209" t="s">
        <v>729</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739</v>
      </c>
      <c r="F13" s="817"/>
      <c r="G13" s="817"/>
      <c r="H13" s="804" t="s">
        <v>317</v>
      </c>
      <c r="I13" s="804"/>
      <c r="J13" s="824" t="s">
        <v>598</v>
      </c>
      <c r="K13" s="825"/>
      <c r="L13" s="826"/>
      <c r="M13" s="804" t="s">
        <v>316</v>
      </c>
      <c r="N13" s="804"/>
      <c r="O13" s="804"/>
      <c r="P13" s="817" t="s">
        <v>740</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1498</v>
      </c>
      <c r="F15" s="819"/>
      <c r="G15" s="819"/>
      <c r="H15" s="819"/>
      <c r="I15" s="819"/>
      <c r="J15" s="819"/>
      <c r="K15" s="819"/>
      <c r="L15" s="820"/>
      <c r="M15" s="795" t="s">
        <v>320</v>
      </c>
      <c r="N15" s="795"/>
      <c r="O15" s="795"/>
      <c r="P15" s="818" t="s">
        <v>1499</v>
      </c>
      <c r="Q15" s="819"/>
      <c r="R15" s="819"/>
      <c r="S15" s="819"/>
      <c r="T15" s="819"/>
      <c r="U15" s="819"/>
      <c r="V15" s="819"/>
      <c r="W15" s="820"/>
    </row>
    <row r="16" spans="2:23" s="22" customFormat="1" ht="25.5" customHeight="1" x14ac:dyDescent="0.15">
      <c r="B16" s="803" t="s">
        <v>310</v>
      </c>
      <c r="C16" s="803" t="s">
        <v>311</v>
      </c>
      <c r="D16" s="803"/>
      <c r="E16" s="209" t="s">
        <v>729</v>
      </c>
      <c r="F16" s="797"/>
      <c r="G16" s="798"/>
      <c r="H16" s="798"/>
      <c r="I16" s="798"/>
      <c r="J16" s="798"/>
      <c r="K16" s="798"/>
      <c r="L16" s="799"/>
      <c r="M16" s="803" t="s">
        <v>310</v>
      </c>
      <c r="N16" s="803" t="s">
        <v>311</v>
      </c>
      <c r="O16" s="803"/>
      <c r="P16" s="209" t="s">
        <v>729</v>
      </c>
      <c r="Q16" s="755"/>
      <c r="R16" s="756"/>
      <c r="S16" s="756"/>
      <c r="T16" s="756"/>
      <c r="U16" s="756"/>
      <c r="V16" s="756"/>
      <c r="W16" s="757"/>
    </row>
    <row r="17" spans="2:24" s="22" customFormat="1" ht="25.5" customHeight="1" x14ac:dyDescent="0.15">
      <c r="B17" s="803"/>
      <c r="C17" s="803" t="s">
        <v>312</v>
      </c>
      <c r="D17" s="803"/>
      <c r="E17" s="245">
        <v>13</v>
      </c>
      <c r="F17" s="755"/>
      <c r="G17" s="756"/>
      <c r="H17" s="756"/>
      <c r="I17" s="756"/>
      <c r="J17" s="756"/>
      <c r="K17" s="756"/>
      <c r="L17" s="757"/>
      <c r="M17" s="803"/>
      <c r="N17" s="803" t="s">
        <v>312</v>
      </c>
      <c r="O17" s="803"/>
      <c r="P17" s="245">
        <v>14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741</v>
      </c>
      <c r="F24" s="817"/>
      <c r="G24" s="817"/>
      <c r="H24" s="804" t="s">
        <v>317</v>
      </c>
      <c r="I24" s="804"/>
      <c r="J24" s="824" t="s">
        <v>598</v>
      </c>
      <c r="K24" s="825"/>
      <c r="L24" s="826"/>
      <c r="M24" s="804" t="s">
        <v>316</v>
      </c>
      <c r="N24" s="804"/>
      <c r="O24" s="804"/>
      <c r="P24" s="817" t="s">
        <v>602</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1500</v>
      </c>
      <c r="F26" s="819"/>
      <c r="G26" s="819"/>
      <c r="H26" s="819"/>
      <c r="I26" s="819"/>
      <c r="J26" s="819"/>
      <c r="K26" s="819"/>
      <c r="L26" s="820"/>
      <c r="M26" s="795" t="s">
        <v>320</v>
      </c>
      <c r="N26" s="795"/>
      <c r="O26" s="795"/>
      <c r="P26" s="818" t="s">
        <v>1501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ADAD29D5-5EAD-46EC-AB44-9D58A00A68D9}">
      <formula1>INDIRECT(E7)</formula1>
    </dataValidation>
    <dataValidation allowBlank="1" showInputMessage="1" showErrorMessage="1" prompt="覆工スパン毎に連番を記入。_x000a_数値で入力する。" sqref="E6 E17 P17 P6" xr:uid="{A5DA37CB-1406-4F6F-B9B1-77B7AAA85AE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37421C-E8D8-478E-90B7-B5FFDB38F68F}">
          <x14:formula1>
            <xm:f>'(参考)リスト'!$B$16:$B$21</xm:f>
          </x14:formula1>
          <xm:sqref>P7 P18 E7 E18</xm:sqref>
        </x14:dataValidation>
        <x14:dataValidation type="list" allowBlank="1" showInputMessage="1" showErrorMessage="1" xr:uid="{56D3894C-FF50-47B4-824E-373C66734338}">
          <x14:formula1>
            <xm:f>'(参考)リスト'!$E$16:$E$27</xm:f>
          </x14:formula1>
          <xm:sqref>E9 E20 P9 P20</xm:sqref>
        </x14:dataValidation>
        <x14:dataValidation type="list" allowBlank="1" showInputMessage="1" showErrorMessage="1" xr:uid="{756F0A5B-6EE0-418E-AF96-63FF9EB556BD}">
          <x14:formula1>
            <xm:f>'(参考)リスト'!$D$16:$D$18</xm:f>
          </x14:formula1>
          <xm:sqref>E10 E21 P10 P21</xm:sqref>
        </x14:dataValidation>
        <x14:dataValidation type="list" allowBlank="1" showInputMessage="1" showErrorMessage="1" xr:uid="{F8A59464-B753-497A-94FB-A9573B50D7D4}">
          <x14:formula1>
            <xm:f>'(参考)リスト'!$F$16:$F$21</xm:f>
          </x14:formula1>
          <xm:sqref>E11:E12 P22:P23 P11:P12 E22:E23</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E2049-B7A3-4265-9C4E-47172D74069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729</v>
      </c>
      <c r="F5" s="797"/>
      <c r="G5" s="798"/>
      <c r="H5" s="798"/>
      <c r="I5" s="798"/>
      <c r="J5" s="798"/>
      <c r="K5" s="798"/>
      <c r="L5" s="799"/>
      <c r="M5" s="790" t="s">
        <v>310</v>
      </c>
      <c r="N5" s="758" t="s">
        <v>311</v>
      </c>
      <c r="O5" s="759"/>
      <c r="P5" s="209" t="s">
        <v>743</v>
      </c>
      <c r="Q5" s="755"/>
      <c r="R5" s="756"/>
      <c r="S5" s="756"/>
      <c r="T5" s="756"/>
      <c r="U5" s="756"/>
      <c r="V5" s="756"/>
      <c r="W5" s="757"/>
    </row>
    <row r="6" spans="2:23" s="22" customFormat="1" ht="25.5" customHeight="1" x14ac:dyDescent="0.15">
      <c r="B6" s="792"/>
      <c r="C6" s="758" t="s">
        <v>312</v>
      </c>
      <c r="D6" s="759"/>
      <c r="E6" s="245">
        <v>15</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742</v>
      </c>
      <c r="F13" s="817"/>
      <c r="G13" s="817"/>
      <c r="H13" s="804" t="s">
        <v>317</v>
      </c>
      <c r="I13" s="804"/>
      <c r="J13" s="824" t="s">
        <v>598</v>
      </c>
      <c r="K13" s="825"/>
      <c r="L13" s="826"/>
      <c r="M13" s="804" t="s">
        <v>316</v>
      </c>
      <c r="N13" s="804"/>
      <c r="O13" s="804"/>
      <c r="P13" s="805" t="s">
        <v>744</v>
      </c>
      <c r="Q13" s="806"/>
      <c r="R13" s="807"/>
      <c r="S13" s="804" t="s">
        <v>317</v>
      </c>
      <c r="T13" s="804"/>
      <c r="U13" s="805" t="s">
        <v>745</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1502</v>
      </c>
      <c r="F15" s="819"/>
      <c r="G15" s="819"/>
      <c r="H15" s="819"/>
      <c r="I15" s="819"/>
      <c r="J15" s="819"/>
      <c r="K15" s="819"/>
      <c r="L15" s="820"/>
      <c r="M15" s="795" t="s">
        <v>320</v>
      </c>
      <c r="N15" s="795"/>
      <c r="O15" s="795"/>
      <c r="P15" s="818" t="s">
        <v>1503</v>
      </c>
      <c r="Q15" s="819"/>
      <c r="R15" s="819"/>
      <c r="S15" s="819"/>
      <c r="T15" s="819"/>
      <c r="U15" s="819"/>
      <c r="V15" s="819"/>
      <c r="W15" s="820"/>
    </row>
    <row r="16" spans="2:23" s="22" customFormat="1" ht="25.5" customHeight="1" x14ac:dyDescent="0.15">
      <c r="B16" s="803" t="s">
        <v>310</v>
      </c>
      <c r="C16" s="803" t="s">
        <v>311</v>
      </c>
      <c r="D16" s="803"/>
      <c r="E16" s="209" t="s">
        <v>743</v>
      </c>
      <c r="F16" s="797"/>
      <c r="G16" s="798"/>
      <c r="H16" s="798"/>
      <c r="I16" s="798"/>
      <c r="J16" s="798"/>
      <c r="K16" s="798"/>
      <c r="L16" s="799"/>
      <c r="M16" s="803" t="s">
        <v>310</v>
      </c>
      <c r="N16" s="803" t="s">
        <v>311</v>
      </c>
      <c r="O16" s="803"/>
      <c r="P16" s="209" t="s">
        <v>743</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746</v>
      </c>
      <c r="F24" s="817"/>
      <c r="G24" s="817"/>
      <c r="H24" s="804" t="s">
        <v>317</v>
      </c>
      <c r="I24" s="804"/>
      <c r="J24" s="817" t="s">
        <v>746</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1800</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2101C876-9287-4B31-822B-C3303BF96661}">
      <formula1>INDIRECT(E7)</formula1>
    </dataValidation>
    <dataValidation allowBlank="1" showInputMessage="1" showErrorMessage="1" prompt="覆工スパン毎に連番を記入。_x000a_数値で入力する。" sqref="E6 E17 P17 P6" xr:uid="{68CB3452-32DE-4C7B-8A9D-436959F16079}"/>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D7291CB-1CDD-4B59-BB65-AF9B21A8E15A}">
          <x14:formula1>
            <xm:f>'(参考)リスト'!$B$16:$B$21</xm:f>
          </x14:formula1>
          <xm:sqref>P7 P18 E7 E18</xm:sqref>
        </x14:dataValidation>
        <x14:dataValidation type="list" allowBlank="1" showInputMessage="1" showErrorMessage="1" xr:uid="{7C44F474-2131-4135-B0F6-870CBA54D320}">
          <x14:formula1>
            <xm:f>'(参考)リスト'!$E$16:$E$27</xm:f>
          </x14:formula1>
          <xm:sqref>E9 E20 P9 P20</xm:sqref>
        </x14:dataValidation>
        <x14:dataValidation type="list" allowBlank="1" showInputMessage="1" showErrorMessage="1" xr:uid="{72BA76F1-330A-4296-B9C2-8A9B487079B3}">
          <x14:formula1>
            <xm:f>'(参考)リスト'!$D$16:$D$18</xm:f>
          </x14:formula1>
          <xm:sqref>E10 E21 P10 P21</xm:sqref>
        </x14:dataValidation>
        <x14:dataValidation type="list" allowBlank="1" showInputMessage="1" showErrorMessage="1" xr:uid="{1562B159-361C-4630-89AB-DC4ABCB1B37E}">
          <x14:formula1>
            <xm:f>'(参考)リスト'!$F$16:$F$21</xm:f>
          </x14:formula1>
          <xm:sqref>E11:E12 P22:P23 P11:P12 E22:E23</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74AE6-AB07-4056-A1A9-931F5E68831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743</v>
      </c>
      <c r="F5" s="797"/>
      <c r="G5" s="798"/>
      <c r="H5" s="798"/>
      <c r="I5" s="798"/>
      <c r="J5" s="798"/>
      <c r="K5" s="798"/>
      <c r="L5" s="799"/>
      <c r="M5" s="790" t="s">
        <v>310</v>
      </c>
      <c r="N5" s="758" t="s">
        <v>311</v>
      </c>
      <c r="O5" s="759"/>
      <c r="P5" s="209" t="s">
        <v>743</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747</v>
      </c>
      <c r="F13" s="806"/>
      <c r="G13" s="807"/>
      <c r="H13" s="804" t="s">
        <v>317</v>
      </c>
      <c r="I13" s="804"/>
      <c r="J13" s="824" t="s">
        <v>598</v>
      </c>
      <c r="K13" s="825"/>
      <c r="L13" s="826"/>
      <c r="M13" s="804" t="s">
        <v>316</v>
      </c>
      <c r="N13" s="804"/>
      <c r="O13" s="804"/>
      <c r="P13" s="817" t="s">
        <v>748</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1504</v>
      </c>
      <c r="F15" s="819"/>
      <c r="G15" s="819"/>
      <c r="H15" s="819"/>
      <c r="I15" s="819"/>
      <c r="J15" s="819"/>
      <c r="K15" s="819"/>
      <c r="L15" s="820"/>
      <c r="M15" s="795" t="s">
        <v>320</v>
      </c>
      <c r="N15" s="795"/>
      <c r="O15" s="795"/>
      <c r="P15" s="818" t="s">
        <v>1505</v>
      </c>
      <c r="Q15" s="819"/>
      <c r="R15" s="819"/>
      <c r="S15" s="819"/>
      <c r="T15" s="819"/>
      <c r="U15" s="819"/>
      <c r="V15" s="819"/>
      <c r="W15" s="820"/>
    </row>
    <row r="16" spans="2:23" s="22" customFormat="1" ht="25.5" customHeight="1" x14ac:dyDescent="0.15">
      <c r="B16" s="803" t="s">
        <v>310</v>
      </c>
      <c r="C16" s="803" t="s">
        <v>311</v>
      </c>
      <c r="D16" s="803"/>
      <c r="E16" s="209" t="s">
        <v>743</v>
      </c>
      <c r="F16" s="797"/>
      <c r="G16" s="798"/>
      <c r="H16" s="798"/>
      <c r="I16" s="798"/>
      <c r="J16" s="798"/>
      <c r="K16" s="798"/>
      <c r="L16" s="799"/>
      <c r="M16" s="803" t="s">
        <v>310</v>
      </c>
      <c r="N16" s="803" t="s">
        <v>311</v>
      </c>
      <c r="O16" s="803"/>
      <c r="P16" s="209" t="s">
        <v>743</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749</v>
      </c>
      <c r="F24" s="817"/>
      <c r="G24" s="817"/>
      <c r="H24" s="804" t="s">
        <v>317</v>
      </c>
      <c r="I24" s="804"/>
      <c r="J24" s="824" t="s">
        <v>598</v>
      </c>
      <c r="K24" s="825"/>
      <c r="L24" s="826"/>
      <c r="M24" s="804" t="s">
        <v>316</v>
      </c>
      <c r="N24" s="804"/>
      <c r="O24" s="804"/>
      <c r="P24" s="817" t="s">
        <v>602</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1801</v>
      </c>
      <c r="F26" s="819"/>
      <c r="G26" s="819"/>
      <c r="H26" s="819"/>
      <c r="I26" s="819"/>
      <c r="J26" s="819"/>
      <c r="K26" s="819"/>
      <c r="L26" s="820"/>
      <c r="M26" s="795" t="s">
        <v>320</v>
      </c>
      <c r="N26" s="795"/>
      <c r="O26" s="795"/>
      <c r="P26" s="818" t="s">
        <v>1802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0FFCF77-C2C8-4F68-AA73-0A9B1F9F9847}">
      <formula1>INDIRECT(E7)</formula1>
    </dataValidation>
    <dataValidation allowBlank="1" showInputMessage="1" showErrorMessage="1" prompt="覆工スパン毎に連番を記入。_x000a_数値で入力する。" sqref="E6 E17 P17 P6" xr:uid="{2568575C-3AB5-434A-A409-B10B45916DB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D55438-E24A-4164-B40A-BF46220AF1A2}">
          <x14:formula1>
            <xm:f>'(参考)リスト'!$B$16:$B$21</xm:f>
          </x14:formula1>
          <xm:sqref>P7 P18 E7 E18</xm:sqref>
        </x14:dataValidation>
        <x14:dataValidation type="list" allowBlank="1" showInputMessage="1" showErrorMessage="1" xr:uid="{F38676EA-807D-4D84-B895-9A6792872C22}">
          <x14:formula1>
            <xm:f>'(参考)リスト'!$E$16:$E$27</xm:f>
          </x14:formula1>
          <xm:sqref>E9 E20 P9 P20</xm:sqref>
        </x14:dataValidation>
        <x14:dataValidation type="list" allowBlank="1" showInputMessage="1" showErrorMessage="1" xr:uid="{DF2EC75C-4F3F-4404-9230-AA907FA49BD3}">
          <x14:formula1>
            <xm:f>'(参考)リスト'!$D$16:$D$18</xm:f>
          </x14:formula1>
          <xm:sqref>E10 E21 P10 P21</xm:sqref>
        </x14:dataValidation>
        <x14:dataValidation type="list" allowBlank="1" showInputMessage="1" showErrorMessage="1" xr:uid="{AB0921A6-EAD6-41C4-940F-F478004F765E}">
          <x14:formula1>
            <xm:f>'(参考)リスト'!$F$16:$F$21</xm:f>
          </x14:formula1>
          <xm:sqref>E11:E12 P22:P23 P11:P12 E22:E23</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987B-C0D4-4AE0-80FA-FB7A44CA1E2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743</v>
      </c>
      <c r="F5" s="797"/>
      <c r="G5" s="798"/>
      <c r="H5" s="798"/>
      <c r="I5" s="798"/>
      <c r="J5" s="798"/>
      <c r="K5" s="798"/>
      <c r="L5" s="799"/>
      <c r="M5" s="790" t="s">
        <v>310</v>
      </c>
      <c r="N5" s="758" t="s">
        <v>311</v>
      </c>
      <c r="O5" s="759"/>
      <c r="P5" s="209" t="s">
        <v>750</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653</v>
      </c>
      <c r="F13" s="817"/>
      <c r="G13" s="817"/>
      <c r="H13" s="804" t="s">
        <v>317</v>
      </c>
      <c r="I13" s="804"/>
      <c r="J13" s="824" t="s">
        <v>598</v>
      </c>
      <c r="K13" s="825"/>
      <c r="L13" s="826"/>
      <c r="M13" s="804" t="s">
        <v>316</v>
      </c>
      <c r="N13" s="804"/>
      <c r="O13" s="804"/>
      <c r="P13" s="805" t="s">
        <v>751</v>
      </c>
      <c r="Q13" s="806"/>
      <c r="R13" s="807"/>
      <c r="S13" s="804" t="s">
        <v>317</v>
      </c>
      <c r="T13" s="804"/>
      <c r="U13" s="805" t="s">
        <v>752</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1506</v>
      </c>
      <c r="F15" s="819"/>
      <c r="G15" s="819"/>
      <c r="H15" s="819"/>
      <c r="I15" s="819"/>
      <c r="J15" s="819"/>
      <c r="K15" s="819"/>
      <c r="L15" s="820"/>
      <c r="M15" s="795" t="s">
        <v>320</v>
      </c>
      <c r="N15" s="795"/>
      <c r="O15" s="795"/>
      <c r="P15" s="818" t="s">
        <v>1507</v>
      </c>
      <c r="Q15" s="819"/>
      <c r="R15" s="819"/>
      <c r="S15" s="819"/>
      <c r="T15" s="819"/>
      <c r="U15" s="819"/>
      <c r="V15" s="819"/>
      <c r="W15" s="820"/>
    </row>
    <row r="16" spans="2:23" s="22" customFormat="1" ht="25.5" customHeight="1" x14ac:dyDescent="0.15">
      <c r="B16" s="803" t="s">
        <v>310</v>
      </c>
      <c r="C16" s="803" t="s">
        <v>311</v>
      </c>
      <c r="D16" s="803"/>
      <c r="E16" s="209" t="s">
        <v>750</v>
      </c>
      <c r="F16" s="797"/>
      <c r="G16" s="798"/>
      <c r="H16" s="798"/>
      <c r="I16" s="798"/>
      <c r="J16" s="798"/>
      <c r="K16" s="798"/>
      <c r="L16" s="799"/>
      <c r="M16" s="803" t="s">
        <v>310</v>
      </c>
      <c r="N16" s="803" t="s">
        <v>311</v>
      </c>
      <c r="O16" s="803"/>
      <c r="P16" s="209" t="s">
        <v>750</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755</v>
      </c>
      <c r="F24" s="817"/>
      <c r="G24" s="817"/>
      <c r="H24" s="804" t="s">
        <v>317</v>
      </c>
      <c r="I24" s="804"/>
      <c r="J24" s="817" t="s">
        <v>753</v>
      </c>
      <c r="K24" s="817"/>
      <c r="L24" s="817"/>
      <c r="M24" s="804" t="s">
        <v>316</v>
      </c>
      <c r="N24" s="804"/>
      <c r="O24" s="804"/>
      <c r="P24" s="805" t="s">
        <v>756</v>
      </c>
      <c r="Q24" s="806"/>
      <c r="R24" s="807"/>
      <c r="S24" s="804" t="s">
        <v>317</v>
      </c>
      <c r="T24" s="804"/>
      <c r="U24" s="805" t="s">
        <v>756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1508</v>
      </c>
      <c r="F26" s="819"/>
      <c r="G26" s="819"/>
      <c r="H26" s="819"/>
      <c r="I26" s="819"/>
      <c r="J26" s="819"/>
      <c r="K26" s="819"/>
      <c r="L26" s="820"/>
      <c r="M26" s="795" t="s">
        <v>320</v>
      </c>
      <c r="N26" s="795"/>
      <c r="O26" s="795"/>
      <c r="P26" s="818" t="s">
        <v>1509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89648E27-48F5-4F7E-980B-AD2168446140}">
      <formula1>INDIRECT(E7)</formula1>
    </dataValidation>
    <dataValidation allowBlank="1" showInputMessage="1" showErrorMessage="1" prompt="覆工スパン毎に連番を記入。_x000a_数値で入力する。" sqref="E6 E17 P17 P6" xr:uid="{4AD21672-4D67-4AA0-BAF1-4B520520558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752CD4-531E-4BEE-89A1-1BFD93783AE3}">
          <x14:formula1>
            <xm:f>'(参考)リスト'!$B$16:$B$21</xm:f>
          </x14:formula1>
          <xm:sqref>P7 P18 E7 E18</xm:sqref>
        </x14:dataValidation>
        <x14:dataValidation type="list" allowBlank="1" showInputMessage="1" showErrorMessage="1" xr:uid="{4D680441-7CC8-4738-ACC8-1952CBD2E4F9}">
          <x14:formula1>
            <xm:f>'(参考)リスト'!$E$16:$E$27</xm:f>
          </x14:formula1>
          <xm:sqref>E9 E20 P9 P20</xm:sqref>
        </x14:dataValidation>
        <x14:dataValidation type="list" allowBlank="1" showInputMessage="1" showErrorMessage="1" xr:uid="{F9968224-058D-4D42-A0E0-1E666C4102C4}">
          <x14:formula1>
            <xm:f>'(参考)リスト'!$D$16:$D$18</xm:f>
          </x14:formula1>
          <xm:sqref>E10 E21 P10 P21</xm:sqref>
        </x14:dataValidation>
        <x14:dataValidation type="list" allowBlank="1" showInputMessage="1" showErrorMessage="1" xr:uid="{00AA8984-F929-47A2-A273-4D8653E911D9}">
          <x14:formula1>
            <xm:f>'(参考)リスト'!$F$16:$F$21</xm:f>
          </x14:formula1>
          <xm:sqref>E11:E12 P22:P23 P11:P12 E22:E23</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EB71E-D086-47B4-9ECD-C21F264B1FD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750</v>
      </c>
      <c r="F5" s="797"/>
      <c r="G5" s="798"/>
      <c r="H5" s="798"/>
      <c r="I5" s="798"/>
      <c r="J5" s="798"/>
      <c r="K5" s="798"/>
      <c r="L5" s="799"/>
      <c r="M5" s="790" t="s">
        <v>310</v>
      </c>
      <c r="N5" s="758" t="s">
        <v>311</v>
      </c>
      <c r="O5" s="759"/>
      <c r="P5" s="209" t="s">
        <v>750</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599</v>
      </c>
      <c r="Q13" s="817"/>
      <c r="R13" s="817"/>
      <c r="S13" s="804" t="s">
        <v>317</v>
      </c>
      <c r="T13" s="804"/>
      <c r="U13" s="817" t="s">
        <v>599</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1803</v>
      </c>
      <c r="Q15" s="819"/>
      <c r="R15" s="819"/>
      <c r="S15" s="819"/>
      <c r="T15" s="819"/>
      <c r="U15" s="819"/>
      <c r="V15" s="819"/>
      <c r="W15" s="820"/>
    </row>
    <row r="16" spans="2:23" s="22" customFormat="1" ht="25.5" customHeight="1" x14ac:dyDescent="0.15">
      <c r="B16" s="803" t="s">
        <v>310</v>
      </c>
      <c r="C16" s="803" t="s">
        <v>311</v>
      </c>
      <c r="D16" s="803"/>
      <c r="E16" s="209" t="s">
        <v>750</v>
      </c>
      <c r="F16" s="797"/>
      <c r="G16" s="798"/>
      <c r="H16" s="798"/>
      <c r="I16" s="798"/>
      <c r="J16" s="798"/>
      <c r="K16" s="798"/>
      <c r="L16" s="799"/>
      <c r="M16" s="803" t="s">
        <v>310</v>
      </c>
      <c r="N16" s="803" t="s">
        <v>311</v>
      </c>
      <c r="O16" s="803"/>
      <c r="P16" s="209" t="s">
        <v>750</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738</v>
      </c>
      <c r="F24" s="817"/>
      <c r="G24" s="817"/>
      <c r="H24" s="804" t="s">
        <v>317</v>
      </c>
      <c r="I24" s="804"/>
      <c r="J24" s="817" t="s">
        <v>757</v>
      </c>
      <c r="K24" s="817"/>
      <c r="L24" s="817"/>
      <c r="M24" s="804" t="s">
        <v>316</v>
      </c>
      <c r="N24" s="804"/>
      <c r="O24" s="804"/>
      <c r="P24" s="817" t="s">
        <v>659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1497</v>
      </c>
      <c r="F26" s="819"/>
      <c r="G26" s="819"/>
      <c r="H26" s="819"/>
      <c r="I26" s="819"/>
      <c r="J26" s="819"/>
      <c r="K26" s="819"/>
      <c r="L26" s="820"/>
      <c r="M26" s="795" t="s">
        <v>320</v>
      </c>
      <c r="N26" s="795"/>
      <c r="O26" s="795"/>
      <c r="P26" s="818" t="s">
        <v>1461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7EA1B81-598F-4D23-BF3D-9CCD72F9F0FD}">
      <formula1>INDIRECT(E7)</formula1>
    </dataValidation>
    <dataValidation allowBlank="1" showInputMessage="1" showErrorMessage="1" prompt="覆工スパン毎に連番を記入。_x000a_数値で入力する。" sqref="E6 E17 P17 P6" xr:uid="{BC7873BD-13EF-4EEC-9100-044A8A1B2EF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78FA6D-1614-4637-9E77-D3BB02DB17F1}">
          <x14:formula1>
            <xm:f>'(参考)リスト'!$B$16:$B$21</xm:f>
          </x14:formula1>
          <xm:sqref>P7 P18 E7 E18</xm:sqref>
        </x14:dataValidation>
        <x14:dataValidation type="list" allowBlank="1" showInputMessage="1" showErrorMessage="1" xr:uid="{B2B5167A-6A8E-4BF3-B73E-82CB55B0C3A0}">
          <x14:formula1>
            <xm:f>'(参考)リスト'!$E$16:$E$27</xm:f>
          </x14:formula1>
          <xm:sqref>E9 E20 P9 P20</xm:sqref>
        </x14:dataValidation>
        <x14:dataValidation type="list" allowBlank="1" showInputMessage="1" showErrorMessage="1" xr:uid="{CA872228-E973-4D81-A7CB-E99BC0C55CB1}">
          <x14:formula1>
            <xm:f>'(参考)リスト'!$D$16:$D$18</xm:f>
          </x14:formula1>
          <xm:sqref>E10 E21 P10 P21</xm:sqref>
        </x14:dataValidation>
        <x14:dataValidation type="list" allowBlank="1" showInputMessage="1" showErrorMessage="1" xr:uid="{C697484A-DB73-49A9-A734-0B7AC9951B4E}">
          <x14:formula1>
            <xm:f>'(参考)リスト'!$F$16:$F$21</xm:f>
          </x14:formula1>
          <xm:sqref>E11:E12 P22:P23 P11:P12 E22:E23</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BE88-6D21-44EA-987B-C2706F238D4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750</v>
      </c>
      <c r="F5" s="797"/>
      <c r="G5" s="798"/>
      <c r="H5" s="798"/>
      <c r="I5" s="798"/>
      <c r="J5" s="798"/>
      <c r="K5" s="798"/>
      <c r="L5" s="799"/>
      <c r="M5" s="790" t="s">
        <v>310</v>
      </c>
      <c r="N5" s="758" t="s">
        <v>311</v>
      </c>
      <c r="O5" s="759"/>
      <c r="P5" s="209" t="s">
        <v>750</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758</v>
      </c>
      <c r="F13" s="817"/>
      <c r="G13" s="817"/>
      <c r="H13" s="804" t="s">
        <v>317</v>
      </c>
      <c r="I13" s="804"/>
      <c r="J13" s="824" t="s">
        <v>598</v>
      </c>
      <c r="K13" s="825"/>
      <c r="L13" s="826"/>
      <c r="M13" s="804" t="s">
        <v>316</v>
      </c>
      <c r="N13" s="804"/>
      <c r="O13" s="804"/>
      <c r="P13" s="817" t="s">
        <v>759</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1510</v>
      </c>
      <c r="F15" s="819"/>
      <c r="G15" s="819"/>
      <c r="H15" s="819"/>
      <c r="I15" s="819"/>
      <c r="J15" s="819"/>
      <c r="K15" s="819"/>
      <c r="L15" s="820"/>
      <c r="M15" s="795" t="s">
        <v>320</v>
      </c>
      <c r="N15" s="795"/>
      <c r="O15" s="795"/>
      <c r="P15" s="818" t="s">
        <v>1511</v>
      </c>
      <c r="Q15" s="819"/>
      <c r="R15" s="819"/>
      <c r="S15" s="819"/>
      <c r="T15" s="819"/>
      <c r="U15" s="819"/>
      <c r="V15" s="819"/>
      <c r="W15" s="820"/>
    </row>
    <row r="16" spans="2:23" s="22" customFormat="1" ht="25.5" customHeight="1" x14ac:dyDescent="0.15">
      <c r="B16" s="803" t="s">
        <v>310</v>
      </c>
      <c r="C16" s="803" t="s">
        <v>311</v>
      </c>
      <c r="D16" s="803"/>
      <c r="E16" s="209" t="s">
        <v>750</v>
      </c>
      <c r="F16" s="797"/>
      <c r="G16" s="798"/>
      <c r="H16" s="798"/>
      <c r="I16" s="798"/>
      <c r="J16" s="798"/>
      <c r="K16" s="798"/>
      <c r="L16" s="799"/>
      <c r="M16" s="803" t="s">
        <v>310</v>
      </c>
      <c r="N16" s="803" t="s">
        <v>311</v>
      </c>
      <c r="O16" s="803"/>
      <c r="P16" s="209" t="s">
        <v>750</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1057</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760</v>
      </c>
      <c r="F24" s="817"/>
      <c r="G24" s="817"/>
      <c r="H24" s="804" t="s">
        <v>317</v>
      </c>
      <c r="I24" s="804"/>
      <c r="J24" s="824" t="s">
        <v>598</v>
      </c>
      <c r="K24" s="825"/>
      <c r="L24" s="826"/>
      <c r="M24" s="804" t="s">
        <v>316</v>
      </c>
      <c r="N24" s="804"/>
      <c r="O24" s="804"/>
      <c r="P24" s="817" t="s">
        <v>761</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1804</v>
      </c>
      <c r="F26" s="819"/>
      <c r="G26" s="819"/>
      <c r="H26" s="819"/>
      <c r="I26" s="819"/>
      <c r="J26" s="819"/>
      <c r="K26" s="819"/>
      <c r="L26" s="820"/>
      <c r="M26" s="795" t="s">
        <v>320</v>
      </c>
      <c r="N26" s="795"/>
      <c r="O26" s="795"/>
      <c r="P26" s="818" t="s">
        <v>1805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716E133-0AD6-41CA-91B6-A6799818CC7F}">
      <formula1>INDIRECT(E7)</formula1>
    </dataValidation>
    <dataValidation allowBlank="1" showInputMessage="1" showErrorMessage="1" prompt="覆工スパン毎に連番を記入。_x000a_数値で入力する。" sqref="E6 E17 P17 P6" xr:uid="{FAD9B3DB-D666-4EEB-AE91-FA6D5F38A1F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BC302F-F229-45C6-9A5B-C8513B7893BA}">
          <x14:formula1>
            <xm:f>'(参考)リスト'!$B$16:$B$21</xm:f>
          </x14:formula1>
          <xm:sqref>P7 P18 E7 E18</xm:sqref>
        </x14:dataValidation>
        <x14:dataValidation type="list" allowBlank="1" showInputMessage="1" showErrorMessage="1" xr:uid="{DF906323-170F-4C1C-AE20-7B9D39E9C494}">
          <x14:formula1>
            <xm:f>'(参考)リスト'!$E$16:$E$27</xm:f>
          </x14:formula1>
          <xm:sqref>E9 E20 P9 P20</xm:sqref>
        </x14:dataValidation>
        <x14:dataValidation type="list" allowBlank="1" showInputMessage="1" showErrorMessage="1" xr:uid="{FDF14495-9322-4FF4-B3AD-C327B402C9C6}">
          <x14:formula1>
            <xm:f>'(参考)リスト'!$D$16:$D$18</xm:f>
          </x14:formula1>
          <xm:sqref>E10 E21 P10 P21</xm:sqref>
        </x14:dataValidation>
        <x14:dataValidation type="list" allowBlank="1" showInputMessage="1" showErrorMessage="1" xr:uid="{505D86FF-88BF-4953-9F78-0719CBE3099D}">
          <x14:formula1>
            <xm:f>'(参考)リスト'!$F$16:$F$21</xm:f>
          </x14:formula1>
          <xm:sqref>E11:E12 P22:P23 P11:P12 E22:E23</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4CB5B-087A-4B92-9BC5-1C0B7201DF7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750</v>
      </c>
      <c r="F5" s="797"/>
      <c r="G5" s="798"/>
      <c r="H5" s="798"/>
      <c r="I5" s="798"/>
      <c r="J5" s="798"/>
      <c r="K5" s="798"/>
      <c r="L5" s="799"/>
      <c r="M5" s="790" t="s">
        <v>310</v>
      </c>
      <c r="N5" s="758" t="s">
        <v>311</v>
      </c>
      <c r="O5" s="759"/>
      <c r="P5" s="209" t="s">
        <v>750</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762</v>
      </c>
      <c r="F13" s="817"/>
      <c r="G13" s="817"/>
      <c r="H13" s="804" t="s">
        <v>317</v>
      </c>
      <c r="I13" s="804"/>
      <c r="J13" s="824" t="s">
        <v>598</v>
      </c>
      <c r="K13" s="825"/>
      <c r="L13" s="826"/>
      <c r="M13" s="804" t="s">
        <v>316</v>
      </c>
      <c r="N13" s="804"/>
      <c r="O13" s="804"/>
      <c r="P13" s="817" t="s">
        <v>763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1806</v>
      </c>
      <c r="F15" s="819"/>
      <c r="G15" s="819"/>
      <c r="H15" s="819"/>
      <c r="I15" s="819"/>
      <c r="J15" s="819"/>
      <c r="K15" s="819"/>
      <c r="L15" s="820"/>
      <c r="M15" s="795" t="s">
        <v>320</v>
      </c>
      <c r="N15" s="795"/>
      <c r="O15" s="795"/>
      <c r="P15" s="818" t="s">
        <v>1512</v>
      </c>
      <c r="Q15" s="819"/>
      <c r="R15" s="819"/>
      <c r="S15" s="819"/>
      <c r="T15" s="819"/>
      <c r="U15" s="819"/>
      <c r="V15" s="819"/>
      <c r="W15" s="820"/>
    </row>
    <row r="16" spans="2:23" s="22" customFormat="1" ht="25.5" customHeight="1" x14ac:dyDescent="0.15">
      <c r="B16" s="803" t="s">
        <v>310</v>
      </c>
      <c r="C16" s="803" t="s">
        <v>311</v>
      </c>
      <c r="D16" s="803"/>
      <c r="E16" s="209" t="s">
        <v>764</v>
      </c>
      <c r="F16" s="797"/>
      <c r="G16" s="798"/>
      <c r="H16" s="798"/>
      <c r="I16" s="798"/>
      <c r="J16" s="798"/>
      <c r="K16" s="798"/>
      <c r="L16" s="799"/>
      <c r="M16" s="803" t="s">
        <v>310</v>
      </c>
      <c r="N16" s="803" t="s">
        <v>311</v>
      </c>
      <c r="O16" s="803"/>
      <c r="P16" s="209" t="s">
        <v>764</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757</v>
      </c>
      <c r="F24" s="817"/>
      <c r="G24" s="817"/>
      <c r="H24" s="804" t="s">
        <v>317</v>
      </c>
      <c r="I24" s="804"/>
      <c r="J24" s="817" t="s">
        <v>754</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1513</v>
      </c>
      <c r="F26" s="819"/>
      <c r="G26" s="819"/>
      <c r="H26" s="819"/>
      <c r="I26" s="819"/>
      <c r="J26" s="819"/>
      <c r="K26" s="819"/>
      <c r="L26" s="820"/>
      <c r="M26" s="795" t="s">
        <v>320</v>
      </c>
      <c r="N26" s="795"/>
      <c r="O26" s="795"/>
      <c r="P26" s="818" t="s">
        <v>1807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0E6F4728-CFFA-4DD2-B9FA-F18FE5951560}">
      <formula1>INDIRECT(E7)</formula1>
    </dataValidation>
    <dataValidation allowBlank="1" showInputMessage="1" showErrorMessage="1" prompt="覆工スパン毎に連番を記入。_x000a_数値で入力する。" sqref="E6 E17 P17 P6" xr:uid="{3448B1E0-5EB0-431F-9F26-5F3ACBB0486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B99FE7-A22D-40B9-BE7D-AE363BFC7621}">
          <x14:formula1>
            <xm:f>'(参考)リスト'!$B$16:$B$21</xm:f>
          </x14:formula1>
          <xm:sqref>P7 P18 E7 E18</xm:sqref>
        </x14:dataValidation>
        <x14:dataValidation type="list" allowBlank="1" showInputMessage="1" showErrorMessage="1" xr:uid="{5B7A034D-D38A-4BD9-BE66-DEF7F5C4CBAE}">
          <x14:formula1>
            <xm:f>'(参考)リスト'!$E$16:$E$27</xm:f>
          </x14:formula1>
          <xm:sqref>E9 E20 P9 P20</xm:sqref>
        </x14:dataValidation>
        <x14:dataValidation type="list" allowBlank="1" showInputMessage="1" showErrorMessage="1" xr:uid="{4E42DEE9-089B-43DF-9C03-32D8584EDD56}">
          <x14:formula1>
            <xm:f>'(参考)リスト'!$D$16:$D$18</xm:f>
          </x14:formula1>
          <xm:sqref>E10 E21 P10 P21</xm:sqref>
        </x14:dataValidation>
        <x14:dataValidation type="list" allowBlank="1" showInputMessage="1" showErrorMessage="1" xr:uid="{1D7972F6-8B01-4B0A-8BED-6EF312B37A68}">
          <x14:formula1>
            <xm:f>'(参考)リスト'!$F$16:$F$21</xm:f>
          </x14:formula1>
          <xm:sqref>E11:E12 P22:P23 P11:P12 E22:E23</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F1464-93C8-4BEF-AE07-0922A627362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764</v>
      </c>
      <c r="F5" s="797"/>
      <c r="G5" s="798"/>
      <c r="H5" s="798"/>
      <c r="I5" s="798"/>
      <c r="J5" s="798"/>
      <c r="K5" s="798"/>
      <c r="L5" s="799"/>
      <c r="M5" s="790" t="s">
        <v>310</v>
      </c>
      <c r="N5" s="758" t="s">
        <v>311</v>
      </c>
      <c r="O5" s="759"/>
      <c r="P5" s="209" t="s">
        <v>764</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481</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765</v>
      </c>
      <c r="F13" s="817"/>
      <c r="G13" s="817"/>
      <c r="H13" s="804" t="s">
        <v>317</v>
      </c>
      <c r="I13" s="804"/>
      <c r="J13" s="817" t="s">
        <v>765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1514</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764</v>
      </c>
      <c r="F16" s="797"/>
      <c r="G16" s="798"/>
      <c r="H16" s="798"/>
      <c r="I16" s="798"/>
      <c r="J16" s="798"/>
      <c r="K16" s="798"/>
      <c r="L16" s="799"/>
      <c r="M16" s="803" t="s">
        <v>310</v>
      </c>
      <c r="N16" s="803" t="s">
        <v>311</v>
      </c>
      <c r="O16" s="803"/>
      <c r="P16" s="209" t="s">
        <v>764</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766</v>
      </c>
      <c r="F24" s="806"/>
      <c r="G24" s="807"/>
      <c r="H24" s="804" t="s">
        <v>317</v>
      </c>
      <c r="I24" s="804"/>
      <c r="J24" s="805" t="s">
        <v>766</v>
      </c>
      <c r="K24" s="806"/>
      <c r="L24" s="807"/>
      <c r="M24" s="804" t="s">
        <v>316</v>
      </c>
      <c r="N24" s="804"/>
      <c r="O24" s="804"/>
      <c r="P24" s="805" t="s">
        <v>767</v>
      </c>
      <c r="Q24" s="806"/>
      <c r="R24" s="807"/>
      <c r="S24" s="804" t="s">
        <v>317</v>
      </c>
      <c r="T24" s="804"/>
      <c r="U24" s="805" t="s">
        <v>767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1808</v>
      </c>
      <c r="F26" s="819"/>
      <c r="G26" s="819"/>
      <c r="H26" s="819"/>
      <c r="I26" s="819"/>
      <c r="J26" s="819"/>
      <c r="K26" s="819"/>
      <c r="L26" s="820"/>
      <c r="M26" s="795" t="s">
        <v>320</v>
      </c>
      <c r="N26" s="795"/>
      <c r="O26" s="795"/>
      <c r="P26" s="818" t="s">
        <v>1809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340F42D-E01A-432C-87A8-5A801119ACF8}">
      <formula1>INDIRECT(E7)</formula1>
    </dataValidation>
    <dataValidation allowBlank="1" showInputMessage="1" showErrorMessage="1" prompt="覆工スパン毎に連番を記入。_x000a_数値で入力する。" sqref="E6 E17 P17 P6" xr:uid="{E2E61743-C547-4A44-AA6C-D9902268AA9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6A170F8-5488-4B16-8E4A-1A18A87F7094}">
          <x14:formula1>
            <xm:f>'(参考)リスト'!$B$16:$B$21</xm:f>
          </x14:formula1>
          <xm:sqref>P7 P18 E7 E18</xm:sqref>
        </x14:dataValidation>
        <x14:dataValidation type="list" allowBlank="1" showInputMessage="1" showErrorMessage="1" xr:uid="{07DD9DD1-92DD-49AC-9EA7-984BE8990C71}">
          <x14:formula1>
            <xm:f>'(参考)リスト'!$E$16:$E$27</xm:f>
          </x14:formula1>
          <xm:sqref>E9 E20 P9 P20</xm:sqref>
        </x14:dataValidation>
        <x14:dataValidation type="list" allowBlank="1" showInputMessage="1" showErrorMessage="1" xr:uid="{697780C3-53E5-4236-B8CB-19D4DC0A477C}">
          <x14:formula1>
            <xm:f>'(参考)リスト'!$D$16:$D$18</xm:f>
          </x14:formula1>
          <xm:sqref>E10 E21 P10 P21</xm:sqref>
        </x14:dataValidation>
        <x14:dataValidation type="list" allowBlank="1" showInputMessage="1" showErrorMessage="1" xr:uid="{4D9E0527-36B6-44B6-8F02-5A22834F4790}">
          <x14:formula1>
            <xm:f>'(参考)リスト'!$F$16:$F$21</xm:f>
          </x14:formula1>
          <xm:sqref>E11:E12 P22:P23 P11:P12 E22:E23</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05539-6C11-4A67-9AC5-50F1217C754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764</v>
      </c>
      <c r="F5" s="797"/>
      <c r="G5" s="798"/>
      <c r="H5" s="798"/>
      <c r="I5" s="798"/>
      <c r="J5" s="798"/>
      <c r="K5" s="798"/>
      <c r="L5" s="799"/>
      <c r="M5" s="790" t="s">
        <v>310</v>
      </c>
      <c r="N5" s="758" t="s">
        <v>311</v>
      </c>
      <c r="O5" s="759"/>
      <c r="P5" s="209" t="s">
        <v>764</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768</v>
      </c>
      <c r="F13" s="817"/>
      <c r="G13" s="817"/>
      <c r="H13" s="804" t="s">
        <v>317</v>
      </c>
      <c r="I13" s="804"/>
      <c r="J13" s="817" t="s">
        <v>768</v>
      </c>
      <c r="K13" s="817"/>
      <c r="L13" s="817"/>
      <c r="M13" s="804" t="s">
        <v>316</v>
      </c>
      <c r="N13" s="804"/>
      <c r="O13" s="804"/>
      <c r="P13" s="817" t="s">
        <v>588</v>
      </c>
      <c r="Q13" s="817"/>
      <c r="R13" s="817"/>
      <c r="S13" s="804" t="s">
        <v>317</v>
      </c>
      <c r="T13" s="804"/>
      <c r="U13" s="817" t="s">
        <v>588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1810</v>
      </c>
      <c r="F15" s="819"/>
      <c r="G15" s="819"/>
      <c r="H15" s="819"/>
      <c r="I15" s="819"/>
      <c r="J15" s="819"/>
      <c r="K15" s="819"/>
      <c r="L15" s="820"/>
      <c r="M15" s="795" t="s">
        <v>320</v>
      </c>
      <c r="N15" s="795"/>
      <c r="O15" s="795"/>
      <c r="P15" s="818" t="s">
        <v>1798</v>
      </c>
      <c r="Q15" s="819"/>
      <c r="R15" s="819"/>
      <c r="S15" s="819"/>
      <c r="T15" s="819"/>
      <c r="U15" s="819"/>
      <c r="V15" s="819"/>
      <c r="W15" s="820"/>
    </row>
    <row r="16" spans="2:23" s="22" customFormat="1" ht="25.5" customHeight="1" x14ac:dyDescent="0.15">
      <c r="B16" s="803" t="s">
        <v>310</v>
      </c>
      <c r="C16" s="803" t="s">
        <v>311</v>
      </c>
      <c r="D16" s="803"/>
      <c r="E16" s="209" t="s">
        <v>764</v>
      </c>
      <c r="F16" s="797"/>
      <c r="G16" s="798"/>
      <c r="H16" s="798"/>
      <c r="I16" s="798"/>
      <c r="J16" s="798"/>
      <c r="K16" s="798"/>
      <c r="L16" s="799"/>
      <c r="M16" s="803" t="s">
        <v>310</v>
      </c>
      <c r="N16" s="803" t="s">
        <v>311</v>
      </c>
      <c r="O16" s="803"/>
      <c r="P16" s="209" t="s">
        <v>764</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720</v>
      </c>
      <c r="F24" s="806"/>
      <c r="G24" s="807"/>
      <c r="H24" s="804" t="s">
        <v>317</v>
      </c>
      <c r="I24" s="804"/>
      <c r="J24" s="805" t="s">
        <v>769</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1488</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398CAA1-48D1-49CF-B37B-1F08FCF32104}">
      <formula1>INDIRECT(E7)</formula1>
    </dataValidation>
    <dataValidation allowBlank="1" showInputMessage="1" showErrorMessage="1" prompt="覆工スパン毎に連番を記入。_x000a_数値で入力する。" sqref="E6 E17 P17 P6" xr:uid="{9702C50F-1948-4E64-B90C-F2C60EAFD85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5A564A-6A65-4898-A1BB-FEE9DF20DF05}">
          <x14:formula1>
            <xm:f>'(参考)リスト'!$B$16:$B$21</xm:f>
          </x14:formula1>
          <xm:sqref>P7 P18 E7 E18</xm:sqref>
        </x14:dataValidation>
        <x14:dataValidation type="list" allowBlank="1" showInputMessage="1" showErrorMessage="1" xr:uid="{CAEA4916-2B6E-472B-AB80-B9BA8B89BCA2}">
          <x14:formula1>
            <xm:f>'(参考)リスト'!$E$16:$E$27</xm:f>
          </x14:formula1>
          <xm:sqref>E9 E20 P9 P20</xm:sqref>
        </x14:dataValidation>
        <x14:dataValidation type="list" allowBlank="1" showInputMessage="1" showErrorMessage="1" xr:uid="{BBD28993-A2F2-46EB-8DA6-CD0720B00601}">
          <x14:formula1>
            <xm:f>'(参考)リスト'!$D$16:$D$18</xm:f>
          </x14:formula1>
          <xm:sqref>E10 E21 P10 P21</xm:sqref>
        </x14:dataValidation>
        <x14:dataValidation type="list" allowBlank="1" showInputMessage="1" showErrorMessage="1" xr:uid="{5E1EA8B0-C47E-48E9-B323-0C42C87F7F33}">
          <x14:formula1>
            <xm:f>'(参考)リスト'!$F$16:$F$21</xm:f>
          </x14:formula1>
          <xm:sqref>E11:E12 P22:P23 P11:P12 E22:E23</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3716-6571-4226-9893-556D56E34BC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764</v>
      </c>
      <c r="F5" s="797"/>
      <c r="G5" s="798"/>
      <c r="H5" s="798"/>
      <c r="I5" s="798"/>
      <c r="J5" s="798"/>
      <c r="K5" s="798"/>
      <c r="L5" s="799"/>
      <c r="M5" s="790" t="s">
        <v>310</v>
      </c>
      <c r="N5" s="758" t="s">
        <v>311</v>
      </c>
      <c r="O5" s="759"/>
      <c r="P5" s="209" t="s">
        <v>764</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738</v>
      </c>
      <c r="F13" s="817"/>
      <c r="G13" s="817"/>
      <c r="H13" s="804" t="s">
        <v>317</v>
      </c>
      <c r="I13" s="804"/>
      <c r="J13" s="817" t="s">
        <v>738</v>
      </c>
      <c r="K13" s="817"/>
      <c r="L13" s="817"/>
      <c r="M13" s="804" t="s">
        <v>316</v>
      </c>
      <c r="N13" s="804"/>
      <c r="O13" s="804"/>
      <c r="P13" s="817" t="s">
        <v>770</v>
      </c>
      <c r="Q13" s="817"/>
      <c r="R13" s="817"/>
      <c r="S13" s="804" t="s">
        <v>317</v>
      </c>
      <c r="T13" s="804"/>
      <c r="U13" s="817" t="s">
        <v>771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1515</v>
      </c>
      <c r="F15" s="819"/>
      <c r="G15" s="819"/>
      <c r="H15" s="819"/>
      <c r="I15" s="819"/>
      <c r="J15" s="819"/>
      <c r="K15" s="819"/>
      <c r="L15" s="820"/>
      <c r="M15" s="795" t="s">
        <v>320</v>
      </c>
      <c r="N15" s="795"/>
      <c r="O15" s="795"/>
      <c r="P15" s="818" t="s">
        <v>1516</v>
      </c>
      <c r="Q15" s="819"/>
      <c r="R15" s="819"/>
      <c r="S15" s="819"/>
      <c r="T15" s="819"/>
      <c r="U15" s="819"/>
      <c r="V15" s="819"/>
      <c r="W15" s="820"/>
    </row>
    <row r="16" spans="2:23" s="22" customFormat="1" ht="25.5" customHeight="1" x14ac:dyDescent="0.15">
      <c r="B16" s="803" t="s">
        <v>310</v>
      </c>
      <c r="C16" s="803" t="s">
        <v>311</v>
      </c>
      <c r="D16" s="803"/>
      <c r="E16" s="209" t="s">
        <v>764</v>
      </c>
      <c r="F16" s="797"/>
      <c r="G16" s="798"/>
      <c r="H16" s="798"/>
      <c r="I16" s="798"/>
      <c r="J16" s="798"/>
      <c r="K16" s="798"/>
      <c r="L16" s="799"/>
      <c r="M16" s="803" t="s">
        <v>310</v>
      </c>
      <c r="N16" s="803" t="s">
        <v>311</v>
      </c>
      <c r="O16" s="803"/>
      <c r="P16" s="209" t="s">
        <v>764</v>
      </c>
      <c r="Q16" s="755"/>
      <c r="R16" s="756"/>
      <c r="S16" s="756"/>
      <c r="T16" s="756"/>
      <c r="U16" s="756"/>
      <c r="V16" s="756"/>
      <c r="W16" s="757"/>
    </row>
    <row r="17" spans="2:24" s="22" customFormat="1" ht="25.5" customHeight="1" x14ac:dyDescent="0.15">
      <c r="B17" s="803"/>
      <c r="C17" s="803" t="s">
        <v>312</v>
      </c>
      <c r="D17" s="803"/>
      <c r="E17" s="245">
        <v>13</v>
      </c>
      <c r="F17" s="755"/>
      <c r="G17" s="756"/>
      <c r="H17" s="756"/>
      <c r="I17" s="756"/>
      <c r="J17" s="756"/>
      <c r="K17" s="756"/>
      <c r="L17" s="757"/>
      <c r="M17" s="803"/>
      <c r="N17" s="803" t="s">
        <v>312</v>
      </c>
      <c r="O17" s="803"/>
      <c r="P17" s="245">
        <v>14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772</v>
      </c>
      <c r="F24" s="817"/>
      <c r="G24" s="817"/>
      <c r="H24" s="804" t="s">
        <v>317</v>
      </c>
      <c r="I24" s="804"/>
      <c r="J24" s="824" t="s">
        <v>598</v>
      </c>
      <c r="K24" s="825"/>
      <c r="L24" s="826"/>
      <c r="M24" s="804" t="s">
        <v>316</v>
      </c>
      <c r="N24" s="804"/>
      <c r="O24" s="804"/>
      <c r="P24" s="817" t="s">
        <v>740</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1811</v>
      </c>
      <c r="F26" s="819"/>
      <c r="G26" s="819"/>
      <c r="H26" s="819"/>
      <c r="I26" s="819"/>
      <c r="J26" s="819"/>
      <c r="K26" s="819"/>
      <c r="L26" s="820"/>
      <c r="M26" s="795" t="s">
        <v>320</v>
      </c>
      <c r="N26" s="795"/>
      <c r="O26" s="795"/>
      <c r="P26" s="818" t="s">
        <v>1499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B5DB6D88-6BAD-40C5-BABB-D1689D3E7205}">
      <formula1>INDIRECT(E7)</formula1>
    </dataValidation>
    <dataValidation allowBlank="1" showInputMessage="1" showErrorMessage="1" prompt="覆工スパン毎に連番を記入。_x000a_数値で入力する。" sqref="E6 E17 P17 P6" xr:uid="{C238A06F-0F93-4D8B-A876-EA77FD12A6D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2F4F95-8C4C-49BB-B1EF-8B5C96C1566F}">
          <x14:formula1>
            <xm:f>'(参考)リスト'!$B$16:$B$21</xm:f>
          </x14:formula1>
          <xm:sqref>P7 P18 E7 E18</xm:sqref>
        </x14:dataValidation>
        <x14:dataValidation type="list" allowBlank="1" showInputMessage="1" showErrorMessage="1" xr:uid="{03FA79A5-7AD0-47DE-9501-64F8C94454D5}">
          <x14:formula1>
            <xm:f>'(参考)リスト'!$E$16:$E$27</xm:f>
          </x14:formula1>
          <xm:sqref>E9 E20 P9 P20</xm:sqref>
        </x14:dataValidation>
        <x14:dataValidation type="list" allowBlank="1" showInputMessage="1" showErrorMessage="1" xr:uid="{DDF7A5DB-2F54-4710-9B59-943899C048BA}">
          <x14:formula1>
            <xm:f>'(参考)リスト'!$D$16:$D$18</xm:f>
          </x14:formula1>
          <xm:sqref>E10 E21 P10 P21</xm:sqref>
        </x14:dataValidation>
        <x14:dataValidation type="list" allowBlank="1" showInputMessage="1" showErrorMessage="1" xr:uid="{8B46C6E7-20A8-463B-AD43-5CCFCD62E606}">
          <x14:formula1>
            <xm:f>'(参考)リスト'!$F$16:$F$21</xm:f>
          </x14:formula1>
          <xm:sqref>E11:E12 P22:P23 P11:P12 E22:E23</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1FF93-67FF-472A-9958-28917A710F8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764</v>
      </c>
      <c r="F5" s="797"/>
      <c r="G5" s="798"/>
      <c r="H5" s="798"/>
      <c r="I5" s="798"/>
      <c r="J5" s="798"/>
      <c r="K5" s="798"/>
      <c r="L5" s="799"/>
      <c r="M5" s="790" t="s">
        <v>310</v>
      </c>
      <c r="N5" s="758" t="s">
        <v>311</v>
      </c>
      <c r="O5" s="759"/>
      <c r="P5" s="209" t="s">
        <v>764</v>
      </c>
      <c r="Q5" s="755"/>
      <c r="R5" s="756"/>
      <c r="S5" s="756"/>
      <c r="T5" s="756"/>
      <c r="U5" s="756"/>
      <c r="V5" s="756"/>
      <c r="W5" s="757"/>
    </row>
    <row r="6" spans="2:23" s="22" customFormat="1" ht="25.5" customHeight="1" x14ac:dyDescent="0.15">
      <c r="B6" s="792"/>
      <c r="C6" s="758" t="s">
        <v>312</v>
      </c>
      <c r="D6" s="759"/>
      <c r="E6" s="245">
        <v>15</v>
      </c>
      <c r="F6" s="755"/>
      <c r="G6" s="756"/>
      <c r="H6" s="756"/>
      <c r="I6" s="756"/>
      <c r="J6" s="756"/>
      <c r="K6" s="756"/>
      <c r="L6" s="757"/>
      <c r="M6" s="792"/>
      <c r="N6" s="758" t="s">
        <v>312</v>
      </c>
      <c r="O6" s="759"/>
      <c r="P6" s="245">
        <v>16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772</v>
      </c>
      <c r="F13" s="817"/>
      <c r="G13" s="817"/>
      <c r="H13" s="804" t="s">
        <v>317</v>
      </c>
      <c r="I13" s="804"/>
      <c r="J13" s="824" t="s">
        <v>598</v>
      </c>
      <c r="K13" s="825"/>
      <c r="L13" s="826"/>
      <c r="M13" s="804" t="s">
        <v>316</v>
      </c>
      <c r="N13" s="804"/>
      <c r="O13" s="804"/>
      <c r="P13" s="817" t="s">
        <v>773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1812</v>
      </c>
      <c r="F15" s="819"/>
      <c r="G15" s="819"/>
      <c r="H15" s="819"/>
      <c r="I15" s="819"/>
      <c r="J15" s="819"/>
      <c r="K15" s="819"/>
      <c r="L15" s="820"/>
      <c r="M15" s="795" t="s">
        <v>320</v>
      </c>
      <c r="N15" s="795"/>
      <c r="O15" s="795"/>
      <c r="P15" s="818" t="s">
        <v>1813</v>
      </c>
      <c r="Q15" s="819"/>
      <c r="R15" s="819"/>
      <c r="S15" s="819"/>
      <c r="T15" s="819"/>
      <c r="U15" s="819"/>
      <c r="V15" s="819"/>
      <c r="W15" s="820"/>
    </row>
    <row r="16" spans="2:23" s="22" customFormat="1" ht="25.5" customHeight="1" x14ac:dyDescent="0.15">
      <c r="B16" s="803" t="s">
        <v>310</v>
      </c>
      <c r="C16" s="803" t="s">
        <v>311</v>
      </c>
      <c r="D16" s="803"/>
      <c r="E16" s="209" t="s">
        <v>764</v>
      </c>
      <c r="F16" s="797"/>
      <c r="G16" s="798"/>
      <c r="H16" s="798"/>
      <c r="I16" s="798"/>
      <c r="J16" s="798"/>
      <c r="K16" s="798"/>
      <c r="L16" s="799"/>
      <c r="M16" s="803" t="s">
        <v>310</v>
      </c>
      <c r="N16" s="803" t="s">
        <v>311</v>
      </c>
      <c r="O16" s="803"/>
      <c r="P16" s="209" t="s">
        <v>774</v>
      </c>
      <c r="Q16" s="755"/>
      <c r="R16" s="756"/>
      <c r="S16" s="756"/>
      <c r="T16" s="756"/>
      <c r="U16" s="756"/>
      <c r="V16" s="756"/>
      <c r="W16" s="757"/>
    </row>
    <row r="17" spans="2:24" s="22" customFormat="1" ht="25.5" customHeight="1" x14ac:dyDescent="0.15">
      <c r="B17" s="803"/>
      <c r="C17" s="803" t="s">
        <v>312</v>
      </c>
      <c r="D17" s="803"/>
      <c r="E17" s="245">
        <v>17</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594</v>
      </c>
      <c r="F24" s="817"/>
      <c r="G24" s="817"/>
      <c r="H24" s="804" t="s">
        <v>317</v>
      </c>
      <c r="I24" s="804"/>
      <c r="J24" s="824" t="s">
        <v>598</v>
      </c>
      <c r="K24" s="825"/>
      <c r="L24" s="826"/>
      <c r="M24" s="804" t="s">
        <v>316</v>
      </c>
      <c r="N24" s="804"/>
      <c r="O24" s="804"/>
      <c r="P24" s="805" t="s">
        <v>775</v>
      </c>
      <c r="Q24" s="806"/>
      <c r="R24" s="807"/>
      <c r="S24" s="804" t="s">
        <v>317</v>
      </c>
      <c r="T24" s="804"/>
      <c r="U24" s="805" t="s">
        <v>703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1814</v>
      </c>
      <c r="F26" s="819"/>
      <c r="G26" s="819"/>
      <c r="H26" s="819"/>
      <c r="I26" s="819"/>
      <c r="J26" s="819"/>
      <c r="K26" s="819"/>
      <c r="L26" s="820"/>
      <c r="M26" s="795" t="s">
        <v>320</v>
      </c>
      <c r="N26" s="795"/>
      <c r="O26" s="795"/>
      <c r="P26" s="818" t="s">
        <v>1517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E3B4722-71F7-4BB6-904B-88852BFE4BA2}">
      <formula1>INDIRECT(E7)</formula1>
    </dataValidation>
    <dataValidation allowBlank="1" showInputMessage="1" showErrorMessage="1" prompt="覆工スパン毎に連番を記入。_x000a_数値で入力する。" sqref="E6 E17 P17 P6" xr:uid="{2568AE4F-75BC-4D57-833B-14A1864D71A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843241-81C7-4017-9754-BD9890BBF7C6}">
          <x14:formula1>
            <xm:f>'(参考)リスト'!$B$16:$B$21</xm:f>
          </x14:formula1>
          <xm:sqref>P7 P18 E7 E18</xm:sqref>
        </x14:dataValidation>
        <x14:dataValidation type="list" allowBlank="1" showInputMessage="1" showErrorMessage="1" xr:uid="{C2833962-1B08-4CF3-81C7-CFF35115554D}">
          <x14:formula1>
            <xm:f>'(参考)リスト'!$E$16:$E$27</xm:f>
          </x14:formula1>
          <xm:sqref>E9 E20 P9 P20</xm:sqref>
        </x14:dataValidation>
        <x14:dataValidation type="list" allowBlank="1" showInputMessage="1" showErrorMessage="1" xr:uid="{5B8F30AC-4F78-493C-ACE4-300AFD1EAE9D}">
          <x14:formula1>
            <xm:f>'(参考)リスト'!$D$16:$D$18</xm:f>
          </x14:formula1>
          <xm:sqref>E10 E21 P10 P21</xm:sqref>
        </x14:dataValidation>
        <x14:dataValidation type="list" allowBlank="1" showInputMessage="1" showErrorMessage="1" xr:uid="{7B35335B-7BCF-47CD-87DB-3A9400FCC8AB}">
          <x14:formula1>
            <xm:f>'(参考)リスト'!$F$16:$F$21</xm:f>
          </x14:formula1>
          <xm:sqref>E11:E12 P22:P23 P11:P12 E22:E23</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43A0-B2D0-4BC4-B40F-AE124F57A77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774</v>
      </c>
      <c r="F5" s="797"/>
      <c r="G5" s="798"/>
      <c r="H5" s="798"/>
      <c r="I5" s="798"/>
      <c r="J5" s="798"/>
      <c r="K5" s="798"/>
      <c r="L5" s="799"/>
      <c r="M5" s="790" t="s">
        <v>310</v>
      </c>
      <c r="N5" s="758" t="s">
        <v>311</v>
      </c>
      <c r="O5" s="759"/>
      <c r="P5" s="209" t="s">
        <v>774</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777</v>
      </c>
      <c r="F13" s="806"/>
      <c r="G13" s="807"/>
      <c r="H13" s="804" t="s">
        <v>317</v>
      </c>
      <c r="I13" s="804"/>
      <c r="J13" s="817" t="s">
        <v>776</v>
      </c>
      <c r="K13" s="817"/>
      <c r="L13" s="817"/>
      <c r="M13" s="804" t="s">
        <v>316</v>
      </c>
      <c r="N13" s="804"/>
      <c r="O13" s="804"/>
      <c r="P13" s="817" t="s">
        <v>778</v>
      </c>
      <c r="Q13" s="817"/>
      <c r="R13" s="817"/>
      <c r="S13" s="804" t="s">
        <v>317</v>
      </c>
      <c r="T13" s="804"/>
      <c r="U13" s="817" t="s">
        <v>778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1815</v>
      </c>
      <c r="F15" s="819"/>
      <c r="G15" s="819"/>
      <c r="H15" s="819"/>
      <c r="I15" s="819"/>
      <c r="J15" s="819"/>
      <c r="K15" s="819"/>
      <c r="L15" s="820"/>
      <c r="M15" s="795" t="s">
        <v>320</v>
      </c>
      <c r="N15" s="795"/>
      <c r="O15" s="795"/>
      <c r="P15" s="818" t="s">
        <v>1816</v>
      </c>
      <c r="Q15" s="819"/>
      <c r="R15" s="819"/>
      <c r="S15" s="819"/>
      <c r="T15" s="819"/>
      <c r="U15" s="819"/>
      <c r="V15" s="819"/>
      <c r="W15" s="820"/>
    </row>
    <row r="16" spans="2:23" s="22" customFormat="1" ht="25.5" customHeight="1" x14ac:dyDescent="0.15">
      <c r="B16" s="803" t="s">
        <v>310</v>
      </c>
      <c r="C16" s="803" t="s">
        <v>311</v>
      </c>
      <c r="D16" s="803"/>
      <c r="E16" s="209" t="s">
        <v>774</v>
      </c>
      <c r="F16" s="797"/>
      <c r="G16" s="798"/>
      <c r="H16" s="798"/>
      <c r="I16" s="798"/>
      <c r="J16" s="798"/>
      <c r="K16" s="798"/>
      <c r="L16" s="799"/>
      <c r="M16" s="803" t="s">
        <v>310</v>
      </c>
      <c r="N16" s="803" t="s">
        <v>311</v>
      </c>
      <c r="O16" s="803"/>
      <c r="P16" s="209" t="s">
        <v>774</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780</v>
      </c>
      <c r="F24" s="806"/>
      <c r="G24" s="807"/>
      <c r="H24" s="804" t="s">
        <v>317</v>
      </c>
      <c r="I24" s="804"/>
      <c r="J24" s="805" t="s">
        <v>779</v>
      </c>
      <c r="K24" s="806"/>
      <c r="L24" s="807"/>
      <c r="M24" s="804" t="s">
        <v>316</v>
      </c>
      <c r="N24" s="804"/>
      <c r="O24" s="804"/>
      <c r="P24" s="817" t="s">
        <v>781</v>
      </c>
      <c r="Q24" s="817"/>
      <c r="R24" s="817"/>
      <c r="S24" s="804" t="s">
        <v>317</v>
      </c>
      <c r="T24" s="804"/>
      <c r="U24" s="817" t="s">
        <v>781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1518</v>
      </c>
      <c r="F26" s="819"/>
      <c r="G26" s="819"/>
      <c r="H26" s="819"/>
      <c r="I26" s="819"/>
      <c r="J26" s="819"/>
      <c r="K26" s="819"/>
      <c r="L26" s="820"/>
      <c r="M26" s="795" t="s">
        <v>320</v>
      </c>
      <c r="N26" s="795"/>
      <c r="O26" s="795"/>
      <c r="P26" s="818" t="s">
        <v>1817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C6281F5-8513-4D93-969F-05D845F72E94}">
      <formula1>INDIRECT(E7)</formula1>
    </dataValidation>
    <dataValidation allowBlank="1" showInputMessage="1" showErrorMessage="1" prompt="覆工スパン毎に連番を記入。_x000a_数値で入力する。" sqref="E6 E17 P17 P6" xr:uid="{A9BEB612-DB94-4CAD-84E8-55B7E47AC6C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86C9AC-D02A-4429-BAF0-EE17E467E243}">
          <x14:formula1>
            <xm:f>'(参考)リスト'!$B$16:$B$21</xm:f>
          </x14:formula1>
          <xm:sqref>P7 P18 E7 E18</xm:sqref>
        </x14:dataValidation>
        <x14:dataValidation type="list" allowBlank="1" showInputMessage="1" showErrorMessage="1" xr:uid="{578C11E9-2116-4C82-AAD7-5BF43775E1BA}">
          <x14:formula1>
            <xm:f>'(参考)リスト'!$E$16:$E$27</xm:f>
          </x14:formula1>
          <xm:sqref>E9 E20 P9 P20</xm:sqref>
        </x14:dataValidation>
        <x14:dataValidation type="list" allowBlank="1" showInputMessage="1" showErrorMessage="1" xr:uid="{69341845-6397-46E2-99B7-16AB8E45B557}">
          <x14:formula1>
            <xm:f>'(参考)リスト'!$D$16:$D$18</xm:f>
          </x14:formula1>
          <xm:sqref>E10 E21 P10 P21</xm:sqref>
        </x14:dataValidation>
        <x14:dataValidation type="list" allowBlank="1" showInputMessage="1" showErrorMessage="1" xr:uid="{8F42DBA5-6968-4BAB-855B-1E44144165AD}">
          <x14:formula1>
            <xm:f>'(参考)リスト'!$F$16:$F$21</xm:f>
          </x14:formula1>
          <xm:sqref>E11:E12 E22:E23 P11:P12 P22</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059EE-D09A-437F-A7B2-6C98AACC0B1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774</v>
      </c>
      <c r="F5" s="797"/>
      <c r="G5" s="798"/>
      <c r="H5" s="798"/>
      <c r="I5" s="798"/>
      <c r="J5" s="798"/>
      <c r="K5" s="798"/>
      <c r="L5" s="799"/>
      <c r="M5" s="790" t="s">
        <v>310</v>
      </c>
      <c r="N5" s="758" t="s">
        <v>311</v>
      </c>
      <c r="O5" s="759"/>
      <c r="P5" s="209" t="s">
        <v>774</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782</v>
      </c>
      <c r="F13" s="806"/>
      <c r="G13" s="807"/>
      <c r="H13" s="804" t="s">
        <v>317</v>
      </c>
      <c r="I13" s="804"/>
      <c r="J13" s="805" t="s">
        <v>627</v>
      </c>
      <c r="K13" s="806"/>
      <c r="L13" s="80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1519</v>
      </c>
      <c r="F15" s="819"/>
      <c r="G15" s="819"/>
      <c r="H15" s="819"/>
      <c r="I15" s="819"/>
      <c r="J15" s="819"/>
      <c r="K15" s="819"/>
      <c r="L15" s="820"/>
      <c r="M15" s="795" t="s">
        <v>320</v>
      </c>
      <c r="N15" s="795"/>
      <c r="O15" s="795"/>
      <c r="P15" s="818" t="s">
        <v>1818</v>
      </c>
      <c r="Q15" s="819"/>
      <c r="R15" s="819"/>
      <c r="S15" s="819"/>
      <c r="T15" s="819"/>
      <c r="U15" s="819"/>
      <c r="V15" s="819"/>
      <c r="W15" s="820"/>
    </row>
    <row r="16" spans="2:23" s="22" customFormat="1" ht="25.5" customHeight="1" x14ac:dyDescent="0.15">
      <c r="B16" s="803" t="s">
        <v>310</v>
      </c>
      <c r="C16" s="803" t="s">
        <v>311</v>
      </c>
      <c r="D16" s="803"/>
      <c r="E16" s="209" t="s">
        <v>774</v>
      </c>
      <c r="F16" s="797"/>
      <c r="G16" s="798"/>
      <c r="H16" s="798"/>
      <c r="I16" s="798"/>
      <c r="J16" s="798"/>
      <c r="K16" s="798"/>
      <c r="L16" s="799"/>
      <c r="M16" s="803" t="s">
        <v>310</v>
      </c>
      <c r="N16" s="803" t="s">
        <v>311</v>
      </c>
      <c r="O16" s="803"/>
      <c r="P16" s="209" t="s">
        <v>774</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783</v>
      </c>
      <c r="F24" s="817"/>
      <c r="G24" s="817"/>
      <c r="H24" s="804" t="s">
        <v>317</v>
      </c>
      <c r="I24" s="804"/>
      <c r="J24" s="817" t="s">
        <v>692</v>
      </c>
      <c r="K24" s="817"/>
      <c r="L24" s="817"/>
      <c r="M24" s="804" t="s">
        <v>316</v>
      </c>
      <c r="N24" s="804"/>
      <c r="O24" s="804"/>
      <c r="P24" s="805" t="s">
        <v>673</v>
      </c>
      <c r="Q24" s="806"/>
      <c r="R24" s="807"/>
      <c r="S24" s="804" t="s">
        <v>317</v>
      </c>
      <c r="T24" s="804"/>
      <c r="U24" s="805" t="s">
        <v>784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1819</v>
      </c>
      <c r="F26" s="819"/>
      <c r="G26" s="819"/>
      <c r="H26" s="819"/>
      <c r="I26" s="819"/>
      <c r="J26" s="819"/>
      <c r="K26" s="819"/>
      <c r="L26" s="820"/>
      <c r="M26" s="795" t="s">
        <v>320</v>
      </c>
      <c r="N26" s="795"/>
      <c r="O26" s="795"/>
      <c r="P26" s="818" t="s">
        <v>1467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6488A9AF-3F86-44AF-A708-B36C12901C5B}">
      <formula1>INDIRECT(E7)</formula1>
    </dataValidation>
    <dataValidation allowBlank="1" showInputMessage="1" showErrorMessage="1" prompt="覆工スパン毎に連番を記入。_x000a_数値で入力する。" sqref="E6 E17 P17 P6" xr:uid="{94AE68F5-5824-4E40-AA4D-ABD2700419D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88883A-17BF-43DF-A6D3-1B3CB552055C}">
          <x14:formula1>
            <xm:f>'(参考)リスト'!$B$16:$B$21</xm:f>
          </x14:formula1>
          <xm:sqref>P7 P18 E7 E18</xm:sqref>
        </x14:dataValidation>
        <x14:dataValidation type="list" allowBlank="1" showInputMessage="1" showErrorMessage="1" xr:uid="{F39E023F-718D-4117-86D7-EB5E21AA8AF7}">
          <x14:formula1>
            <xm:f>'(参考)リスト'!$E$16:$E$27</xm:f>
          </x14:formula1>
          <xm:sqref>E9 E20 P9 P20</xm:sqref>
        </x14:dataValidation>
        <x14:dataValidation type="list" allowBlank="1" showInputMessage="1" showErrorMessage="1" xr:uid="{C77AF3A2-A4AB-40BA-B1ED-175086BC90C1}">
          <x14:formula1>
            <xm:f>'(参考)リスト'!$D$16:$D$18</xm:f>
          </x14:formula1>
          <xm:sqref>E10 E21 P10 P21</xm:sqref>
        </x14:dataValidation>
        <x14:dataValidation type="list" allowBlank="1" showInputMessage="1" showErrorMessage="1" xr:uid="{32C5F51B-94CB-4E97-84D4-3294EB491363}">
          <x14:formula1>
            <xm:f>'(参考)リスト'!$F$16:$F$21</xm:f>
          </x14:formula1>
          <xm:sqref>E11:E12 P22:P23 P11:P12 E22:E23</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3C3F8-4352-4EC4-8D68-B9C0253E68D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774</v>
      </c>
      <c r="F5" s="797"/>
      <c r="G5" s="798"/>
      <c r="H5" s="798"/>
      <c r="I5" s="798"/>
      <c r="J5" s="798"/>
      <c r="K5" s="798"/>
      <c r="L5" s="799"/>
      <c r="M5" s="790" t="s">
        <v>310</v>
      </c>
      <c r="N5" s="758" t="s">
        <v>311</v>
      </c>
      <c r="O5" s="759"/>
      <c r="P5" s="209" t="s">
        <v>774</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595</v>
      </c>
      <c r="F13" s="817"/>
      <c r="G13" s="817"/>
      <c r="H13" s="804" t="s">
        <v>317</v>
      </c>
      <c r="I13" s="804"/>
      <c r="J13" s="824" t="s">
        <v>598</v>
      </c>
      <c r="K13" s="825"/>
      <c r="L13" s="826"/>
      <c r="M13" s="804" t="s">
        <v>316</v>
      </c>
      <c r="N13" s="804"/>
      <c r="O13" s="804"/>
      <c r="P13" s="817" t="s">
        <v>602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1462</v>
      </c>
      <c r="F15" s="819"/>
      <c r="G15" s="819"/>
      <c r="H15" s="819"/>
      <c r="I15" s="819"/>
      <c r="J15" s="819"/>
      <c r="K15" s="819"/>
      <c r="L15" s="820"/>
      <c r="M15" s="795" t="s">
        <v>320</v>
      </c>
      <c r="N15" s="795"/>
      <c r="O15" s="795"/>
      <c r="P15" s="818" t="s">
        <v>1802</v>
      </c>
      <c r="Q15" s="819"/>
      <c r="R15" s="819"/>
      <c r="S15" s="819"/>
      <c r="T15" s="819"/>
      <c r="U15" s="819"/>
      <c r="V15" s="819"/>
      <c r="W15" s="820"/>
    </row>
    <row r="16" spans="2:23" s="22" customFormat="1" ht="25.5" customHeight="1" x14ac:dyDescent="0.15">
      <c r="B16" s="803" t="s">
        <v>310</v>
      </c>
      <c r="C16" s="803" t="s">
        <v>311</v>
      </c>
      <c r="D16" s="803"/>
      <c r="E16" s="209" t="s">
        <v>774</v>
      </c>
      <c r="F16" s="797"/>
      <c r="G16" s="798"/>
      <c r="H16" s="798"/>
      <c r="I16" s="798"/>
      <c r="J16" s="798"/>
      <c r="K16" s="798"/>
      <c r="L16" s="799"/>
      <c r="M16" s="803" t="s">
        <v>310</v>
      </c>
      <c r="N16" s="803" t="s">
        <v>311</v>
      </c>
      <c r="O16" s="803"/>
      <c r="P16" s="209" t="s">
        <v>786</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785</v>
      </c>
      <c r="F24" s="817"/>
      <c r="G24" s="817"/>
      <c r="H24" s="804" t="s">
        <v>317</v>
      </c>
      <c r="I24" s="804"/>
      <c r="J24" s="824" t="s">
        <v>598</v>
      </c>
      <c r="K24" s="825"/>
      <c r="L24" s="826"/>
      <c r="M24" s="804" t="s">
        <v>316</v>
      </c>
      <c r="N24" s="804"/>
      <c r="O24" s="804"/>
      <c r="P24" s="805" t="s">
        <v>657</v>
      </c>
      <c r="Q24" s="806"/>
      <c r="R24" s="807"/>
      <c r="S24" s="804" t="s">
        <v>317</v>
      </c>
      <c r="T24" s="804"/>
      <c r="U24" s="805" t="s">
        <v>787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1520</v>
      </c>
      <c r="F26" s="819"/>
      <c r="G26" s="819"/>
      <c r="H26" s="819"/>
      <c r="I26" s="819"/>
      <c r="J26" s="819"/>
      <c r="K26" s="819"/>
      <c r="L26" s="820"/>
      <c r="M26" s="795" t="s">
        <v>320</v>
      </c>
      <c r="N26" s="795"/>
      <c r="O26" s="795"/>
      <c r="P26" s="818" t="s">
        <v>1458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55FF775E-A140-48CB-8781-4145CFB89572}">
      <formula1>INDIRECT(E7)</formula1>
    </dataValidation>
    <dataValidation allowBlank="1" showInputMessage="1" showErrorMessage="1" prompt="覆工スパン毎に連番を記入。_x000a_数値で入力する。" sqref="E6 E17 P17 P6" xr:uid="{7A899E2D-4531-4CBA-BA9E-4871EF38D19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AF46A2-8C77-4A4A-AF66-93671AB78D43}">
          <x14:formula1>
            <xm:f>'(参考)リスト'!$B$16:$B$21</xm:f>
          </x14:formula1>
          <xm:sqref>P7 P18 E7 E18</xm:sqref>
        </x14:dataValidation>
        <x14:dataValidation type="list" allowBlank="1" showInputMessage="1" showErrorMessage="1" xr:uid="{B5F3708C-CF35-4CBD-AF6D-EAFD7FBAF988}">
          <x14:formula1>
            <xm:f>'(参考)リスト'!$E$16:$E$27</xm:f>
          </x14:formula1>
          <xm:sqref>E9 E20 P9 P20</xm:sqref>
        </x14:dataValidation>
        <x14:dataValidation type="list" allowBlank="1" showInputMessage="1" showErrorMessage="1" xr:uid="{2F17966E-F105-4D6E-AF41-14CF345E4E99}">
          <x14:formula1>
            <xm:f>'(参考)リスト'!$D$16:$D$18</xm:f>
          </x14:formula1>
          <xm:sqref>E10 E21 P10 P21</xm:sqref>
        </x14:dataValidation>
        <x14:dataValidation type="list" allowBlank="1" showInputMessage="1" showErrorMessage="1" xr:uid="{AE78260D-4861-4512-8B7C-D27132E5F4D3}">
          <x14:formula1>
            <xm:f>'(参考)リスト'!$F$16:$F$21</xm:f>
          </x14:formula1>
          <xm:sqref>E11:E12 P22:P23 P11:P12 E22:E23</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3919A-6BE1-4C8A-A2C6-535D2F29988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786</v>
      </c>
      <c r="F5" s="797"/>
      <c r="G5" s="798"/>
      <c r="H5" s="798"/>
      <c r="I5" s="798"/>
      <c r="J5" s="798"/>
      <c r="K5" s="798"/>
      <c r="L5" s="799"/>
      <c r="M5" s="790" t="s">
        <v>310</v>
      </c>
      <c r="N5" s="758" t="s">
        <v>311</v>
      </c>
      <c r="O5" s="759"/>
      <c r="P5" s="209" t="s">
        <v>786</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788</v>
      </c>
      <c r="Q13" s="806"/>
      <c r="R13" s="807"/>
      <c r="S13" s="804" t="s">
        <v>317</v>
      </c>
      <c r="T13" s="804"/>
      <c r="U13" s="805" t="s">
        <v>789</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1800</v>
      </c>
      <c r="F15" s="819"/>
      <c r="G15" s="819"/>
      <c r="H15" s="819"/>
      <c r="I15" s="819"/>
      <c r="J15" s="819"/>
      <c r="K15" s="819"/>
      <c r="L15" s="820"/>
      <c r="M15" s="795" t="s">
        <v>320</v>
      </c>
      <c r="N15" s="795"/>
      <c r="O15" s="795"/>
      <c r="P15" s="818" t="s">
        <v>1521</v>
      </c>
      <c r="Q15" s="819"/>
      <c r="R15" s="819"/>
      <c r="S15" s="819"/>
      <c r="T15" s="819"/>
      <c r="U15" s="819"/>
      <c r="V15" s="819"/>
      <c r="W15" s="820"/>
    </row>
    <row r="16" spans="2:23" s="22" customFormat="1" ht="25.5" customHeight="1" x14ac:dyDescent="0.15">
      <c r="B16" s="803" t="s">
        <v>310</v>
      </c>
      <c r="C16" s="803" t="s">
        <v>311</v>
      </c>
      <c r="D16" s="803"/>
      <c r="E16" s="209" t="s">
        <v>786</v>
      </c>
      <c r="F16" s="797"/>
      <c r="G16" s="798"/>
      <c r="H16" s="798"/>
      <c r="I16" s="798"/>
      <c r="J16" s="798"/>
      <c r="K16" s="798"/>
      <c r="L16" s="799"/>
      <c r="M16" s="803" t="s">
        <v>310</v>
      </c>
      <c r="N16" s="803" t="s">
        <v>311</v>
      </c>
      <c r="O16" s="803"/>
      <c r="P16" s="209" t="s">
        <v>786</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791</v>
      </c>
      <c r="F24" s="817"/>
      <c r="G24" s="817"/>
      <c r="H24" s="804" t="s">
        <v>317</v>
      </c>
      <c r="I24" s="804"/>
      <c r="J24" s="817" t="s">
        <v>790</v>
      </c>
      <c r="K24" s="817"/>
      <c r="L24" s="817"/>
      <c r="M24" s="804" t="s">
        <v>316</v>
      </c>
      <c r="N24" s="804"/>
      <c r="O24" s="804"/>
      <c r="P24" s="805" t="s">
        <v>793</v>
      </c>
      <c r="Q24" s="806"/>
      <c r="R24" s="807"/>
      <c r="S24" s="804" t="s">
        <v>317</v>
      </c>
      <c r="T24" s="804"/>
      <c r="U24" s="805" t="s">
        <v>792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1820</v>
      </c>
      <c r="F26" s="819"/>
      <c r="G26" s="819"/>
      <c r="H26" s="819"/>
      <c r="I26" s="819"/>
      <c r="J26" s="819"/>
      <c r="K26" s="819"/>
      <c r="L26" s="820"/>
      <c r="M26" s="795" t="s">
        <v>320</v>
      </c>
      <c r="N26" s="795"/>
      <c r="O26" s="795"/>
      <c r="P26" s="818" t="s">
        <v>1522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808E39A5-50F8-4D93-8130-75E7C3C0BDC4}">
      <formula1>INDIRECT(E7)</formula1>
    </dataValidation>
    <dataValidation allowBlank="1" showInputMessage="1" showErrorMessage="1" prompt="覆工スパン毎に連番を記入。_x000a_数値で入力する。" sqref="E6 E17 P17 P6" xr:uid="{247E1D29-956A-4D3B-9FE1-72921647599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4B1393-8C48-4BE9-AA8A-C72D74F6EA48}">
          <x14:formula1>
            <xm:f>'(参考)リスト'!$B$16:$B$21</xm:f>
          </x14:formula1>
          <xm:sqref>P7 P18 E7 E18</xm:sqref>
        </x14:dataValidation>
        <x14:dataValidation type="list" allowBlank="1" showInputMessage="1" showErrorMessage="1" xr:uid="{2FE36EA0-8897-4332-8EC7-3A45CEBB8049}">
          <x14:formula1>
            <xm:f>'(参考)リスト'!$E$16:$E$27</xm:f>
          </x14:formula1>
          <xm:sqref>E9 E20 P9 P20</xm:sqref>
        </x14:dataValidation>
        <x14:dataValidation type="list" allowBlank="1" showInputMessage="1" showErrorMessage="1" xr:uid="{18A3F24E-24D1-4199-9DE3-FEF0FFBF933B}">
          <x14:formula1>
            <xm:f>'(参考)リスト'!$D$16:$D$18</xm:f>
          </x14:formula1>
          <xm:sqref>E10 E21 P10 P21</xm:sqref>
        </x14:dataValidation>
        <x14:dataValidation type="list" allowBlank="1" showInputMessage="1" showErrorMessage="1" xr:uid="{5214A3CD-0F18-4300-9721-D81FDCD0848A}">
          <x14:formula1>
            <xm:f>'(参考)リスト'!$F$16:$F$21</xm:f>
          </x14:formula1>
          <xm:sqref>E11:E12 P22:P23 P11:P12 E22:E23</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8E768-75E7-4A83-926A-B51D7EF5914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786</v>
      </c>
      <c r="F5" s="797"/>
      <c r="G5" s="798"/>
      <c r="H5" s="798"/>
      <c r="I5" s="798"/>
      <c r="J5" s="798"/>
      <c r="K5" s="798"/>
      <c r="L5" s="799"/>
      <c r="M5" s="790" t="s">
        <v>310</v>
      </c>
      <c r="N5" s="758" t="s">
        <v>311</v>
      </c>
      <c r="O5" s="759"/>
      <c r="P5" s="209" t="s">
        <v>786</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794</v>
      </c>
      <c r="F13" s="817"/>
      <c r="G13" s="817"/>
      <c r="H13" s="804" t="s">
        <v>317</v>
      </c>
      <c r="I13" s="804"/>
      <c r="J13" s="824" t="s">
        <v>598</v>
      </c>
      <c r="K13" s="825"/>
      <c r="L13" s="826"/>
      <c r="M13" s="804" t="s">
        <v>316</v>
      </c>
      <c r="N13" s="804"/>
      <c r="O13" s="804"/>
      <c r="P13" s="817" t="s">
        <v>597</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1821</v>
      </c>
      <c r="F15" s="819"/>
      <c r="G15" s="819"/>
      <c r="H15" s="819"/>
      <c r="I15" s="819"/>
      <c r="J15" s="819"/>
      <c r="K15" s="819"/>
      <c r="L15" s="820"/>
      <c r="M15" s="795" t="s">
        <v>320</v>
      </c>
      <c r="N15" s="795"/>
      <c r="O15" s="795"/>
      <c r="P15" s="818" t="s">
        <v>1523</v>
      </c>
      <c r="Q15" s="819"/>
      <c r="R15" s="819"/>
      <c r="S15" s="819"/>
      <c r="T15" s="819"/>
      <c r="U15" s="819"/>
      <c r="V15" s="819"/>
      <c r="W15" s="820"/>
    </row>
    <row r="16" spans="2:23" s="22" customFormat="1" ht="25.5" customHeight="1" x14ac:dyDescent="0.15">
      <c r="B16" s="803" t="s">
        <v>310</v>
      </c>
      <c r="C16" s="803" t="s">
        <v>311</v>
      </c>
      <c r="D16" s="803"/>
      <c r="E16" s="209" t="s">
        <v>795</v>
      </c>
      <c r="F16" s="797"/>
      <c r="G16" s="798"/>
      <c r="H16" s="798"/>
      <c r="I16" s="798"/>
      <c r="J16" s="798"/>
      <c r="K16" s="798"/>
      <c r="L16" s="799"/>
      <c r="M16" s="803" t="s">
        <v>310</v>
      </c>
      <c r="N16" s="803" t="s">
        <v>311</v>
      </c>
      <c r="O16" s="803"/>
      <c r="P16" s="209" t="s">
        <v>795</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05" t="s">
        <v>797</v>
      </c>
      <c r="F24" s="806"/>
      <c r="G24" s="807"/>
      <c r="H24" s="804" t="s">
        <v>317</v>
      </c>
      <c r="I24" s="804"/>
      <c r="J24" s="805" t="s">
        <v>796</v>
      </c>
      <c r="K24" s="806"/>
      <c r="L24" s="807"/>
      <c r="M24" s="804" t="s">
        <v>316</v>
      </c>
      <c r="N24" s="804"/>
      <c r="O24" s="804"/>
      <c r="P24" s="817" t="s">
        <v>667</v>
      </c>
      <c r="Q24" s="817"/>
      <c r="R24" s="817"/>
      <c r="S24" s="804" t="s">
        <v>317</v>
      </c>
      <c r="T24" s="804"/>
      <c r="U24" s="817" t="s">
        <v>667</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1524</v>
      </c>
      <c r="F26" s="819"/>
      <c r="G26" s="819"/>
      <c r="H26" s="819"/>
      <c r="I26" s="819"/>
      <c r="J26" s="819"/>
      <c r="K26" s="819"/>
      <c r="L26" s="820"/>
      <c r="M26" s="795" t="s">
        <v>320</v>
      </c>
      <c r="N26" s="795"/>
      <c r="O26" s="795"/>
      <c r="P26" s="818" t="s">
        <v>798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6CF5B122-DB86-4625-9A9D-E76EAECDF813}">
      <formula1>INDIRECT(E7)</formula1>
    </dataValidation>
    <dataValidation allowBlank="1" showInputMessage="1" showErrorMessage="1" prompt="覆工スパン毎に連番を記入。_x000a_数値で入力する。" sqref="E6 E17 P17 P6" xr:uid="{C19C41B9-23A7-4635-9405-35813F43386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65EEFB-F42A-4BF4-AE1F-EFE94EF03AB1}">
          <x14:formula1>
            <xm:f>'(参考)リスト'!$B$16:$B$21</xm:f>
          </x14:formula1>
          <xm:sqref>P7 P18 E7 E18</xm:sqref>
        </x14:dataValidation>
        <x14:dataValidation type="list" allowBlank="1" showInputMessage="1" showErrorMessage="1" xr:uid="{59026241-E378-4A7F-AB50-3BDC9E6A0BC7}">
          <x14:formula1>
            <xm:f>'(参考)リスト'!$E$16:$E$27</xm:f>
          </x14:formula1>
          <xm:sqref>E9 E20 P9 P20</xm:sqref>
        </x14:dataValidation>
        <x14:dataValidation type="list" allowBlank="1" showInputMessage="1" showErrorMessage="1" xr:uid="{DD1EA960-A4C1-4587-92A5-73A0CC1DD7B1}">
          <x14:formula1>
            <xm:f>'(参考)リスト'!$D$16:$D$18</xm:f>
          </x14:formula1>
          <xm:sqref>E10 E21 P10 P21</xm:sqref>
        </x14:dataValidation>
        <x14:dataValidation type="list" allowBlank="1" showInputMessage="1" showErrorMessage="1" xr:uid="{B790208A-773F-4257-86C4-1773252455F2}">
          <x14:formula1>
            <xm:f>'(参考)リスト'!$F$16:$F$21</xm:f>
          </x14:formula1>
          <xm:sqref>E11:E12 P22:P23 P11:P12 E22:E23</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94F54-BBF5-4DBB-B60D-2E8E8F1A900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795</v>
      </c>
      <c r="F5" s="797"/>
      <c r="G5" s="798"/>
      <c r="H5" s="798"/>
      <c r="I5" s="798"/>
      <c r="J5" s="798"/>
      <c r="K5" s="798"/>
      <c r="L5" s="799"/>
      <c r="M5" s="790" t="s">
        <v>310</v>
      </c>
      <c r="N5" s="758" t="s">
        <v>311</v>
      </c>
      <c r="O5" s="759"/>
      <c r="P5" s="209" t="s">
        <v>795</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794</v>
      </c>
      <c r="F13" s="817"/>
      <c r="G13" s="817"/>
      <c r="H13" s="804" t="s">
        <v>317</v>
      </c>
      <c r="I13" s="804"/>
      <c r="J13" s="817" t="s">
        <v>1423</v>
      </c>
      <c r="K13" s="817"/>
      <c r="L13" s="817"/>
      <c r="M13" s="804" t="s">
        <v>316</v>
      </c>
      <c r="N13" s="804"/>
      <c r="O13" s="804"/>
      <c r="P13" s="805" t="s">
        <v>800</v>
      </c>
      <c r="Q13" s="806"/>
      <c r="R13" s="807"/>
      <c r="S13" s="804" t="s">
        <v>317</v>
      </c>
      <c r="T13" s="804"/>
      <c r="U13" s="805" t="s">
        <v>799</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1822</v>
      </c>
      <c r="F15" s="819"/>
      <c r="G15" s="819"/>
      <c r="H15" s="819"/>
      <c r="I15" s="819"/>
      <c r="J15" s="819"/>
      <c r="K15" s="819"/>
      <c r="L15" s="820"/>
      <c r="M15" s="795" t="s">
        <v>320</v>
      </c>
      <c r="N15" s="795"/>
      <c r="O15" s="795"/>
      <c r="P15" s="818" t="s">
        <v>1525</v>
      </c>
      <c r="Q15" s="819"/>
      <c r="R15" s="819"/>
      <c r="S15" s="819"/>
      <c r="T15" s="819"/>
      <c r="U15" s="819"/>
      <c r="V15" s="819"/>
      <c r="W15" s="820"/>
    </row>
    <row r="16" spans="2:23" s="22" customFormat="1" ht="25.5" customHeight="1" x14ac:dyDescent="0.15">
      <c r="B16" s="803" t="s">
        <v>310</v>
      </c>
      <c r="C16" s="803" t="s">
        <v>311</v>
      </c>
      <c r="D16" s="803"/>
      <c r="E16" s="209" t="s">
        <v>795</v>
      </c>
      <c r="F16" s="797"/>
      <c r="G16" s="798"/>
      <c r="H16" s="798"/>
      <c r="I16" s="798"/>
      <c r="J16" s="798"/>
      <c r="K16" s="798"/>
      <c r="L16" s="799"/>
      <c r="M16" s="803" t="s">
        <v>310</v>
      </c>
      <c r="N16" s="803" t="s">
        <v>311</v>
      </c>
      <c r="O16" s="803"/>
      <c r="P16" s="209" t="s">
        <v>795</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1769</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23320320-B1E8-407E-B60F-DAF72B813E2C}">
      <formula1>INDIRECT(E7)</formula1>
    </dataValidation>
    <dataValidation allowBlank="1" showInputMessage="1" showErrorMessage="1" prompt="覆工スパン毎に連番を記入。_x000a_数値で入力する。" sqref="E6 E17 P17 P6" xr:uid="{E374C7D5-5D50-4B24-A115-71F810B591B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40AA06-50C0-4491-A37C-FF9E14C0DDDD}">
          <x14:formula1>
            <xm:f>'(参考)リスト'!$B$16:$B$21</xm:f>
          </x14:formula1>
          <xm:sqref>P7 P18 E7 E18</xm:sqref>
        </x14:dataValidation>
        <x14:dataValidation type="list" allowBlank="1" showInputMessage="1" showErrorMessage="1" xr:uid="{690671B1-22E0-4E5B-A84C-82C834585E1E}">
          <x14:formula1>
            <xm:f>'(参考)リスト'!$E$16:$E$27</xm:f>
          </x14:formula1>
          <xm:sqref>E9 E20 P9 P20</xm:sqref>
        </x14:dataValidation>
        <x14:dataValidation type="list" allowBlank="1" showInputMessage="1" showErrorMessage="1" xr:uid="{9ECBA1BB-F43D-45AD-8BE9-17F9D57D2446}">
          <x14:formula1>
            <xm:f>'(参考)リスト'!$D$16:$D$18</xm:f>
          </x14:formula1>
          <xm:sqref>E10 E21 P10 P21</xm:sqref>
        </x14:dataValidation>
        <x14:dataValidation type="list" allowBlank="1" showInputMessage="1" showErrorMessage="1" xr:uid="{44A78517-421A-480A-9922-7A877B74DCDB}">
          <x14:formula1>
            <xm:f>'(参考)リスト'!$F$16:$F$21</xm:f>
          </x14:formula1>
          <xm:sqref>E11:E12 P22:P23 P11:P12 E22</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E3BD-47A5-4805-A3D4-4F74FAEADB2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795</v>
      </c>
      <c r="F5" s="797"/>
      <c r="G5" s="798"/>
      <c r="H5" s="798"/>
      <c r="I5" s="798"/>
      <c r="J5" s="798"/>
      <c r="K5" s="798"/>
      <c r="L5" s="799"/>
      <c r="M5" s="790" t="s">
        <v>310</v>
      </c>
      <c r="N5" s="758" t="s">
        <v>311</v>
      </c>
      <c r="O5" s="759"/>
      <c r="P5" s="209" t="s">
        <v>801</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794</v>
      </c>
      <c r="F13" s="817"/>
      <c r="G13" s="817"/>
      <c r="H13" s="804" t="s">
        <v>317</v>
      </c>
      <c r="I13" s="804"/>
      <c r="J13" s="817" t="s">
        <v>713</v>
      </c>
      <c r="K13" s="817"/>
      <c r="L13" s="817"/>
      <c r="M13" s="804" t="s">
        <v>316</v>
      </c>
      <c r="N13" s="804"/>
      <c r="O13" s="804"/>
      <c r="P13" s="805" t="s">
        <v>802</v>
      </c>
      <c r="Q13" s="806"/>
      <c r="R13" s="807"/>
      <c r="S13" s="804" t="s">
        <v>317</v>
      </c>
      <c r="T13" s="804"/>
      <c r="U13" s="805" t="s">
        <v>691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1822</v>
      </c>
      <c r="F15" s="819"/>
      <c r="G15" s="819"/>
      <c r="H15" s="819"/>
      <c r="I15" s="819"/>
      <c r="J15" s="819"/>
      <c r="K15" s="819"/>
      <c r="L15" s="820"/>
      <c r="M15" s="795" t="s">
        <v>320</v>
      </c>
      <c r="N15" s="795"/>
      <c r="O15" s="795"/>
      <c r="P15" s="818" t="s">
        <v>1526</v>
      </c>
      <c r="Q15" s="819"/>
      <c r="R15" s="819"/>
      <c r="S15" s="819"/>
      <c r="T15" s="819"/>
      <c r="U15" s="819"/>
      <c r="V15" s="819"/>
      <c r="W15" s="820"/>
    </row>
    <row r="16" spans="2:23" s="22" customFormat="1" ht="25.5" customHeight="1" x14ac:dyDescent="0.15">
      <c r="B16" s="803" t="s">
        <v>310</v>
      </c>
      <c r="C16" s="803" t="s">
        <v>311</v>
      </c>
      <c r="D16" s="803"/>
      <c r="E16" s="209" t="s">
        <v>801</v>
      </c>
      <c r="F16" s="797"/>
      <c r="G16" s="798"/>
      <c r="H16" s="798"/>
      <c r="I16" s="798"/>
      <c r="J16" s="798"/>
      <c r="K16" s="798"/>
      <c r="L16" s="799"/>
      <c r="M16" s="803" t="s">
        <v>310</v>
      </c>
      <c r="N16" s="803" t="s">
        <v>311</v>
      </c>
      <c r="O16" s="803"/>
      <c r="P16" s="209" t="s">
        <v>801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804</v>
      </c>
      <c r="F24" s="806"/>
      <c r="G24" s="807"/>
      <c r="H24" s="804" t="s">
        <v>317</v>
      </c>
      <c r="I24" s="804"/>
      <c r="J24" s="805" t="s">
        <v>803</v>
      </c>
      <c r="K24" s="806"/>
      <c r="L24" s="807"/>
      <c r="M24" s="804" t="s">
        <v>316</v>
      </c>
      <c r="N24" s="804"/>
      <c r="O24" s="804"/>
      <c r="P24" s="817" t="s">
        <v>615</v>
      </c>
      <c r="Q24" s="817"/>
      <c r="R24" s="817"/>
      <c r="S24" s="804" t="s">
        <v>317</v>
      </c>
      <c r="T24" s="804"/>
      <c r="U24" s="817" t="s">
        <v>805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1527</v>
      </c>
      <c r="F26" s="819"/>
      <c r="G26" s="819"/>
      <c r="H26" s="819"/>
      <c r="I26" s="819"/>
      <c r="J26" s="819"/>
      <c r="K26" s="819"/>
      <c r="L26" s="820"/>
      <c r="M26" s="795" t="s">
        <v>320</v>
      </c>
      <c r="N26" s="795"/>
      <c r="O26" s="795"/>
      <c r="P26" s="818" t="s">
        <v>1753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88307855-73EB-4FD1-ABC1-5CCF7E7B5EC0}">
      <formula1>INDIRECT(E7)</formula1>
    </dataValidation>
    <dataValidation allowBlank="1" showInputMessage="1" showErrorMessage="1" prompt="覆工スパン毎に連番を記入。_x000a_数値で入力する。" sqref="E6 E17 P17 P6" xr:uid="{3BAD1668-1723-45B8-9F3C-C11EC3D406F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C33881B-EF27-48EC-AA82-9017A065A4B3}">
          <x14:formula1>
            <xm:f>'(参考)リスト'!$B$16:$B$21</xm:f>
          </x14:formula1>
          <xm:sqref>P7 P18 E7 E18</xm:sqref>
        </x14:dataValidation>
        <x14:dataValidation type="list" allowBlank="1" showInputMessage="1" showErrorMessage="1" xr:uid="{46853987-006D-4F2D-8B31-D50832290460}">
          <x14:formula1>
            <xm:f>'(参考)リスト'!$E$16:$E$27</xm:f>
          </x14:formula1>
          <xm:sqref>E9 E20 P9 P20</xm:sqref>
        </x14:dataValidation>
        <x14:dataValidation type="list" allowBlank="1" showInputMessage="1" showErrorMessage="1" xr:uid="{1BCEEA89-FF55-477B-B4A0-25C31A91DFE8}">
          <x14:formula1>
            <xm:f>'(参考)リスト'!$D$16:$D$18</xm:f>
          </x14:formula1>
          <xm:sqref>E10 E21 P10 P21</xm:sqref>
        </x14:dataValidation>
        <x14:dataValidation type="list" allowBlank="1" showInputMessage="1" showErrorMessage="1" xr:uid="{6260D6FA-ABD4-4D35-BDD3-4E4C95B28A3F}">
          <x14:formula1>
            <xm:f>'(参考)リスト'!$F$16:$F$21</xm:f>
          </x14:formula1>
          <xm:sqref>E11:E12 P22:P23 P11:P12 E22:E23</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A1961-4F51-45E7-9B49-0A7AD2B600C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806</v>
      </c>
      <c r="F5" s="797"/>
      <c r="G5" s="798"/>
      <c r="H5" s="798"/>
      <c r="I5" s="798"/>
      <c r="J5" s="798"/>
      <c r="K5" s="798"/>
      <c r="L5" s="799"/>
      <c r="M5" s="790" t="s">
        <v>310</v>
      </c>
      <c r="N5" s="758" t="s">
        <v>311</v>
      </c>
      <c r="O5" s="759"/>
      <c r="P5" s="209" t="s">
        <v>801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807</v>
      </c>
      <c r="F13" s="817"/>
      <c r="G13" s="817"/>
      <c r="H13" s="804" t="s">
        <v>317</v>
      </c>
      <c r="I13" s="804"/>
      <c r="J13" s="817" t="s">
        <v>807</v>
      </c>
      <c r="K13" s="817"/>
      <c r="L13" s="817"/>
      <c r="M13" s="804" t="s">
        <v>316</v>
      </c>
      <c r="N13" s="804"/>
      <c r="O13" s="804"/>
      <c r="P13" s="805" t="s">
        <v>809</v>
      </c>
      <c r="Q13" s="806"/>
      <c r="R13" s="807"/>
      <c r="S13" s="804" t="s">
        <v>317</v>
      </c>
      <c r="T13" s="804"/>
      <c r="U13" s="805" t="s">
        <v>808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625</v>
      </c>
      <c r="F15" s="819"/>
      <c r="G15" s="819"/>
      <c r="H15" s="819"/>
      <c r="I15" s="819"/>
      <c r="J15" s="819"/>
      <c r="K15" s="819"/>
      <c r="L15" s="820"/>
      <c r="M15" s="795" t="s">
        <v>320</v>
      </c>
      <c r="N15" s="795"/>
      <c r="O15" s="795"/>
      <c r="P15" s="818" t="s">
        <v>1528</v>
      </c>
      <c r="Q15" s="819"/>
      <c r="R15" s="819"/>
      <c r="S15" s="819"/>
      <c r="T15" s="819"/>
      <c r="U15" s="819"/>
      <c r="V15" s="819"/>
      <c r="W15" s="820"/>
    </row>
    <row r="16" spans="2:23" s="22" customFormat="1" ht="25.5" customHeight="1" x14ac:dyDescent="0.15">
      <c r="B16" s="803" t="s">
        <v>310</v>
      </c>
      <c r="C16" s="803" t="s">
        <v>311</v>
      </c>
      <c r="D16" s="803"/>
      <c r="E16" s="209" t="s">
        <v>801</v>
      </c>
      <c r="F16" s="797"/>
      <c r="G16" s="798"/>
      <c r="H16" s="798"/>
      <c r="I16" s="798"/>
      <c r="J16" s="798"/>
      <c r="K16" s="798"/>
      <c r="L16" s="799"/>
      <c r="M16" s="803" t="s">
        <v>310</v>
      </c>
      <c r="N16" s="803" t="s">
        <v>311</v>
      </c>
      <c r="O16" s="803"/>
      <c r="P16" s="209" t="s">
        <v>801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05" t="s">
        <v>810</v>
      </c>
      <c r="Q24" s="806"/>
      <c r="R24" s="807"/>
      <c r="S24" s="804" t="s">
        <v>317</v>
      </c>
      <c r="T24" s="804"/>
      <c r="U24" s="805" t="s">
        <v>802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1529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0FEECE6F-6D1D-4ED0-8594-723613826ADB}">
      <formula1>INDIRECT(E7)</formula1>
    </dataValidation>
    <dataValidation allowBlank="1" showInputMessage="1" showErrorMessage="1" prompt="覆工スパン毎に連番を記入。_x000a_数値で入力する。" sqref="E6 E17 P17 P6" xr:uid="{9CEED69A-B7FD-4763-8A77-655B3F65391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C663DF-14D1-44A2-BA7B-E954C9FC0338}">
          <x14:formula1>
            <xm:f>'(参考)リスト'!$B$16:$B$21</xm:f>
          </x14:formula1>
          <xm:sqref>P7 P18 E7 E18</xm:sqref>
        </x14:dataValidation>
        <x14:dataValidation type="list" allowBlank="1" showInputMessage="1" showErrorMessage="1" xr:uid="{17FCEEC1-B593-41F7-B9BA-C6649B286713}">
          <x14:formula1>
            <xm:f>'(参考)リスト'!$E$16:$E$27</xm:f>
          </x14:formula1>
          <xm:sqref>E9 E20 P9 P20</xm:sqref>
        </x14:dataValidation>
        <x14:dataValidation type="list" allowBlank="1" showInputMessage="1" showErrorMessage="1" xr:uid="{529D680A-E57C-40D2-9595-3E9005B63B00}">
          <x14:formula1>
            <xm:f>'(参考)リスト'!$D$16:$D$18</xm:f>
          </x14:formula1>
          <xm:sqref>E10 E21 P10 P21</xm:sqref>
        </x14:dataValidation>
        <x14:dataValidation type="list" allowBlank="1" showInputMessage="1" showErrorMessage="1" xr:uid="{D17B7D01-85B4-4600-A45F-8CD5907743B7}">
          <x14:formula1>
            <xm:f>'(参考)リスト'!$F$16:$F$21</xm:f>
          </x14:formula1>
          <xm:sqref>E11:E12 P22:P23 P11:P12 E22:E23</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FCC3-5746-42F7-8D7D-6EB5A855781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801</v>
      </c>
      <c r="F5" s="797"/>
      <c r="G5" s="798"/>
      <c r="H5" s="798"/>
      <c r="I5" s="798"/>
      <c r="J5" s="798"/>
      <c r="K5" s="798"/>
      <c r="L5" s="799"/>
      <c r="M5" s="790" t="s">
        <v>310</v>
      </c>
      <c r="N5" s="758" t="s">
        <v>311</v>
      </c>
      <c r="O5" s="759"/>
      <c r="P5" s="209" t="s">
        <v>801</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811</v>
      </c>
      <c r="F13" s="817"/>
      <c r="G13" s="817"/>
      <c r="H13" s="804" t="s">
        <v>317</v>
      </c>
      <c r="I13" s="804"/>
      <c r="J13" s="824" t="s">
        <v>598</v>
      </c>
      <c r="K13" s="825"/>
      <c r="L13" s="826"/>
      <c r="M13" s="804" t="s">
        <v>316</v>
      </c>
      <c r="N13" s="804"/>
      <c r="O13" s="804"/>
      <c r="P13" s="817" t="s">
        <v>812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1823</v>
      </c>
      <c r="F15" s="819"/>
      <c r="G15" s="819"/>
      <c r="H15" s="819"/>
      <c r="I15" s="819"/>
      <c r="J15" s="819"/>
      <c r="K15" s="819"/>
      <c r="L15" s="820"/>
      <c r="M15" s="795" t="s">
        <v>320</v>
      </c>
      <c r="N15" s="795"/>
      <c r="O15" s="795"/>
      <c r="P15" s="818" t="s">
        <v>1824</v>
      </c>
      <c r="Q15" s="819"/>
      <c r="R15" s="819"/>
      <c r="S15" s="819"/>
      <c r="T15" s="819"/>
      <c r="U15" s="819"/>
      <c r="V15" s="819"/>
      <c r="W15" s="820"/>
    </row>
    <row r="16" spans="2:23" s="22" customFormat="1" ht="25.5" customHeight="1" x14ac:dyDescent="0.15">
      <c r="B16" s="803" t="s">
        <v>310</v>
      </c>
      <c r="C16" s="803" t="s">
        <v>311</v>
      </c>
      <c r="D16" s="803"/>
      <c r="E16" s="209" t="s">
        <v>813</v>
      </c>
      <c r="F16" s="797"/>
      <c r="G16" s="798"/>
      <c r="H16" s="798"/>
      <c r="I16" s="798"/>
      <c r="J16" s="798"/>
      <c r="K16" s="798"/>
      <c r="L16" s="799"/>
      <c r="M16" s="803" t="s">
        <v>310</v>
      </c>
      <c r="N16" s="803" t="s">
        <v>311</v>
      </c>
      <c r="O16" s="803"/>
      <c r="P16" s="209" t="s">
        <v>813</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05" t="s">
        <v>815</v>
      </c>
      <c r="F24" s="806"/>
      <c r="G24" s="807"/>
      <c r="H24" s="804" t="s">
        <v>317</v>
      </c>
      <c r="I24" s="804"/>
      <c r="J24" s="805" t="s">
        <v>814</v>
      </c>
      <c r="K24" s="806"/>
      <c r="L24" s="807"/>
      <c r="M24" s="804" t="s">
        <v>316</v>
      </c>
      <c r="N24" s="804"/>
      <c r="O24" s="804"/>
      <c r="P24" s="817" t="s">
        <v>816</v>
      </c>
      <c r="Q24" s="817"/>
      <c r="R24" s="817"/>
      <c r="S24" s="804" t="s">
        <v>317</v>
      </c>
      <c r="T24" s="804"/>
      <c r="U24" s="817" t="s">
        <v>816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1530</v>
      </c>
      <c r="F26" s="819"/>
      <c r="G26" s="819"/>
      <c r="H26" s="819"/>
      <c r="I26" s="819"/>
      <c r="J26" s="819"/>
      <c r="K26" s="819"/>
      <c r="L26" s="820"/>
      <c r="M26" s="795" t="s">
        <v>320</v>
      </c>
      <c r="N26" s="795"/>
      <c r="O26" s="795"/>
      <c r="P26" s="818" t="s">
        <v>1531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1A428C66-1903-490E-9A7D-E549584F22E8}">
      <formula1>INDIRECT(E7)</formula1>
    </dataValidation>
    <dataValidation allowBlank="1" showInputMessage="1" showErrorMessage="1" prompt="覆工スパン毎に連番を記入。_x000a_数値で入力する。" sqref="E6 E17 P17 P6" xr:uid="{BF7C4FD3-0680-444D-9E60-3159F7F6CA8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CD2423-1F43-441F-BBB3-D56BD535712C}">
          <x14:formula1>
            <xm:f>'(参考)リスト'!$B$16:$B$21</xm:f>
          </x14:formula1>
          <xm:sqref>P7 P18 E7 E18</xm:sqref>
        </x14:dataValidation>
        <x14:dataValidation type="list" allowBlank="1" showInputMessage="1" showErrorMessage="1" xr:uid="{BB3E0024-507B-410D-BFC4-B36C91251648}">
          <x14:formula1>
            <xm:f>'(参考)リスト'!$E$16:$E$27</xm:f>
          </x14:formula1>
          <xm:sqref>E9 E20 P9 P20</xm:sqref>
        </x14:dataValidation>
        <x14:dataValidation type="list" allowBlank="1" showInputMessage="1" showErrorMessage="1" xr:uid="{81189959-9916-4911-BA27-E5906DC6D8E9}">
          <x14:formula1>
            <xm:f>'(参考)リスト'!$D$16:$D$18</xm:f>
          </x14:formula1>
          <xm:sqref>E10 E21 P10 P21</xm:sqref>
        </x14:dataValidation>
        <x14:dataValidation type="list" allowBlank="1" showInputMessage="1" showErrorMessage="1" xr:uid="{24C11C31-9444-477A-B2ED-794C91F00C59}">
          <x14:formula1>
            <xm:f>'(参考)リスト'!$F$16:$F$21</xm:f>
          </x14:formula1>
          <xm:sqref>E11:E12 P22:P23 P11:P12 E22:E23</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D9C7-21DB-4F2C-802B-6859EA8757B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817</v>
      </c>
      <c r="F5" s="797"/>
      <c r="G5" s="798"/>
      <c r="H5" s="798"/>
      <c r="I5" s="798"/>
      <c r="J5" s="798"/>
      <c r="K5" s="798"/>
      <c r="L5" s="799"/>
      <c r="M5" s="790" t="s">
        <v>310</v>
      </c>
      <c r="N5" s="758" t="s">
        <v>311</v>
      </c>
      <c r="O5" s="759"/>
      <c r="P5" s="209" t="s">
        <v>813</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819</v>
      </c>
      <c r="F13" s="806"/>
      <c r="G13" s="807"/>
      <c r="H13" s="804" t="s">
        <v>317</v>
      </c>
      <c r="I13" s="804"/>
      <c r="J13" s="805" t="s">
        <v>818</v>
      </c>
      <c r="K13" s="806"/>
      <c r="L13" s="807"/>
      <c r="M13" s="804" t="s">
        <v>316</v>
      </c>
      <c r="N13" s="804"/>
      <c r="O13" s="804"/>
      <c r="P13" s="817" t="s">
        <v>638</v>
      </c>
      <c r="Q13" s="817"/>
      <c r="R13" s="817"/>
      <c r="S13" s="804" t="s">
        <v>317</v>
      </c>
      <c r="T13" s="804"/>
      <c r="U13" s="817" t="s">
        <v>597</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1532</v>
      </c>
      <c r="F15" s="819"/>
      <c r="G15" s="819"/>
      <c r="H15" s="819"/>
      <c r="I15" s="819"/>
      <c r="J15" s="819"/>
      <c r="K15" s="819"/>
      <c r="L15" s="820"/>
      <c r="M15" s="795" t="s">
        <v>320</v>
      </c>
      <c r="N15" s="795"/>
      <c r="O15" s="795"/>
      <c r="P15" s="818" t="s">
        <v>1736</v>
      </c>
      <c r="Q15" s="819"/>
      <c r="R15" s="819"/>
      <c r="S15" s="819"/>
      <c r="T15" s="819"/>
      <c r="U15" s="819"/>
      <c r="V15" s="819"/>
      <c r="W15" s="820"/>
    </row>
    <row r="16" spans="2:23" s="22" customFormat="1" ht="25.5" customHeight="1" x14ac:dyDescent="0.15">
      <c r="B16" s="803" t="s">
        <v>310</v>
      </c>
      <c r="C16" s="803" t="s">
        <v>311</v>
      </c>
      <c r="D16" s="803"/>
      <c r="E16" s="209" t="s">
        <v>813</v>
      </c>
      <c r="F16" s="797"/>
      <c r="G16" s="798"/>
      <c r="H16" s="798"/>
      <c r="I16" s="798"/>
      <c r="J16" s="798"/>
      <c r="K16" s="798"/>
      <c r="L16" s="799"/>
      <c r="M16" s="803" t="s">
        <v>310</v>
      </c>
      <c r="N16" s="803" t="s">
        <v>311</v>
      </c>
      <c r="O16" s="803"/>
      <c r="P16" s="209" t="s">
        <v>813</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820</v>
      </c>
      <c r="F24" s="806"/>
      <c r="G24" s="807"/>
      <c r="H24" s="804" t="s">
        <v>317</v>
      </c>
      <c r="I24" s="804"/>
      <c r="J24" s="805" t="s">
        <v>656</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1533</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DBB8786C-BC9D-4603-92B7-07EC2580F355}">
      <formula1>INDIRECT(E7)</formula1>
    </dataValidation>
    <dataValidation allowBlank="1" showInputMessage="1" showErrorMessage="1" prompt="覆工スパン毎に連番を記入。_x000a_数値で入力する。" sqref="E6 E17 P17 P6" xr:uid="{B24D3A88-2028-44F0-A7BC-C38A38EF308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ADEB82-A2AB-427A-A6F8-C27D888AF5C2}">
          <x14:formula1>
            <xm:f>'(参考)リスト'!$B$16:$B$21</xm:f>
          </x14:formula1>
          <xm:sqref>P7 P18 E7 E18</xm:sqref>
        </x14:dataValidation>
        <x14:dataValidation type="list" allowBlank="1" showInputMessage="1" showErrorMessage="1" xr:uid="{692467EA-C245-4FC2-B3ED-2233E3D4CB0D}">
          <x14:formula1>
            <xm:f>'(参考)リスト'!$E$16:$E$27</xm:f>
          </x14:formula1>
          <xm:sqref>E9 E20 P9 P20</xm:sqref>
        </x14:dataValidation>
        <x14:dataValidation type="list" allowBlank="1" showInputMessage="1" showErrorMessage="1" xr:uid="{349D0D6F-0B87-4A64-9A18-2BFF5D154DC9}">
          <x14:formula1>
            <xm:f>'(参考)リスト'!$D$16:$D$18</xm:f>
          </x14:formula1>
          <xm:sqref>E10 E21 P10 P21</xm:sqref>
        </x14:dataValidation>
        <x14:dataValidation type="list" allowBlank="1" showInputMessage="1" showErrorMessage="1" xr:uid="{895CF97F-D9F0-452C-A54B-8B3FBD06D2D1}">
          <x14:formula1>
            <xm:f>'(参考)リスト'!$F$16:$F$21</xm:f>
          </x14:formula1>
          <xm:sqref>E11:E12 P22:P23 E22:E23 P11</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2EFE9-24EE-4171-9483-620AB0B04B3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813</v>
      </c>
      <c r="F5" s="797"/>
      <c r="G5" s="798"/>
      <c r="H5" s="798"/>
      <c r="I5" s="798"/>
      <c r="J5" s="798"/>
      <c r="K5" s="798"/>
      <c r="L5" s="799"/>
      <c r="M5" s="790" t="s">
        <v>310</v>
      </c>
      <c r="N5" s="758" t="s">
        <v>311</v>
      </c>
      <c r="O5" s="759"/>
      <c r="P5" s="209" t="s">
        <v>813</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822</v>
      </c>
      <c r="Q13" s="806"/>
      <c r="R13" s="807"/>
      <c r="S13" s="804" t="s">
        <v>317</v>
      </c>
      <c r="T13" s="804"/>
      <c r="U13" s="805" t="s">
        <v>821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1534</v>
      </c>
      <c r="Q15" s="819"/>
      <c r="R15" s="819"/>
      <c r="S15" s="819"/>
      <c r="T15" s="819"/>
      <c r="U15" s="819"/>
      <c r="V15" s="819"/>
      <c r="W15" s="820"/>
    </row>
    <row r="16" spans="2:23" s="22" customFormat="1" ht="25.5" customHeight="1" x14ac:dyDescent="0.15">
      <c r="B16" s="803" t="s">
        <v>310</v>
      </c>
      <c r="C16" s="803" t="s">
        <v>311</v>
      </c>
      <c r="D16" s="803"/>
      <c r="E16" s="209" t="s">
        <v>813</v>
      </c>
      <c r="F16" s="797"/>
      <c r="G16" s="798"/>
      <c r="H16" s="798"/>
      <c r="I16" s="798"/>
      <c r="J16" s="798"/>
      <c r="K16" s="798"/>
      <c r="L16" s="799"/>
      <c r="M16" s="803" t="s">
        <v>310</v>
      </c>
      <c r="N16" s="803" t="s">
        <v>311</v>
      </c>
      <c r="O16" s="803"/>
      <c r="P16" s="209" t="s">
        <v>813</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823</v>
      </c>
      <c r="F24" s="817"/>
      <c r="G24" s="817"/>
      <c r="H24" s="804" t="s">
        <v>317</v>
      </c>
      <c r="I24" s="804"/>
      <c r="J24" s="824" t="s">
        <v>598</v>
      </c>
      <c r="K24" s="825"/>
      <c r="L24" s="826"/>
      <c r="M24" s="804" t="s">
        <v>316</v>
      </c>
      <c r="N24" s="804"/>
      <c r="O24" s="804"/>
      <c r="P24" s="817" t="s">
        <v>595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1825</v>
      </c>
      <c r="F26" s="819"/>
      <c r="G26" s="819"/>
      <c r="H26" s="819"/>
      <c r="I26" s="819"/>
      <c r="J26" s="819"/>
      <c r="K26" s="819"/>
      <c r="L26" s="820"/>
      <c r="M26" s="795" t="s">
        <v>320</v>
      </c>
      <c r="N26" s="795"/>
      <c r="O26" s="795"/>
      <c r="P26" s="818" t="s">
        <v>1462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A7F9C623-5CE2-4F9B-BE6C-2232FC336587}">
      <formula1>INDIRECT(E7)</formula1>
    </dataValidation>
    <dataValidation allowBlank="1" showInputMessage="1" showErrorMessage="1" prompt="覆工スパン毎に連番を記入。_x000a_数値で入力する。" sqref="E6 E17 P17 P6" xr:uid="{9F806B54-9D71-4CEE-9CAD-05EA05C0455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97B929-C48A-4DA3-8827-45F253C4C25D}">
          <x14:formula1>
            <xm:f>'(参考)リスト'!$B$16:$B$21</xm:f>
          </x14:formula1>
          <xm:sqref>P7 P18 E7 E18</xm:sqref>
        </x14:dataValidation>
        <x14:dataValidation type="list" allowBlank="1" showInputMessage="1" showErrorMessage="1" xr:uid="{74FCE5EF-C81D-4047-B6C0-13C38A35800A}">
          <x14:formula1>
            <xm:f>'(参考)リスト'!$E$16:$E$27</xm:f>
          </x14:formula1>
          <xm:sqref>E9 E20 P9 P20</xm:sqref>
        </x14:dataValidation>
        <x14:dataValidation type="list" allowBlank="1" showInputMessage="1" showErrorMessage="1" xr:uid="{E5A4C2FC-B433-422D-9488-A14D696396FD}">
          <x14:formula1>
            <xm:f>'(参考)リスト'!$D$16:$D$18</xm:f>
          </x14:formula1>
          <xm:sqref>E10 E21 P10 P21</xm:sqref>
        </x14:dataValidation>
        <x14:dataValidation type="list" allowBlank="1" showInputMessage="1" showErrorMessage="1" xr:uid="{30D0440E-65F4-4801-911B-42C737B85208}">
          <x14:formula1>
            <xm:f>'(参考)リスト'!$F$16:$F$21</xm:f>
          </x14:formula1>
          <xm:sqref>E11:E12 P22:P23 P11:P12 E22:E23</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11691-E455-484E-A487-EF08ED9CCB9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824</v>
      </c>
      <c r="F5" s="797"/>
      <c r="G5" s="798"/>
      <c r="H5" s="798"/>
      <c r="I5" s="798"/>
      <c r="J5" s="798"/>
      <c r="K5" s="798"/>
      <c r="L5" s="799"/>
      <c r="M5" s="790" t="s">
        <v>310</v>
      </c>
      <c r="N5" s="758" t="s">
        <v>311</v>
      </c>
      <c r="O5" s="759"/>
      <c r="P5" s="209" t="s">
        <v>824</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737</v>
      </c>
      <c r="F13" s="806"/>
      <c r="G13" s="807"/>
      <c r="H13" s="804" t="s">
        <v>317</v>
      </c>
      <c r="I13" s="804"/>
      <c r="J13" s="805" t="s">
        <v>825</v>
      </c>
      <c r="K13" s="806"/>
      <c r="L13" s="807"/>
      <c r="M13" s="804" t="s">
        <v>316</v>
      </c>
      <c r="N13" s="804"/>
      <c r="O13" s="804"/>
      <c r="P13" s="805" t="s">
        <v>827</v>
      </c>
      <c r="Q13" s="806"/>
      <c r="R13" s="807"/>
      <c r="S13" s="804" t="s">
        <v>317</v>
      </c>
      <c r="T13" s="804"/>
      <c r="U13" s="805" t="s">
        <v>826</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1496</v>
      </c>
      <c r="F15" s="819"/>
      <c r="G15" s="819"/>
      <c r="H15" s="819"/>
      <c r="I15" s="819"/>
      <c r="J15" s="819"/>
      <c r="K15" s="819"/>
      <c r="L15" s="820"/>
      <c r="M15" s="795" t="s">
        <v>320</v>
      </c>
      <c r="N15" s="795"/>
      <c r="O15" s="795"/>
      <c r="P15" s="818" t="s">
        <v>1535</v>
      </c>
      <c r="Q15" s="819"/>
      <c r="R15" s="819"/>
      <c r="S15" s="819"/>
      <c r="T15" s="819"/>
      <c r="U15" s="819"/>
      <c r="V15" s="819"/>
      <c r="W15" s="820"/>
    </row>
    <row r="16" spans="2:23" s="22" customFormat="1" ht="25.5" customHeight="1" x14ac:dyDescent="0.15">
      <c r="B16" s="803" t="s">
        <v>310</v>
      </c>
      <c r="C16" s="803" t="s">
        <v>311</v>
      </c>
      <c r="D16" s="803"/>
      <c r="E16" s="209" t="s">
        <v>824</v>
      </c>
      <c r="F16" s="797"/>
      <c r="G16" s="798"/>
      <c r="H16" s="798"/>
      <c r="I16" s="798"/>
      <c r="J16" s="798"/>
      <c r="K16" s="798"/>
      <c r="L16" s="799"/>
      <c r="M16" s="803" t="s">
        <v>310</v>
      </c>
      <c r="N16" s="803" t="s">
        <v>311</v>
      </c>
      <c r="O16" s="803"/>
      <c r="P16" s="209" t="s">
        <v>824</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829</v>
      </c>
      <c r="F24" s="806"/>
      <c r="G24" s="807"/>
      <c r="H24" s="804" t="s">
        <v>317</v>
      </c>
      <c r="I24" s="804"/>
      <c r="J24" s="805" t="s">
        <v>828</v>
      </c>
      <c r="K24" s="806"/>
      <c r="L24" s="807"/>
      <c r="M24" s="804" t="s">
        <v>316</v>
      </c>
      <c r="N24" s="804"/>
      <c r="O24" s="804"/>
      <c r="P24" s="817" t="s">
        <v>830</v>
      </c>
      <c r="Q24" s="817"/>
      <c r="R24" s="817"/>
      <c r="S24" s="804" t="s">
        <v>317</v>
      </c>
      <c r="T24" s="804"/>
      <c r="U24" s="817" t="s">
        <v>830</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1536</v>
      </c>
      <c r="F26" s="819"/>
      <c r="G26" s="819"/>
      <c r="H26" s="819"/>
      <c r="I26" s="819"/>
      <c r="J26" s="819"/>
      <c r="K26" s="819"/>
      <c r="L26" s="820"/>
      <c r="M26" s="795" t="s">
        <v>320</v>
      </c>
      <c r="N26" s="795"/>
      <c r="O26" s="795"/>
      <c r="P26" s="818" t="s">
        <v>1826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allowBlank="1" showInputMessage="1" showErrorMessage="1" prompt="覆工スパン毎に連番を記入。_x000a_数値で入力する。" sqref="E6 E17 P17 P6" xr:uid="{7E42622E-3ADF-4C88-9767-E2A8C5E773A5}"/>
    <dataValidation type="list" allowBlank="1" showInputMessage="1" showErrorMessage="1" sqref="E8 E19 P8 P19" xr:uid="{6C3B3A9C-FBD8-4DBC-BC00-83A97AE585D0}">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7B24A2-3DE6-40FC-994B-25356528FEED}">
          <x14:formula1>
            <xm:f>'(参考)リスト'!$F$16:$F$21</xm:f>
          </x14:formula1>
          <xm:sqref>E11:E12 P22:P23 P11:P12 E22:E23</xm:sqref>
        </x14:dataValidation>
        <x14:dataValidation type="list" allowBlank="1" showInputMessage="1" showErrorMessage="1" xr:uid="{3C2D19C7-472E-4542-89A6-DD78A679CC33}">
          <x14:formula1>
            <xm:f>'(参考)リスト'!$D$16:$D$18</xm:f>
          </x14:formula1>
          <xm:sqref>E10 E21 P10 P21</xm:sqref>
        </x14:dataValidation>
        <x14:dataValidation type="list" allowBlank="1" showInputMessage="1" showErrorMessage="1" xr:uid="{A00C2DCC-5CF9-4B03-ADF8-9A87E02B16CC}">
          <x14:formula1>
            <xm:f>'(参考)リスト'!$E$16:$E$27</xm:f>
          </x14:formula1>
          <xm:sqref>E9 E20 P9 P20</xm:sqref>
        </x14:dataValidation>
        <x14:dataValidation type="list" allowBlank="1" showInputMessage="1" showErrorMessage="1" xr:uid="{DDF7A97C-8B2E-45BA-91CD-3C5E8B911A92}">
          <x14:formula1>
            <xm:f>'(参考)リスト'!$B$16:$B$21</xm:f>
          </x14:formula1>
          <xm:sqref>P7 P18 E7 E18</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A4FD-3520-4E4D-83F8-7A3FFD329D4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824</v>
      </c>
      <c r="F5" s="797"/>
      <c r="G5" s="798"/>
      <c r="H5" s="798"/>
      <c r="I5" s="798"/>
      <c r="J5" s="798"/>
      <c r="K5" s="798"/>
      <c r="L5" s="799"/>
      <c r="M5" s="790" t="s">
        <v>310</v>
      </c>
      <c r="N5" s="758" t="s">
        <v>311</v>
      </c>
      <c r="O5" s="759"/>
      <c r="P5" s="209" t="s">
        <v>824</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824</v>
      </c>
      <c r="F16" s="797"/>
      <c r="G16" s="798"/>
      <c r="H16" s="798"/>
      <c r="I16" s="798"/>
      <c r="J16" s="798"/>
      <c r="K16" s="798"/>
      <c r="L16" s="799"/>
      <c r="M16" s="803" t="s">
        <v>310</v>
      </c>
      <c r="N16" s="803" t="s">
        <v>311</v>
      </c>
      <c r="O16" s="803"/>
      <c r="P16" s="209" t="s">
        <v>824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05" t="s">
        <v>832</v>
      </c>
      <c r="F24" s="806"/>
      <c r="G24" s="807"/>
      <c r="H24" s="804" t="s">
        <v>317</v>
      </c>
      <c r="I24" s="804"/>
      <c r="J24" s="805" t="s">
        <v>831</v>
      </c>
      <c r="K24" s="806"/>
      <c r="L24" s="807"/>
      <c r="M24" s="804" t="s">
        <v>316</v>
      </c>
      <c r="N24" s="804"/>
      <c r="O24" s="804"/>
      <c r="P24" s="817" t="s">
        <v>812</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1537</v>
      </c>
      <c r="F26" s="819"/>
      <c r="G26" s="819"/>
      <c r="H26" s="819"/>
      <c r="I26" s="819"/>
      <c r="J26" s="819"/>
      <c r="K26" s="819"/>
      <c r="L26" s="820"/>
      <c r="M26" s="795" t="s">
        <v>320</v>
      </c>
      <c r="N26" s="795"/>
      <c r="O26" s="795"/>
      <c r="P26" s="818" t="s">
        <v>1824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8382F4B0-4A1C-4792-9E79-E99BE792FBBE}">
      <formula1>INDIRECT(E7)</formula1>
    </dataValidation>
    <dataValidation allowBlank="1" showInputMessage="1" showErrorMessage="1" prompt="覆工スパン毎に連番を記入。_x000a_数値で入力する。" sqref="E6 E17 P17 P6" xr:uid="{F032AD5D-995E-4B3D-857B-C6FD826793A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802A79C-AC24-4900-951A-4B9E7B190E7A}">
          <x14:formula1>
            <xm:f>'(参考)リスト'!$B$16:$B$21</xm:f>
          </x14:formula1>
          <xm:sqref>P7 P18 E7 E18</xm:sqref>
        </x14:dataValidation>
        <x14:dataValidation type="list" allowBlank="1" showInputMessage="1" showErrorMessage="1" xr:uid="{FF551744-C4F0-4AC5-B574-76CAE088F24D}">
          <x14:formula1>
            <xm:f>'(参考)リスト'!$E$16:$E$27</xm:f>
          </x14:formula1>
          <xm:sqref>E9 E20 P9 P20</xm:sqref>
        </x14:dataValidation>
        <x14:dataValidation type="list" allowBlank="1" showInputMessage="1" showErrorMessage="1" xr:uid="{C1790089-CADD-4E85-B077-777AE8FE46C6}">
          <x14:formula1>
            <xm:f>'(参考)リスト'!$D$16:$D$18</xm:f>
          </x14:formula1>
          <xm:sqref>E10 E21 P10 P21</xm:sqref>
        </x14:dataValidation>
        <x14:dataValidation type="list" allowBlank="1" showInputMessage="1" showErrorMessage="1" xr:uid="{CA5A7E95-F428-44BE-AD4F-F03E9327D74A}">
          <x14:formula1>
            <xm:f>'(参考)リスト'!$F$16:$F$21</xm:f>
          </x14:formula1>
          <xm:sqref>E11:E12 P22:P23 P11:P12 E22:E23</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5DD2-1F32-4F2E-98D4-F6A9C622556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833</v>
      </c>
      <c r="F5" s="797"/>
      <c r="G5" s="798"/>
      <c r="H5" s="798"/>
      <c r="I5" s="798"/>
      <c r="J5" s="798"/>
      <c r="K5" s="798"/>
      <c r="L5" s="799"/>
      <c r="M5" s="790" t="s">
        <v>310</v>
      </c>
      <c r="N5" s="758" t="s">
        <v>311</v>
      </c>
      <c r="O5" s="759"/>
      <c r="P5" s="209" t="s">
        <v>833</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834</v>
      </c>
      <c r="F13" s="817"/>
      <c r="G13" s="817"/>
      <c r="H13" s="804" t="s">
        <v>317</v>
      </c>
      <c r="I13" s="804"/>
      <c r="J13" s="817" t="s">
        <v>772</v>
      </c>
      <c r="K13" s="817"/>
      <c r="L13" s="817"/>
      <c r="M13" s="804" t="s">
        <v>316</v>
      </c>
      <c r="N13" s="804"/>
      <c r="O13" s="804"/>
      <c r="P13" s="817" t="s">
        <v>633</v>
      </c>
      <c r="Q13" s="817"/>
      <c r="R13" s="817"/>
      <c r="S13" s="804" t="s">
        <v>317</v>
      </c>
      <c r="T13" s="804"/>
      <c r="U13" s="817" t="s">
        <v>654</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1538</v>
      </c>
      <c r="F15" s="819"/>
      <c r="G15" s="819"/>
      <c r="H15" s="819"/>
      <c r="I15" s="819"/>
      <c r="J15" s="819"/>
      <c r="K15" s="819"/>
      <c r="L15" s="820"/>
      <c r="M15" s="795" t="s">
        <v>320</v>
      </c>
      <c r="N15" s="795"/>
      <c r="O15" s="795"/>
      <c r="P15" s="818" t="s">
        <v>1827</v>
      </c>
      <c r="Q15" s="819"/>
      <c r="R15" s="819"/>
      <c r="S15" s="819"/>
      <c r="T15" s="819"/>
      <c r="U15" s="819"/>
      <c r="V15" s="819"/>
      <c r="W15" s="820"/>
    </row>
    <row r="16" spans="2:23" s="22" customFormat="1" ht="25.5" customHeight="1" x14ac:dyDescent="0.15">
      <c r="B16" s="803" t="s">
        <v>310</v>
      </c>
      <c r="C16" s="803" t="s">
        <v>311</v>
      </c>
      <c r="D16" s="803"/>
      <c r="E16" s="209" t="s">
        <v>833</v>
      </c>
      <c r="F16" s="797"/>
      <c r="G16" s="798"/>
      <c r="H16" s="798"/>
      <c r="I16" s="798"/>
      <c r="J16" s="798"/>
      <c r="K16" s="798"/>
      <c r="L16" s="799"/>
      <c r="M16" s="803" t="s">
        <v>310</v>
      </c>
      <c r="N16" s="803" t="s">
        <v>311</v>
      </c>
      <c r="O16" s="803"/>
      <c r="P16" s="209" t="s">
        <v>833</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673</v>
      </c>
      <c r="F24" s="806"/>
      <c r="G24" s="807"/>
      <c r="H24" s="804" t="s">
        <v>317</v>
      </c>
      <c r="I24" s="804"/>
      <c r="J24" s="805" t="s">
        <v>835</v>
      </c>
      <c r="K24" s="806"/>
      <c r="L24" s="807"/>
      <c r="M24" s="804" t="s">
        <v>316</v>
      </c>
      <c r="N24" s="804"/>
      <c r="O24" s="804"/>
      <c r="P24" s="817" t="s">
        <v>836</v>
      </c>
      <c r="Q24" s="817"/>
      <c r="R24" s="817"/>
      <c r="S24" s="804" t="s">
        <v>317</v>
      </c>
      <c r="T24" s="804"/>
      <c r="U24" s="817" t="s">
        <v>597</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1467</v>
      </c>
      <c r="F26" s="819"/>
      <c r="G26" s="819"/>
      <c r="H26" s="819"/>
      <c r="I26" s="819"/>
      <c r="J26" s="819"/>
      <c r="K26" s="819"/>
      <c r="L26" s="820"/>
      <c r="M26" s="795" t="s">
        <v>320</v>
      </c>
      <c r="N26" s="795"/>
      <c r="O26" s="795"/>
      <c r="P26" s="818" t="s">
        <v>1828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C0831A6C-113D-4847-9DFB-23D943E54C20}">
      <formula1>INDIRECT(E7)</formula1>
    </dataValidation>
    <dataValidation allowBlank="1" showInputMessage="1" showErrorMessage="1" prompt="覆工スパン毎に連番を記入。_x000a_数値で入力する。" sqref="E6 E17 P17 P6" xr:uid="{571FCE86-9A50-4086-AA23-60FBDEEC892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1E3FE0-F671-4892-923E-AE5FFB71A3DC}">
          <x14:formula1>
            <xm:f>'(参考)リスト'!$B$16:$B$21</xm:f>
          </x14:formula1>
          <xm:sqref>P7 P18 E7 E18</xm:sqref>
        </x14:dataValidation>
        <x14:dataValidation type="list" allowBlank="1" showInputMessage="1" showErrorMessage="1" xr:uid="{405F6B46-9EC0-4622-9DC5-5F796DE47DA3}">
          <x14:formula1>
            <xm:f>'(参考)リスト'!$E$16:$E$27</xm:f>
          </x14:formula1>
          <xm:sqref>E9 E20 P9 P20</xm:sqref>
        </x14:dataValidation>
        <x14:dataValidation type="list" allowBlank="1" showInputMessage="1" showErrorMessage="1" xr:uid="{55A659CC-B3EA-47DE-9D12-9426B731C1F4}">
          <x14:formula1>
            <xm:f>'(参考)リスト'!$D$16:$D$18</xm:f>
          </x14:formula1>
          <xm:sqref>E10 E21 P10 P21</xm:sqref>
        </x14:dataValidation>
        <x14:dataValidation type="list" allowBlank="1" showInputMessage="1" showErrorMessage="1" xr:uid="{E5F6FDB8-CBA5-4CA5-83BE-61759E08BBA2}">
          <x14:formula1>
            <xm:f>'(参考)リスト'!$F$16:$F$21</xm:f>
          </x14:formula1>
          <xm:sqref>E11:E12 P22:P23 P11:P12 E22:E23</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8C5E7-F066-46A3-BA76-E6F9520FF2E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833</v>
      </c>
      <c r="F5" s="797"/>
      <c r="G5" s="798"/>
      <c r="H5" s="798"/>
      <c r="I5" s="798"/>
      <c r="J5" s="798"/>
      <c r="K5" s="798"/>
      <c r="L5" s="799"/>
      <c r="M5" s="790" t="s">
        <v>310</v>
      </c>
      <c r="N5" s="758" t="s">
        <v>311</v>
      </c>
      <c r="O5" s="759"/>
      <c r="P5" s="209" t="s">
        <v>833</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654</v>
      </c>
      <c r="F13" s="817"/>
      <c r="G13" s="817"/>
      <c r="H13" s="804" t="s">
        <v>317</v>
      </c>
      <c r="I13" s="804"/>
      <c r="J13" s="817" t="s">
        <v>654</v>
      </c>
      <c r="K13" s="817"/>
      <c r="L13" s="817"/>
      <c r="M13" s="804" t="s">
        <v>316</v>
      </c>
      <c r="N13" s="804"/>
      <c r="O13" s="804"/>
      <c r="P13" s="805" t="s">
        <v>613</v>
      </c>
      <c r="Q13" s="806"/>
      <c r="R13" s="807"/>
      <c r="S13" s="804" t="s">
        <v>317</v>
      </c>
      <c r="T13" s="804"/>
      <c r="U13" s="805" t="s">
        <v>837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1539</v>
      </c>
      <c r="F15" s="819"/>
      <c r="G15" s="819"/>
      <c r="H15" s="819"/>
      <c r="I15" s="819"/>
      <c r="J15" s="819"/>
      <c r="K15" s="819"/>
      <c r="L15" s="820"/>
      <c r="M15" s="795" t="s">
        <v>320</v>
      </c>
      <c r="N15" s="795"/>
      <c r="O15" s="795"/>
      <c r="P15" s="818" t="s">
        <v>1444</v>
      </c>
      <c r="Q15" s="819"/>
      <c r="R15" s="819"/>
      <c r="S15" s="819"/>
      <c r="T15" s="819"/>
      <c r="U15" s="819"/>
      <c r="V15" s="819"/>
      <c r="W15" s="820"/>
    </row>
    <row r="16" spans="2:23" s="22" customFormat="1" ht="25.5" customHeight="1" x14ac:dyDescent="0.15">
      <c r="B16" s="803" t="s">
        <v>310</v>
      </c>
      <c r="C16" s="803" t="s">
        <v>311</v>
      </c>
      <c r="D16" s="803"/>
      <c r="E16" s="209" t="s">
        <v>833</v>
      </c>
      <c r="F16" s="797"/>
      <c r="G16" s="798"/>
      <c r="H16" s="798"/>
      <c r="I16" s="798"/>
      <c r="J16" s="798"/>
      <c r="K16" s="798"/>
      <c r="L16" s="799"/>
      <c r="M16" s="803" t="s">
        <v>310</v>
      </c>
      <c r="N16" s="803" t="s">
        <v>311</v>
      </c>
      <c r="O16" s="803"/>
      <c r="P16" s="209" t="s">
        <v>833</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30" t="s">
        <v>838</v>
      </c>
      <c r="F24" s="831"/>
      <c r="G24" s="832"/>
      <c r="H24" s="804" t="s">
        <v>317</v>
      </c>
      <c r="I24" s="804"/>
      <c r="J24" s="830" t="s">
        <v>838</v>
      </c>
      <c r="K24" s="831"/>
      <c r="L24" s="832"/>
      <c r="M24" s="804" t="s">
        <v>316</v>
      </c>
      <c r="N24" s="804"/>
      <c r="O24" s="804"/>
      <c r="P24" s="805" t="s">
        <v>792</v>
      </c>
      <c r="Q24" s="806"/>
      <c r="R24" s="807"/>
      <c r="S24" s="804" t="s">
        <v>317</v>
      </c>
      <c r="T24" s="804"/>
      <c r="U24" s="805" t="s">
        <v>839</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1829</v>
      </c>
      <c r="F26" s="819"/>
      <c r="G26" s="819"/>
      <c r="H26" s="819"/>
      <c r="I26" s="819"/>
      <c r="J26" s="819"/>
      <c r="K26" s="819"/>
      <c r="L26" s="820"/>
      <c r="M26" s="795" t="s">
        <v>320</v>
      </c>
      <c r="N26" s="795"/>
      <c r="O26" s="795"/>
      <c r="P26" s="818" t="s">
        <v>1540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983A044-696C-44D7-8659-08B568749C9E}">
      <formula1>INDIRECT(E7)</formula1>
    </dataValidation>
    <dataValidation allowBlank="1" showInputMessage="1" showErrorMessage="1" prompt="覆工スパン毎に連番を記入。_x000a_数値で入力する。" sqref="E6 E17 P17 P6" xr:uid="{85F7346A-F489-41EB-8AD7-A16480699BA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749BC3-DECC-4915-A12B-05E70371FBE3}">
          <x14:formula1>
            <xm:f>'(参考)リスト'!$B$16:$B$21</xm:f>
          </x14:formula1>
          <xm:sqref>P7 P18 E7 E18</xm:sqref>
        </x14:dataValidation>
        <x14:dataValidation type="list" allowBlank="1" showInputMessage="1" showErrorMessage="1" xr:uid="{0E5F3A80-CD2C-42C9-9F6E-ECEB4534C17C}">
          <x14:formula1>
            <xm:f>'(参考)リスト'!$E$16:$E$27</xm:f>
          </x14:formula1>
          <xm:sqref>E9 E20 P9 P20</xm:sqref>
        </x14:dataValidation>
        <x14:dataValidation type="list" allowBlank="1" showInputMessage="1" showErrorMessage="1" xr:uid="{E8355DD2-817F-4BD0-B299-4450D0DA5094}">
          <x14:formula1>
            <xm:f>'(参考)リスト'!$D$16:$D$18</xm:f>
          </x14:formula1>
          <xm:sqref>E10 E21 P10 P21</xm:sqref>
        </x14:dataValidation>
        <x14:dataValidation type="list" allowBlank="1" showInputMessage="1" showErrorMessage="1" xr:uid="{1744543C-9468-4545-BDF7-574A283EBB88}">
          <x14:formula1>
            <xm:f>'(参考)リスト'!$F$16:$F$21</xm:f>
          </x14:formula1>
          <xm:sqref>E11:E12 P22:P23 P11:P12 E22:E23</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D637-C901-4C22-A093-412FDF46AAB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833</v>
      </c>
      <c r="F5" s="797"/>
      <c r="G5" s="798"/>
      <c r="H5" s="798"/>
      <c r="I5" s="798"/>
      <c r="J5" s="798"/>
      <c r="K5" s="798"/>
      <c r="L5" s="799"/>
      <c r="M5" s="790" t="s">
        <v>310</v>
      </c>
      <c r="N5" s="758" t="s">
        <v>311</v>
      </c>
      <c r="O5" s="759"/>
      <c r="P5" s="209" t="s">
        <v>833</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692</v>
      </c>
      <c r="F13" s="817"/>
      <c r="G13" s="817"/>
      <c r="H13" s="804" t="s">
        <v>317</v>
      </c>
      <c r="I13" s="804"/>
      <c r="J13" s="824" t="s">
        <v>598</v>
      </c>
      <c r="K13" s="825"/>
      <c r="L13" s="826"/>
      <c r="M13" s="804" t="s">
        <v>316</v>
      </c>
      <c r="N13" s="804"/>
      <c r="O13" s="804"/>
      <c r="P13" s="817" t="s">
        <v>812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1830</v>
      </c>
      <c r="F15" s="819"/>
      <c r="G15" s="819"/>
      <c r="H15" s="819"/>
      <c r="I15" s="819"/>
      <c r="J15" s="819"/>
      <c r="K15" s="819"/>
      <c r="L15" s="820"/>
      <c r="M15" s="795" t="s">
        <v>320</v>
      </c>
      <c r="N15" s="795"/>
      <c r="O15" s="795"/>
      <c r="P15" s="818" t="s">
        <v>1824</v>
      </c>
      <c r="Q15" s="819"/>
      <c r="R15" s="819"/>
      <c r="S15" s="819"/>
      <c r="T15" s="819"/>
      <c r="U15" s="819"/>
      <c r="V15" s="819"/>
      <c r="W15" s="820"/>
    </row>
    <row r="16" spans="2:23" s="22" customFormat="1" ht="25.5" customHeight="1" x14ac:dyDescent="0.15">
      <c r="B16" s="803" t="s">
        <v>310</v>
      </c>
      <c r="C16" s="803" t="s">
        <v>311</v>
      </c>
      <c r="D16" s="803"/>
      <c r="E16" s="209" t="s">
        <v>840</v>
      </c>
      <c r="F16" s="797"/>
      <c r="G16" s="798"/>
      <c r="H16" s="798"/>
      <c r="I16" s="798"/>
      <c r="J16" s="798"/>
      <c r="K16" s="798"/>
      <c r="L16" s="799"/>
      <c r="M16" s="803" t="s">
        <v>310</v>
      </c>
      <c r="N16" s="803" t="s">
        <v>311</v>
      </c>
      <c r="O16" s="803"/>
      <c r="P16" s="209" t="s">
        <v>840</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792</v>
      </c>
      <c r="F24" s="806"/>
      <c r="G24" s="807"/>
      <c r="H24" s="804" t="s">
        <v>317</v>
      </c>
      <c r="I24" s="804"/>
      <c r="J24" s="805" t="s">
        <v>841</v>
      </c>
      <c r="K24" s="806"/>
      <c r="L24" s="807"/>
      <c r="M24" s="804" t="s">
        <v>316</v>
      </c>
      <c r="N24" s="804"/>
      <c r="O24" s="804"/>
      <c r="P24" s="817" t="s">
        <v>842</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1540</v>
      </c>
      <c r="F26" s="819"/>
      <c r="G26" s="819"/>
      <c r="H26" s="819"/>
      <c r="I26" s="819"/>
      <c r="J26" s="819"/>
      <c r="K26" s="819"/>
      <c r="L26" s="820"/>
      <c r="M26" s="795" t="s">
        <v>320</v>
      </c>
      <c r="N26" s="795"/>
      <c r="O26" s="795"/>
      <c r="P26" s="818" t="s">
        <v>1541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0643DB47-C770-4A97-B7B0-B0BCE5888F0D}">
      <formula1>INDIRECT(E7)</formula1>
    </dataValidation>
    <dataValidation allowBlank="1" showInputMessage="1" showErrorMessage="1" prompt="覆工スパン毎に連番を記入。_x000a_数値で入力する。" sqref="E6 E17 P17 P6" xr:uid="{FB0F25CF-16FE-44EB-BFB8-1DF166A1102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AACF73-D275-4775-BCDD-19794093C125}">
          <x14:formula1>
            <xm:f>'(参考)リスト'!$B$16:$B$21</xm:f>
          </x14:formula1>
          <xm:sqref>P7 P18 E7 E18</xm:sqref>
        </x14:dataValidation>
        <x14:dataValidation type="list" allowBlank="1" showInputMessage="1" showErrorMessage="1" xr:uid="{0DA224DF-9AE8-4090-937D-17D3B74C759B}">
          <x14:formula1>
            <xm:f>'(参考)リスト'!$E$16:$E$27</xm:f>
          </x14:formula1>
          <xm:sqref>E9 E20 P9 P20</xm:sqref>
        </x14:dataValidation>
        <x14:dataValidation type="list" allowBlank="1" showInputMessage="1" showErrorMessage="1" xr:uid="{20AD9C9B-539B-4D83-8EAD-E6A922DFDB62}">
          <x14:formula1>
            <xm:f>'(参考)リスト'!$D$16:$D$18</xm:f>
          </x14:formula1>
          <xm:sqref>E10 E21 P10 P21</xm:sqref>
        </x14:dataValidation>
        <x14:dataValidation type="list" allowBlank="1" showInputMessage="1" showErrorMessage="1" xr:uid="{6C19A8FD-CB3D-47AF-B32A-472901000B0C}">
          <x14:formula1>
            <xm:f>'(参考)リスト'!$F$16:$F$21</xm:f>
          </x14:formula1>
          <xm:sqref>E11:E12 P22:P23 P11:P12 E22:E23</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BB2D-FED7-4984-B81C-9866DF69D5B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840</v>
      </c>
      <c r="F5" s="797"/>
      <c r="G5" s="798"/>
      <c r="H5" s="798"/>
      <c r="I5" s="798"/>
      <c r="J5" s="798"/>
      <c r="K5" s="798"/>
      <c r="L5" s="799"/>
      <c r="M5" s="790" t="s">
        <v>310</v>
      </c>
      <c r="N5" s="758" t="s">
        <v>311</v>
      </c>
      <c r="O5" s="759"/>
      <c r="P5" s="209" t="s">
        <v>840</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844</v>
      </c>
      <c r="Q13" s="806"/>
      <c r="R13" s="807"/>
      <c r="S13" s="804" t="s">
        <v>317</v>
      </c>
      <c r="T13" s="804"/>
      <c r="U13" s="805" t="s">
        <v>843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1542</v>
      </c>
      <c r="Q15" s="819"/>
      <c r="R15" s="819"/>
      <c r="S15" s="819"/>
      <c r="T15" s="819"/>
      <c r="U15" s="819"/>
      <c r="V15" s="819"/>
      <c r="W15" s="820"/>
    </row>
    <row r="16" spans="2:23" s="22" customFormat="1" ht="25.5" customHeight="1" x14ac:dyDescent="0.15">
      <c r="B16" s="803" t="s">
        <v>310</v>
      </c>
      <c r="C16" s="803" t="s">
        <v>311</v>
      </c>
      <c r="D16" s="803"/>
      <c r="E16" s="209" t="s">
        <v>840</v>
      </c>
      <c r="F16" s="797"/>
      <c r="G16" s="798"/>
      <c r="H16" s="798"/>
      <c r="I16" s="798"/>
      <c r="J16" s="798"/>
      <c r="K16" s="798"/>
      <c r="L16" s="799"/>
      <c r="M16" s="803" t="s">
        <v>310</v>
      </c>
      <c r="N16" s="803" t="s">
        <v>311</v>
      </c>
      <c r="O16" s="803"/>
      <c r="P16" s="209" t="s">
        <v>840</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845</v>
      </c>
      <c r="F24" s="817"/>
      <c r="G24" s="817"/>
      <c r="H24" s="804" t="s">
        <v>317</v>
      </c>
      <c r="I24" s="804"/>
      <c r="J24" s="817" t="s">
        <v>836</v>
      </c>
      <c r="K24" s="817"/>
      <c r="L24" s="817"/>
      <c r="M24" s="804" t="s">
        <v>316</v>
      </c>
      <c r="N24" s="804"/>
      <c r="O24" s="804"/>
      <c r="P24" s="817" t="s">
        <v>846</v>
      </c>
      <c r="Q24" s="817"/>
      <c r="R24" s="817"/>
      <c r="S24" s="804" t="s">
        <v>317</v>
      </c>
      <c r="T24" s="804"/>
      <c r="U24" s="817" t="s">
        <v>653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1831</v>
      </c>
      <c r="F26" s="819"/>
      <c r="G26" s="819"/>
      <c r="H26" s="819"/>
      <c r="I26" s="819"/>
      <c r="J26" s="819"/>
      <c r="K26" s="819"/>
      <c r="L26" s="820"/>
      <c r="M26" s="795" t="s">
        <v>320</v>
      </c>
      <c r="N26" s="795"/>
      <c r="O26" s="795"/>
      <c r="P26" s="818" t="s">
        <v>1543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86251871-771E-499B-8170-BE3943949D2D}">
      <formula1>INDIRECT(E7)</formula1>
    </dataValidation>
    <dataValidation allowBlank="1" showInputMessage="1" showErrorMessage="1" prompt="覆工スパン毎に連番を記入。_x000a_数値で入力する。" sqref="E6 E17 P17 P6" xr:uid="{980D85EF-9146-409E-BA92-6C356765C3F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A45AB2-0EAE-4B09-902D-B7138A8DA465}">
          <x14:formula1>
            <xm:f>'(参考)リスト'!$B$16:$B$21</xm:f>
          </x14:formula1>
          <xm:sqref>P7 P18 E7 E18</xm:sqref>
        </x14:dataValidation>
        <x14:dataValidation type="list" allowBlank="1" showInputMessage="1" showErrorMessage="1" xr:uid="{AD781494-9F86-44BD-BD89-7937C853DFD4}">
          <x14:formula1>
            <xm:f>'(参考)リスト'!$E$16:$E$27</xm:f>
          </x14:formula1>
          <xm:sqref>E9 E20 P9 P20</xm:sqref>
        </x14:dataValidation>
        <x14:dataValidation type="list" allowBlank="1" showInputMessage="1" showErrorMessage="1" xr:uid="{F7E9A0BB-F90A-43B6-8320-133282DF1A94}">
          <x14:formula1>
            <xm:f>'(参考)リスト'!$D$16:$D$18</xm:f>
          </x14:formula1>
          <xm:sqref>E10 E21 P10 P21</xm:sqref>
        </x14:dataValidation>
        <x14:dataValidation type="list" allowBlank="1" showInputMessage="1" showErrorMessage="1" xr:uid="{80206D40-1D33-4A8E-99CE-41B0547F3EDB}">
          <x14:formula1>
            <xm:f>'(参考)リスト'!$F$16:$F$21</xm:f>
          </x14:formula1>
          <xm:sqref>E11:E12 P22:P23 P11:P12 E22:E23</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25447-DE13-463C-877B-764F8B9775B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840</v>
      </c>
      <c r="F5" s="797"/>
      <c r="G5" s="798"/>
      <c r="H5" s="798"/>
      <c r="I5" s="798"/>
      <c r="J5" s="798"/>
      <c r="K5" s="798"/>
      <c r="L5" s="799"/>
      <c r="M5" s="790" t="s">
        <v>310</v>
      </c>
      <c r="N5" s="758" t="s">
        <v>311</v>
      </c>
      <c r="O5" s="759"/>
      <c r="P5" s="209" t="s">
        <v>840</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775</v>
      </c>
      <c r="F13" s="806"/>
      <c r="G13" s="807"/>
      <c r="H13" s="804" t="s">
        <v>317</v>
      </c>
      <c r="I13" s="804"/>
      <c r="J13" s="805" t="s">
        <v>792</v>
      </c>
      <c r="K13" s="806"/>
      <c r="L13" s="807"/>
      <c r="M13" s="804" t="s">
        <v>316</v>
      </c>
      <c r="N13" s="804"/>
      <c r="O13" s="804"/>
      <c r="P13" s="817" t="s">
        <v>847</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1517</v>
      </c>
      <c r="F15" s="819"/>
      <c r="G15" s="819"/>
      <c r="H15" s="819"/>
      <c r="I15" s="819"/>
      <c r="J15" s="819"/>
      <c r="K15" s="819"/>
      <c r="L15" s="820"/>
      <c r="M15" s="795" t="s">
        <v>320</v>
      </c>
      <c r="N15" s="795"/>
      <c r="O15" s="795"/>
      <c r="P15" s="818" t="s">
        <v>1544</v>
      </c>
      <c r="Q15" s="819"/>
      <c r="R15" s="819"/>
      <c r="S15" s="819"/>
      <c r="T15" s="819"/>
      <c r="U15" s="819"/>
      <c r="V15" s="819"/>
      <c r="W15" s="820"/>
    </row>
    <row r="16" spans="2:23" s="22" customFormat="1" ht="25.5" customHeight="1" x14ac:dyDescent="0.15">
      <c r="B16" s="803" t="s">
        <v>310</v>
      </c>
      <c r="C16" s="803" t="s">
        <v>311</v>
      </c>
      <c r="D16" s="803"/>
      <c r="E16" s="209" t="s">
        <v>840</v>
      </c>
      <c r="F16" s="797"/>
      <c r="G16" s="798"/>
      <c r="H16" s="798"/>
      <c r="I16" s="798"/>
      <c r="J16" s="798"/>
      <c r="K16" s="798"/>
      <c r="L16" s="799"/>
      <c r="M16" s="803" t="s">
        <v>310</v>
      </c>
      <c r="N16" s="803" t="s">
        <v>311</v>
      </c>
      <c r="O16" s="803"/>
      <c r="P16" s="209" t="s">
        <v>840</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848</v>
      </c>
      <c r="F24" s="817"/>
      <c r="G24" s="817"/>
      <c r="H24" s="804" t="s">
        <v>317</v>
      </c>
      <c r="I24" s="804"/>
      <c r="J24" s="824" t="s">
        <v>598</v>
      </c>
      <c r="K24" s="825"/>
      <c r="L24" s="826"/>
      <c r="M24" s="804" t="s">
        <v>316</v>
      </c>
      <c r="N24" s="804"/>
      <c r="O24" s="804"/>
      <c r="P24" s="817" t="s">
        <v>849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1832</v>
      </c>
      <c r="F26" s="819"/>
      <c r="G26" s="819"/>
      <c r="H26" s="819"/>
      <c r="I26" s="819"/>
      <c r="J26" s="819"/>
      <c r="K26" s="819"/>
      <c r="L26" s="820"/>
      <c r="M26" s="795" t="s">
        <v>320</v>
      </c>
      <c r="N26" s="795"/>
      <c r="O26" s="795"/>
      <c r="P26" s="818" t="s">
        <v>1833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064F3419-038B-4724-B1A7-53CED203732E}">
      <formula1>INDIRECT(E7)</formula1>
    </dataValidation>
    <dataValidation allowBlank="1" showInputMessage="1" showErrorMessage="1" prompt="覆工スパン毎に連番を記入。_x000a_数値で入力する。" sqref="E6 E17 P17 P6" xr:uid="{F289C48B-7AAF-47AC-AFDB-A78763F13E4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7C910F-504B-409B-BA65-E950569AD4F5}">
          <x14:formula1>
            <xm:f>'(参考)リスト'!$B$16:$B$21</xm:f>
          </x14:formula1>
          <xm:sqref>P7 P18 E7 E18</xm:sqref>
        </x14:dataValidation>
        <x14:dataValidation type="list" allowBlank="1" showInputMessage="1" showErrorMessage="1" xr:uid="{32FF7110-0711-40C1-B367-19BBCE7638D8}">
          <x14:formula1>
            <xm:f>'(参考)リスト'!$E$16:$E$27</xm:f>
          </x14:formula1>
          <xm:sqref>E9 E20 P9 P20</xm:sqref>
        </x14:dataValidation>
        <x14:dataValidation type="list" allowBlank="1" showInputMessage="1" showErrorMessage="1" xr:uid="{B15C3AA7-183F-4900-BE61-B163F923D071}">
          <x14:formula1>
            <xm:f>'(参考)リスト'!$D$16:$D$18</xm:f>
          </x14:formula1>
          <xm:sqref>E10 E21 P10 P21</xm:sqref>
        </x14:dataValidation>
        <x14:dataValidation type="list" allowBlank="1" showInputMessage="1" showErrorMessage="1" xr:uid="{359FF490-B353-41C3-9568-188CD92742F0}">
          <x14:formula1>
            <xm:f>'(参考)リスト'!$F$16:$F$21</xm:f>
          </x14:formula1>
          <xm:sqref>E11:E12 P22:P23 P11:P12 E22:E23</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57D6-FC21-4049-982D-774AF3E22BE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840</v>
      </c>
      <c r="F5" s="797"/>
      <c r="G5" s="798"/>
      <c r="H5" s="798"/>
      <c r="I5" s="798"/>
      <c r="J5" s="798"/>
      <c r="K5" s="798"/>
      <c r="L5" s="799"/>
      <c r="M5" s="790" t="s">
        <v>310</v>
      </c>
      <c r="N5" s="758" t="s">
        <v>311</v>
      </c>
      <c r="O5" s="759"/>
      <c r="P5" s="209" t="s">
        <v>851</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850</v>
      </c>
      <c r="F13" s="817"/>
      <c r="G13" s="817"/>
      <c r="H13" s="804" t="s">
        <v>317</v>
      </c>
      <c r="I13" s="804"/>
      <c r="J13" s="824" t="s">
        <v>598</v>
      </c>
      <c r="K13" s="825"/>
      <c r="L13" s="826"/>
      <c r="M13" s="804" t="s">
        <v>316</v>
      </c>
      <c r="N13" s="804"/>
      <c r="O13" s="804"/>
      <c r="P13" s="805" t="s">
        <v>853</v>
      </c>
      <c r="Q13" s="806"/>
      <c r="R13" s="807"/>
      <c r="S13" s="804" t="s">
        <v>317</v>
      </c>
      <c r="T13" s="804"/>
      <c r="U13" s="805" t="s">
        <v>852</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1834</v>
      </c>
      <c r="F15" s="819"/>
      <c r="G15" s="819"/>
      <c r="H15" s="819"/>
      <c r="I15" s="819"/>
      <c r="J15" s="819"/>
      <c r="K15" s="819"/>
      <c r="L15" s="820"/>
      <c r="M15" s="795" t="s">
        <v>320</v>
      </c>
      <c r="N15" s="795"/>
      <c r="O15" s="795"/>
      <c r="P15" s="818" t="s">
        <v>1545</v>
      </c>
      <c r="Q15" s="819"/>
      <c r="R15" s="819"/>
      <c r="S15" s="819"/>
      <c r="T15" s="819"/>
      <c r="U15" s="819"/>
      <c r="V15" s="819"/>
      <c r="W15" s="820"/>
    </row>
    <row r="16" spans="2:23" s="22" customFormat="1" ht="25.5" customHeight="1" x14ac:dyDescent="0.15">
      <c r="B16" s="803" t="s">
        <v>310</v>
      </c>
      <c r="C16" s="803" t="s">
        <v>311</v>
      </c>
      <c r="D16" s="803"/>
      <c r="E16" s="209" t="s">
        <v>851</v>
      </c>
      <c r="F16" s="797"/>
      <c r="G16" s="798"/>
      <c r="H16" s="798"/>
      <c r="I16" s="798"/>
      <c r="J16" s="798"/>
      <c r="K16" s="798"/>
      <c r="L16" s="799"/>
      <c r="M16" s="803" t="s">
        <v>310</v>
      </c>
      <c r="N16" s="803" t="s">
        <v>311</v>
      </c>
      <c r="O16" s="803"/>
      <c r="P16" s="209" t="s">
        <v>851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855</v>
      </c>
      <c r="F24" s="817"/>
      <c r="G24" s="817"/>
      <c r="H24" s="804" t="s">
        <v>317</v>
      </c>
      <c r="I24" s="804"/>
      <c r="J24" s="817" t="s">
        <v>854</v>
      </c>
      <c r="K24" s="817"/>
      <c r="L24" s="817"/>
      <c r="M24" s="804" t="s">
        <v>316</v>
      </c>
      <c r="N24" s="804"/>
      <c r="O24" s="804"/>
      <c r="P24" s="817" t="s">
        <v>611</v>
      </c>
      <c r="Q24" s="817"/>
      <c r="R24" s="817"/>
      <c r="S24" s="804" t="s">
        <v>317</v>
      </c>
      <c r="T24" s="804"/>
      <c r="U24" s="817" t="s">
        <v>611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1546</v>
      </c>
      <c r="F26" s="819"/>
      <c r="G26" s="819"/>
      <c r="H26" s="819"/>
      <c r="I26" s="819"/>
      <c r="J26" s="819"/>
      <c r="K26" s="819"/>
      <c r="L26" s="820"/>
      <c r="M26" s="795" t="s">
        <v>320</v>
      </c>
      <c r="N26" s="795"/>
      <c r="O26" s="795"/>
      <c r="P26" s="818" t="s">
        <v>1547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66C40F9-4617-4452-B99D-470DB973023B}">
      <formula1>INDIRECT(E7)</formula1>
    </dataValidation>
    <dataValidation allowBlank="1" showInputMessage="1" showErrorMessage="1" prompt="覆工スパン毎に連番を記入。_x000a_数値で入力する。" sqref="E6 E17 P17 P6" xr:uid="{2198ED28-5EC5-4C2D-A160-FBF3C5D01B0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BAEA22-2BE0-49B6-A470-050B6B2B7699}">
          <x14:formula1>
            <xm:f>'(参考)リスト'!$B$16:$B$21</xm:f>
          </x14:formula1>
          <xm:sqref>P7 P18 E7 E18</xm:sqref>
        </x14:dataValidation>
        <x14:dataValidation type="list" allowBlank="1" showInputMessage="1" showErrorMessage="1" xr:uid="{C89EED31-E794-4BDB-94B4-686027B07047}">
          <x14:formula1>
            <xm:f>'(参考)リスト'!$E$16:$E$27</xm:f>
          </x14:formula1>
          <xm:sqref>E9 E20 P9 P20</xm:sqref>
        </x14:dataValidation>
        <x14:dataValidation type="list" allowBlank="1" showInputMessage="1" showErrorMessage="1" xr:uid="{9E0A9714-F44C-4A8C-99EB-AB23CE88E37B}">
          <x14:formula1>
            <xm:f>'(参考)リスト'!$D$16:$D$18</xm:f>
          </x14:formula1>
          <xm:sqref>E10 E21 P10 P21</xm:sqref>
        </x14:dataValidation>
        <x14:dataValidation type="list" allowBlank="1" showInputMessage="1" showErrorMessage="1" xr:uid="{DCDB4568-B144-472E-9D29-0F9B451106A5}">
          <x14:formula1>
            <xm:f>'(参考)リスト'!$F$16:$F$21</xm:f>
          </x14:formula1>
          <xm:sqref>E11:E12 P22:P23 P11:P12 E22:E23</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3279-19D0-4C15-9D6D-BBB45518859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851</v>
      </c>
      <c r="F5" s="797"/>
      <c r="G5" s="798"/>
      <c r="H5" s="798"/>
      <c r="I5" s="798"/>
      <c r="J5" s="798"/>
      <c r="K5" s="798"/>
      <c r="L5" s="799"/>
      <c r="M5" s="790" t="s">
        <v>310</v>
      </c>
      <c r="N5" s="758" t="s">
        <v>311</v>
      </c>
      <c r="O5" s="759"/>
      <c r="P5" s="209" t="s">
        <v>851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856</v>
      </c>
      <c r="F13" s="817"/>
      <c r="G13" s="817"/>
      <c r="H13" s="804" t="s">
        <v>317</v>
      </c>
      <c r="I13" s="804"/>
      <c r="J13" s="812" t="s">
        <v>492</v>
      </c>
      <c r="K13" s="809"/>
      <c r="L13" s="813"/>
      <c r="M13" s="804" t="s">
        <v>316</v>
      </c>
      <c r="N13" s="804"/>
      <c r="O13" s="804"/>
      <c r="P13" s="805" t="s">
        <v>694</v>
      </c>
      <c r="Q13" s="806"/>
      <c r="R13" s="807"/>
      <c r="S13" s="804" t="s">
        <v>317</v>
      </c>
      <c r="T13" s="804"/>
      <c r="U13" s="805" t="s">
        <v>803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1548</v>
      </c>
      <c r="F15" s="819"/>
      <c r="G15" s="819"/>
      <c r="H15" s="819"/>
      <c r="I15" s="819"/>
      <c r="J15" s="819"/>
      <c r="K15" s="819"/>
      <c r="L15" s="820"/>
      <c r="M15" s="795" t="s">
        <v>320</v>
      </c>
      <c r="N15" s="795"/>
      <c r="O15" s="795"/>
      <c r="P15" s="818" t="s">
        <v>1549</v>
      </c>
      <c r="Q15" s="819"/>
      <c r="R15" s="819"/>
      <c r="S15" s="819"/>
      <c r="T15" s="819"/>
      <c r="U15" s="819"/>
      <c r="V15" s="819"/>
      <c r="W15" s="820"/>
    </row>
    <row r="16" spans="2:23" s="22" customFormat="1" ht="25.5" customHeight="1" x14ac:dyDescent="0.15">
      <c r="B16" s="803" t="s">
        <v>310</v>
      </c>
      <c r="C16" s="803" t="s">
        <v>311</v>
      </c>
      <c r="D16" s="803"/>
      <c r="E16" s="209" t="s">
        <v>851</v>
      </c>
      <c r="F16" s="797"/>
      <c r="G16" s="798"/>
      <c r="H16" s="798"/>
      <c r="I16" s="798"/>
      <c r="J16" s="798"/>
      <c r="K16" s="798"/>
      <c r="L16" s="799"/>
      <c r="M16" s="803" t="s">
        <v>310</v>
      </c>
      <c r="N16" s="803" t="s">
        <v>311</v>
      </c>
      <c r="O16" s="803"/>
      <c r="P16" s="209" t="s">
        <v>851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802</v>
      </c>
      <c r="F24" s="806"/>
      <c r="G24" s="807"/>
      <c r="H24" s="804" t="s">
        <v>317</v>
      </c>
      <c r="I24" s="804"/>
      <c r="J24" s="805" t="s">
        <v>691</v>
      </c>
      <c r="K24" s="806"/>
      <c r="L24" s="807"/>
      <c r="M24" s="804" t="s">
        <v>316</v>
      </c>
      <c r="N24" s="804"/>
      <c r="O24" s="804"/>
      <c r="P24" s="817" t="s">
        <v>857</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1526</v>
      </c>
      <c r="F26" s="819"/>
      <c r="G26" s="819"/>
      <c r="H26" s="819"/>
      <c r="I26" s="819"/>
      <c r="J26" s="819"/>
      <c r="K26" s="819"/>
      <c r="L26" s="820"/>
      <c r="M26" s="795" t="s">
        <v>320</v>
      </c>
      <c r="N26" s="795"/>
      <c r="O26" s="795"/>
      <c r="P26" s="818" t="s">
        <v>1835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211DB3DF-7ED0-411D-BD1C-EDE219F7DFD6}">
      <formula1>INDIRECT(E7)</formula1>
    </dataValidation>
    <dataValidation allowBlank="1" showInputMessage="1" showErrorMessage="1" prompt="覆工スパン毎に連番を記入。_x000a_数値で入力する。" sqref="E6 E17 P17 P6" xr:uid="{977945AA-D8F7-4ED4-85CF-C89B3B76ADC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276C9C-A8D9-4209-A40F-EC2C23F85CCB}">
          <x14:formula1>
            <xm:f>'(参考)リスト'!$B$16:$B$21</xm:f>
          </x14:formula1>
          <xm:sqref>P7 P18 E7 E18</xm:sqref>
        </x14:dataValidation>
        <x14:dataValidation type="list" allowBlank="1" showInputMessage="1" showErrorMessage="1" xr:uid="{E3BC3597-E460-4588-AAC4-DB087EC95E48}">
          <x14:formula1>
            <xm:f>'(参考)リスト'!$E$16:$E$27</xm:f>
          </x14:formula1>
          <xm:sqref>E9 E20 P9 P20</xm:sqref>
        </x14:dataValidation>
        <x14:dataValidation type="list" allowBlank="1" showInputMessage="1" showErrorMessage="1" xr:uid="{AA5DBCDD-1BA2-4628-B98F-17A54D915317}">
          <x14:formula1>
            <xm:f>'(参考)リスト'!$D$16:$D$18</xm:f>
          </x14:formula1>
          <xm:sqref>E10 E21 P10 P21</xm:sqref>
        </x14:dataValidation>
        <x14:dataValidation type="list" allowBlank="1" showInputMessage="1" showErrorMessage="1" xr:uid="{24B9EADF-57F0-46FC-A4EB-89A2FFACA364}">
          <x14:formula1>
            <xm:f>'(参考)リスト'!$F$16:$F$21</xm:f>
          </x14:formula1>
          <xm:sqref>E11:E12 P22:P23 P11:P12 E22:E23</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E9BC-4243-4B46-B7A1-FABECF457B2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851</v>
      </c>
      <c r="F5" s="797"/>
      <c r="G5" s="798"/>
      <c r="H5" s="798"/>
      <c r="I5" s="798"/>
      <c r="J5" s="798"/>
      <c r="K5" s="798"/>
      <c r="L5" s="799"/>
      <c r="M5" s="790" t="s">
        <v>310</v>
      </c>
      <c r="N5" s="758" t="s">
        <v>311</v>
      </c>
      <c r="O5" s="759"/>
      <c r="P5" s="209" t="s">
        <v>858</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667</v>
      </c>
      <c r="F13" s="817"/>
      <c r="G13" s="817"/>
      <c r="H13" s="804" t="s">
        <v>317</v>
      </c>
      <c r="I13" s="804"/>
      <c r="J13" s="824" t="s">
        <v>598</v>
      </c>
      <c r="K13" s="825"/>
      <c r="L13" s="826"/>
      <c r="M13" s="804" t="s">
        <v>316</v>
      </c>
      <c r="N13" s="804"/>
      <c r="O13" s="804"/>
      <c r="P13" s="805" t="s">
        <v>859</v>
      </c>
      <c r="Q13" s="806"/>
      <c r="R13" s="807"/>
      <c r="S13" s="804" t="s">
        <v>317</v>
      </c>
      <c r="T13" s="804"/>
      <c r="U13" s="805" t="s">
        <v>724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1836</v>
      </c>
      <c r="F15" s="819"/>
      <c r="G15" s="819"/>
      <c r="H15" s="819"/>
      <c r="I15" s="819"/>
      <c r="J15" s="819"/>
      <c r="K15" s="819"/>
      <c r="L15" s="820"/>
      <c r="M15" s="795" t="s">
        <v>320</v>
      </c>
      <c r="N15" s="795"/>
      <c r="O15" s="795"/>
      <c r="P15" s="818" t="s">
        <v>1550</v>
      </c>
      <c r="Q15" s="819"/>
      <c r="R15" s="819"/>
      <c r="S15" s="819"/>
      <c r="T15" s="819"/>
      <c r="U15" s="819"/>
      <c r="V15" s="819"/>
      <c r="W15" s="820"/>
    </row>
    <row r="16" spans="2:23" s="22" customFormat="1" ht="25.5" customHeight="1" x14ac:dyDescent="0.15">
      <c r="B16" s="803" t="s">
        <v>310</v>
      </c>
      <c r="C16" s="803" t="s">
        <v>311</v>
      </c>
      <c r="D16" s="803"/>
      <c r="E16" s="209" t="s">
        <v>858</v>
      </c>
      <c r="F16" s="797"/>
      <c r="G16" s="798"/>
      <c r="H16" s="798"/>
      <c r="I16" s="798"/>
      <c r="J16" s="798"/>
      <c r="K16" s="798"/>
      <c r="L16" s="799"/>
      <c r="M16" s="803" t="s">
        <v>310</v>
      </c>
      <c r="N16" s="803" t="s">
        <v>311</v>
      </c>
      <c r="O16" s="803"/>
      <c r="P16" s="209" t="s">
        <v>858</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1087</v>
      </c>
      <c r="F24" s="817"/>
      <c r="G24" s="817"/>
      <c r="H24" s="804" t="s">
        <v>317</v>
      </c>
      <c r="I24" s="804"/>
      <c r="J24" s="817" t="s">
        <v>1087</v>
      </c>
      <c r="K24" s="817"/>
      <c r="L24" s="817"/>
      <c r="M24" s="804" t="s">
        <v>316</v>
      </c>
      <c r="N24" s="804"/>
      <c r="O24" s="804"/>
      <c r="P24" s="817" t="s">
        <v>861</v>
      </c>
      <c r="Q24" s="817"/>
      <c r="R24" s="817"/>
      <c r="S24" s="804" t="s">
        <v>317</v>
      </c>
      <c r="T24" s="804"/>
      <c r="U24" s="817" t="s">
        <v>860</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1837</v>
      </c>
      <c r="F26" s="819"/>
      <c r="G26" s="819"/>
      <c r="H26" s="819"/>
      <c r="I26" s="819"/>
      <c r="J26" s="819"/>
      <c r="K26" s="819"/>
      <c r="L26" s="820"/>
      <c r="M26" s="795" t="s">
        <v>320</v>
      </c>
      <c r="N26" s="795"/>
      <c r="O26" s="795"/>
      <c r="P26" s="818" t="s">
        <v>1838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407919DF-56ED-4A24-B752-CF9FDCC6BF67}">
      <formula1>INDIRECT(E7)</formula1>
    </dataValidation>
    <dataValidation allowBlank="1" showInputMessage="1" showErrorMessage="1" prompt="覆工スパン毎に連番を記入。_x000a_数値で入力する。" sqref="E6 E17 P17 P6" xr:uid="{8C5297A4-495D-4E09-B60E-9B9A901C18E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5C2F07-1348-493E-A003-4442B83F2291}">
          <x14:formula1>
            <xm:f>'(参考)リスト'!$B$16:$B$21</xm:f>
          </x14:formula1>
          <xm:sqref>P7 P18 E7 E18</xm:sqref>
        </x14:dataValidation>
        <x14:dataValidation type="list" allowBlank="1" showInputMessage="1" showErrorMessage="1" xr:uid="{DFC54DF0-5998-43ED-9ECD-E7CE53CAC28E}">
          <x14:formula1>
            <xm:f>'(参考)リスト'!$E$16:$E$27</xm:f>
          </x14:formula1>
          <xm:sqref>E9 E20 P9 P20</xm:sqref>
        </x14:dataValidation>
        <x14:dataValidation type="list" allowBlank="1" showInputMessage="1" showErrorMessage="1" xr:uid="{01769B24-0E90-41EE-8794-F3BA8FA2507F}">
          <x14:formula1>
            <xm:f>'(参考)リスト'!$D$16:$D$18</xm:f>
          </x14:formula1>
          <xm:sqref>E10 E21 P10 P21</xm:sqref>
        </x14:dataValidation>
        <x14:dataValidation type="list" allowBlank="1" showInputMessage="1" showErrorMessage="1" xr:uid="{EE36A231-8B40-4D2B-9EAD-B81874B3A2E5}">
          <x14:formula1>
            <xm:f>'(参考)リスト'!$F$16:$F$21</xm:f>
          </x14:formula1>
          <xm:sqref>E11:E12 P22:P23 P11:P12 E22:E23</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324E-4316-473A-BB93-C5A27F085CC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858</v>
      </c>
      <c r="F5" s="797"/>
      <c r="G5" s="798"/>
      <c r="H5" s="798"/>
      <c r="I5" s="798"/>
      <c r="J5" s="798"/>
      <c r="K5" s="798"/>
      <c r="L5" s="799"/>
      <c r="M5" s="790" t="s">
        <v>310</v>
      </c>
      <c r="N5" s="758" t="s">
        <v>311</v>
      </c>
      <c r="O5" s="759"/>
      <c r="P5" s="209" t="s">
        <v>858</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588</v>
      </c>
      <c r="F13" s="817"/>
      <c r="G13" s="817"/>
      <c r="H13" s="804" t="s">
        <v>317</v>
      </c>
      <c r="I13" s="804"/>
      <c r="J13" s="817" t="s">
        <v>862</v>
      </c>
      <c r="K13" s="817"/>
      <c r="L13" s="817"/>
      <c r="M13" s="804" t="s">
        <v>316</v>
      </c>
      <c r="N13" s="804"/>
      <c r="O13" s="804"/>
      <c r="P13" s="805" t="s">
        <v>864</v>
      </c>
      <c r="Q13" s="806"/>
      <c r="R13" s="807"/>
      <c r="S13" s="804" t="s">
        <v>317</v>
      </c>
      <c r="T13" s="804"/>
      <c r="U13" s="805" t="s">
        <v>863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1798</v>
      </c>
      <c r="F15" s="819"/>
      <c r="G15" s="819"/>
      <c r="H15" s="819"/>
      <c r="I15" s="819"/>
      <c r="J15" s="819"/>
      <c r="K15" s="819"/>
      <c r="L15" s="820"/>
      <c r="M15" s="795" t="s">
        <v>320</v>
      </c>
      <c r="N15" s="795"/>
      <c r="O15" s="795"/>
      <c r="P15" s="818" t="s">
        <v>1551</v>
      </c>
      <c r="Q15" s="819"/>
      <c r="R15" s="819"/>
      <c r="S15" s="819"/>
      <c r="T15" s="819"/>
      <c r="U15" s="819"/>
      <c r="V15" s="819"/>
      <c r="W15" s="820"/>
    </row>
    <row r="16" spans="2:23" s="22" customFormat="1" ht="25.5" customHeight="1" x14ac:dyDescent="0.15">
      <c r="B16" s="803" t="s">
        <v>310</v>
      </c>
      <c r="C16" s="803" t="s">
        <v>311</v>
      </c>
      <c r="D16" s="803"/>
      <c r="E16" s="209" t="s">
        <v>858</v>
      </c>
      <c r="F16" s="797"/>
      <c r="G16" s="798"/>
      <c r="H16" s="798"/>
      <c r="I16" s="798"/>
      <c r="J16" s="798"/>
      <c r="K16" s="798"/>
      <c r="L16" s="799"/>
      <c r="M16" s="803" t="s">
        <v>310</v>
      </c>
      <c r="N16" s="803" t="s">
        <v>311</v>
      </c>
      <c r="O16" s="803"/>
      <c r="P16" s="209" t="s">
        <v>858</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865</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1552</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251DC00D-6D2A-4FBF-8091-A78E36D9BF25}">
      <formula1>INDIRECT(E7)</formula1>
    </dataValidation>
    <dataValidation allowBlank="1" showInputMessage="1" showErrorMessage="1" prompt="覆工スパン毎に連番を記入。_x000a_数値で入力する。" sqref="E6 E17 P17 P6" xr:uid="{A886A98F-F5ED-46A9-BAA3-5720B9B4A52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500F25-3667-4F00-BEA3-3952802DBFF1}">
          <x14:formula1>
            <xm:f>'(参考)リスト'!$B$16:$B$21</xm:f>
          </x14:formula1>
          <xm:sqref>P7 P18 E7 E18</xm:sqref>
        </x14:dataValidation>
        <x14:dataValidation type="list" allowBlank="1" showInputMessage="1" showErrorMessage="1" xr:uid="{CD198B1A-67D8-48B5-86C0-663A240BC123}">
          <x14:formula1>
            <xm:f>'(参考)リスト'!$E$16:$E$27</xm:f>
          </x14:formula1>
          <xm:sqref>E9 E20 P9 P20</xm:sqref>
        </x14:dataValidation>
        <x14:dataValidation type="list" allowBlank="1" showInputMessage="1" showErrorMessage="1" xr:uid="{B7EC6940-04E8-47FD-9996-74256724CE6A}">
          <x14:formula1>
            <xm:f>'(参考)リスト'!$D$16:$D$18</xm:f>
          </x14:formula1>
          <xm:sqref>E10 E21 P10 P21</xm:sqref>
        </x14:dataValidation>
        <x14:dataValidation type="list" allowBlank="1" showInputMessage="1" showErrorMessage="1" xr:uid="{6F9A1152-3B18-41D0-B7CE-43EBD6B8515F}">
          <x14:formula1>
            <xm:f>'(参考)リスト'!$F$16:$F$21</xm:f>
          </x14:formula1>
          <xm:sqref>E11:E12 P22:P23 P11:P12 E22:E23</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E685D-A16E-4723-AD72-1B93F9E4B6E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858</v>
      </c>
      <c r="F5" s="797"/>
      <c r="G5" s="798"/>
      <c r="H5" s="798"/>
      <c r="I5" s="798"/>
      <c r="J5" s="798"/>
      <c r="K5" s="798"/>
      <c r="L5" s="799"/>
      <c r="M5" s="790" t="s">
        <v>310</v>
      </c>
      <c r="N5" s="758" t="s">
        <v>311</v>
      </c>
      <c r="O5" s="759"/>
      <c r="P5" s="209" t="s">
        <v>858</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866</v>
      </c>
      <c r="F13" s="817"/>
      <c r="G13" s="817"/>
      <c r="H13" s="804" t="s">
        <v>317</v>
      </c>
      <c r="I13" s="804"/>
      <c r="J13" s="817" t="s">
        <v>866</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1839</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858</v>
      </c>
      <c r="F16" s="797"/>
      <c r="G16" s="798"/>
      <c r="H16" s="798"/>
      <c r="I16" s="798"/>
      <c r="J16" s="798"/>
      <c r="K16" s="798"/>
      <c r="L16" s="799"/>
      <c r="M16" s="803" t="s">
        <v>310</v>
      </c>
      <c r="N16" s="803" t="s">
        <v>311</v>
      </c>
      <c r="O16" s="803"/>
      <c r="P16" s="209" t="s">
        <v>858</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869</v>
      </c>
      <c r="F24" s="817"/>
      <c r="G24" s="817"/>
      <c r="H24" s="804" t="s">
        <v>317</v>
      </c>
      <c r="I24" s="804"/>
      <c r="J24" s="817" t="s">
        <v>867</v>
      </c>
      <c r="K24" s="817"/>
      <c r="L24" s="817"/>
      <c r="M24" s="804" t="s">
        <v>316</v>
      </c>
      <c r="N24" s="804"/>
      <c r="O24" s="804"/>
      <c r="P24" s="817" t="s">
        <v>870</v>
      </c>
      <c r="Q24" s="817"/>
      <c r="R24" s="817"/>
      <c r="S24" s="804" t="s">
        <v>317</v>
      </c>
      <c r="T24" s="804"/>
      <c r="U24" s="817" t="s">
        <v>868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1840</v>
      </c>
      <c r="F26" s="819"/>
      <c r="G26" s="819"/>
      <c r="H26" s="819"/>
      <c r="I26" s="819"/>
      <c r="J26" s="819"/>
      <c r="K26" s="819"/>
      <c r="L26" s="820"/>
      <c r="M26" s="795" t="s">
        <v>320</v>
      </c>
      <c r="N26" s="795"/>
      <c r="O26" s="795"/>
      <c r="P26" s="818" t="s">
        <v>1841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7C80564-362D-423E-9E58-044A74472CD3}">
      <formula1>INDIRECT(E7)</formula1>
    </dataValidation>
    <dataValidation allowBlank="1" showInputMessage="1" showErrorMessage="1" prompt="覆工スパン毎に連番を記入。_x000a_数値で入力する。" sqref="E6 E17 P17 P6" xr:uid="{1F4E2D1E-C722-4326-84F7-80A44282920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375C19-28B2-475B-9238-9D7F535E9F54}">
          <x14:formula1>
            <xm:f>'(参考)リスト'!$B$16:$B$21</xm:f>
          </x14:formula1>
          <xm:sqref>P7 P18 E7 E18</xm:sqref>
        </x14:dataValidation>
        <x14:dataValidation type="list" allowBlank="1" showInputMessage="1" showErrorMessage="1" xr:uid="{4658EE63-9A50-4E9B-B19A-CCEFE49D569A}">
          <x14:formula1>
            <xm:f>'(参考)リスト'!$E$16:$E$27</xm:f>
          </x14:formula1>
          <xm:sqref>E9 E20 P9 P20</xm:sqref>
        </x14:dataValidation>
        <x14:dataValidation type="list" allowBlank="1" showInputMessage="1" showErrorMessage="1" xr:uid="{F07FB051-6C01-4F88-BAB5-1800B0D1863C}">
          <x14:formula1>
            <xm:f>'(参考)リスト'!$D$16:$D$18</xm:f>
          </x14:formula1>
          <xm:sqref>E10 E21 P10 P21</xm:sqref>
        </x14:dataValidation>
        <x14:dataValidation type="list" allowBlank="1" showInputMessage="1" showErrorMessage="1" xr:uid="{21BEFF90-1CDC-4EF2-A5D8-E1B778F29388}">
          <x14:formula1>
            <xm:f>'(参考)リスト'!$F$16:$F$21</xm:f>
          </x14:formula1>
          <xm:sqref>E11:E12 P22:P23 P11:P12 E22:E23</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7F271-06AA-4306-AF88-293DCF740C0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858</v>
      </c>
      <c r="F5" s="797"/>
      <c r="G5" s="798"/>
      <c r="H5" s="798"/>
      <c r="I5" s="798"/>
      <c r="J5" s="798"/>
      <c r="K5" s="798"/>
      <c r="L5" s="799"/>
      <c r="M5" s="790" t="s">
        <v>310</v>
      </c>
      <c r="N5" s="758" t="s">
        <v>311</v>
      </c>
      <c r="O5" s="759"/>
      <c r="P5" s="209" t="s">
        <v>872</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657</v>
      </c>
      <c r="F13" s="806"/>
      <c r="G13" s="807"/>
      <c r="H13" s="804" t="s">
        <v>317</v>
      </c>
      <c r="I13" s="804"/>
      <c r="J13" s="805" t="s">
        <v>871</v>
      </c>
      <c r="K13" s="806"/>
      <c r="L13" s="80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1458</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872</v>
      </c>
      <c r="F16" s="797"/>
      <c r="G16" s="798"/>
      <c r="H16" s="798"/>
      <c r="I16" s="798"/>
      <c r="J16" s="798"/>
      <c r="K16" s="798"/>
      <c r="L16" s="799"/>
      <c r="M16" s="803" t="s">
        <v>310</v>
      </c>
      <c r="N16" s="803" t="s">
        <v>311</v>
      </c>
      <c r="O16" s="803"/>
      <c r="P16" s="209" t="s">
        <v>872</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05" t="s">
        <v>874</v>
      </c>
      <c r="F24" s="806"/>
      <c r="G24" s="807"/>
      <c r="H24" s="804" t="s">
        <v>317</v>
      </c>
      <c r="I24" s="804"/>
      <c r="J24" s="805" t="s">
        <v>873</v>
      </c>
      <c r="K24" s="806"/>
      <c r="L24" s="807"/>
      <c r="M24" s="804" t="s">
        <v>316</v>
      </c>
      <c r="N24" s="804"/>
      <c r="O24" s="804"/>
      <c r="P24" s="817" t="s">
        <v>672</v>
      </c>
      <c r="Q24" s="817"/>
      <c r="R24" s="817"/>
      <c r="S24" s="804" t="s">
        <v>317</v>
      </c>
      <c r="T24" s="804"/>
      <c r="U24" s="817" t="s">
        <v>672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1553</v>
      </c>
      <c r="F26" s="819"/>
      <c r="G26" s="819"/>
      <c r="H26" s="819"/>
      <c r="I26" s="819"/>
      <c r="J26" s="819"/>
      <c r="K26" s="819"/>
      <c r="L26" s="820"/>
      <c r="M26" s="795" t="s">
        <v>320</v>
      </c>
      <c r="N26" s="795"/>
      <c r="O26" s="795"/>
      <c r="P26" s="818" t="s">
        <v>625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62C1539F-3D17-437C-AF73-D439715F37ED}">
      <formula1>INDIRECT(E7)</formula1>
    </dataValidation>
    <dataValidation allowBlank="1" showInputMessage="1" showErrorMessage="1" prompt="覆工スパン毎に連番を記入。_x000a_数値で入力する。" sqref="E6 E17 P17 P6" xr:uid="{C6561698-7C8F-44BE-9A9A-3EE26E0688B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85C321-EF22-4961-A023-1552139828B6}">
          <x14:formula1>
            <xm:f>'(参考)リスト'!$B$16:$B$21</xm:f>
          </x14:formula1>
          <xm:sqref>P7 P18 E7 E18</xm:sqref>
        </x14:dataValidation>
        <x14:dataValidation type="list" allowBlank="1" showInputMessage="1" showErrorMessage="1" xr:uid="{66D12F8B-DD2F-401C-B224-91718F2E8451}">
          <x14:formula1>
            <xm:f>'(参考)リスト'!$E$16:$E$27</xm:f>
          </x14:formula1>
          <xm:sqref>E9 E20 P9 P20</xm:sqref>
        </x14:dataValidation>
        <x14:dataValidation type="list" allowBlank="1" showInputMessage="1" showErrorMessage="1" xr:uid="{9558B7E9-3A32-4757-9C49-7A955F1534AC}">
          <x14:formula1>
            <xm:f>'(参考)リスト'!$D$16:$D$18</xm:f>
          </x14:formula1>
          <xm:sqref>E10 E21 P10 P21</xm:sqref>
        </x14:dataValidation>
        <x14:dataValidation type="list" allowBlank="1" showInputMessage="1" showErrorMessage="1" xr:uid="{8B44A5AC-2477-48D6-A1BC-1A26A2E0227C}">
          <x14:formula1>
            <xm:f>'(参考)リスト'!$F$16:$F$21</xm:f>
          </x14:formula1>
          <xm:sqref>E11:E12 P22:P23 P11:P12 E22:E23</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F068-7C5A-4D9C-900D-A43DD8BDA92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872</v>
      </c>
      <c r="F5" s="797"/>
      <c r="G5" s="798"/>
      <c r="H5" s="798"/>
      <c r="I5" s="798"/>
      <c r="J5" s="798"/>
      <c r="K5" s="798"/>
      <c r="L5" s="799"/>
      <c r="M5" s="790" t="s">
        <v>310</v>
      </c>
      <c r="N5" s="758" t="s">
        <v>311</v>
      </c>
      <c r="O5" s="759"/>
      <c r="P5" s="209" t="s">
        <v>872</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625</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872</v>
      </c>
      <c r="F16" s="797"/>
      <c r="G16" s="798"/>
      <c r="H16" s="798"/>
      <c r="I16" s="798"/>
      <c r="J16" s="798"/>
      <c r="K16" s="798"/>
      <c r="L16" s="799"/>
      <c r="M16" s="803" t="s">
        <v>310</v>
      </c>
      <c r="N16" s="803" t="s">
        <v>311</v>
      </c>
      <c r="O16" s="803"/>
      <c r="P16" s="209" t="s">
        <v>872</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794</v>
      </c>
      <c r="F24" s="817"/>
      <c r="G24" s="817"/>
      <c r="H24" s="804" t="s">
        <v>317</v>
      </c>
      <c r="I24" s="804"/>
      <c r="J24" s="817" t="s">
        <v>875</v>
      </c>
      <c r="K24" s="817"/>
      <c r="L24" s="817"/>
      <c r="M24" s="804" t="s">
        <v>316</v>
      </c>
      <c r="N24" s="804"/>
      <c r="O24" s="804"/>
      <c r="P24" s="805" t="s">
        <v>583</v>
      </c>
      <c r="Q24" s="806"/>
      <c r="R24" s="807"/>
      <c r="S24" s="804" t="s">
        <v>317</v>
      </c>
      <c r="T24" s="804"/>
      <c r="U24" s="805" t="s">
        <v>876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1842</v>
      </c>
      <c r="F26" s="819"/>
      <c r="G26" s="819"/>
      <c r="H26" s="819"/>
      <c r="I26" s="819"/>
      <c r="J26" s="819"/>
      <c r="K26" s="819"/>
      <c r="L26" s="820"/>
      <c r="M26" s="795" t="s">
        <v>320</v>
      </c>
      <c r="N26" s="795"/>
      <c r="O26" s="795"/>
      <c r="P26" s="818" t="s">
        <v>1434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B50F5C0C-245A-4EED-A433-71B806C737C4}">
      <formula1>INDIRECT(E7)</formula1>
    </dataValidation>
    <dataValidation allowBlank="1" showInputMessage="1" showErrorMessage="1" prompt="覆工スパン毎に連番を記入。_x000a_数値で入力する。" sqref="E6 E17 P17 P6" xr:uid="{575838CE-2B3C-4D5F-A8F0-66D756DB257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8C0AE6-CC08-4696-831F-CDD1CBAAB097}">
          <x14:formula1>
            <xm:f>'(参考)リスト'!$B$16:$B$21</xm:f>
          </x14:formula1>
          <xm:sqref>P7 P18 E7 E18</xm:sqref>
        </x14:dataValidation>
        <x14:dataValidation type="list" allowBlank="1" showInputMessage="1" showErrorMessage="1" xr:uid="{1B016919-8071-492F-BBFA-8E0FAC087DDF}">
          <x14:formula1>
            <xm:f>'(参考)リスト'!$E$16:$E$27</xm:f>
          </x14:formula1>
          <xm:sqref>E9 E20 P9 P20</xm:sqref>
        </x14:dataValidation>
        <x14:dataValidation type="list" allowBlank="1" showInputMessage="1" showErrorMessage="1" xr:uid="{111D46CE-2D30-4EBD-8165-C0049CCEF1CB}">
          <x14:formula1>
            <xm:f>'(参考)リスト'!$D$16:$D$18</xm:f>
          </x14:formula1>
          <xm:sqref>E10 E21 P10 P21</xm:sqref>
        </x14:dataValidation>
        <x14:dataValidation type="list" allowBlank="1" showInputMessage="1" showErrorMessage="1" xr:uid="{5C12C0F5-26F8-4C7E-9003-C0522DD3B539}">
          <x14:formula1>
            <xm:f>'(参考)リスト'!$F$16:$F$21</xm:f>
          </x14:formula1>
          <xm:sqref>E11:E12 P22:P23 P11:P12 E22:E23</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D00D-D4E7-4BFA-A569-D792026DFDC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872</v>
      </c>
      <c r="F5" s="797"/>
      <c r="G5" s="798"/>
      <c r="H5" s="798"/>
      <c r="I5" s="798"/>
      <c r="J5" s="798"/>
      <c r="K5" s="798"/>
      <c r="L5" s="799"/>
      <c r="M5" s="790" t="s">
        <v>310</v>
      </c>
      <c r="N5" s="758" t="s">
        <v>311</v>
      </c>
      <c r="O5" s="759"/>
      <c r="P5" s="209" t="s">
        <v>872</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489</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512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506</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c r="Q12" s="755"/>
      <c r="R12" s="756"/>
      <c r="S12" s="756"/>
      <c r="T12" s="756"/>
      <c r="U12" s="756"/>
      <c r="V12" s="756"/>
      <c r="W12" s="757"/>
    </row>
    <row r="13" spans="2:23" s="22" customFormat="1" ht="25.5" customHeight="1" x14ac:dyDescent="0.15">
      <c r="B13" s="804" t="s">
        <v>316</v>
      </c>
      <c r="C13" s="804"/>
      <c r="D13" s="804"/>
      <c r="E13" s="817" t="s">
        <v>877</v>
      </c>
      <c r="F13" s="817"/>
      <c r="G13" s="817"/>
      <c r="H13" s="804" t="s">
        <v>317</v>
      </c>
      <c r="I13" s="804"/>
      <c r="J13" s="812" t="s">
        <v>492</v>
      </c>
      <c r="K13" s="809"/>
      <c r="L13" s="813"/>
      <c r="M13" s="804" t="s">
        <v>316</v>
      </c>
      <c r="N13" s="804"/>
      <c r="O13" s="804"/>
      <c r="P13" s="809" t="s">
        <v>492</v>
      </c>
      <c r="Q13" s="809"/>
      <c r="R13" s="809"/>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1554</v>
      </c>
      <c r="F15" s="819"/>
      <c r="G15" s="819"/>
      <c r="H15" s="819"/>
      <c r="I15" s="819"/>
      <c r="J15" s="819"/>
      <c r="K15" s="819"/>
      <c r="L15" s="820"/>
      <c r="M15" s="795" t="s">
        <v>320</v>
      </c>
      <c r="N15" s="795"/>
      <c r="O15" s="795"/>
      <c r="P15" s="818" t="s">
        <v>1482</v>
      </c>
      <c r="Q15" s="819"/>
      <c r="R15" s="819"/>
      <c r="S15" s="819"/>
      <c r="T15" s="819"/>
      <c r="U15" s="819"/>
      <c r="V15" s="819"/>
      <c r="W15" s="820"/>
    </row>
    <row r="16" spans="2:23" s="22" customFormat="1" ht="25.5" customHeight="1" x14ac:dyDescent="0.15">
      <c r="B16" s="803" t="s">
        <v>310</v>
      </c>
      <c r="C16" s="803" t="s">
        <v>311</v>
      </c>
      <c r="D16" s="803"/>
      <c r="E16" s="209" t="s">
        <v>878</v>
      </c>
      <c r="F16" s="797"/>
      <c r="G16" s="798"/>
      <c r="H16" s="798"/>
      <c r="I16" s="798"/>
      <c r="J16" s="798"/>
      <c r="K16" s="798"/>
      <c r="L16" s="799"/>
      <c r="M16" s="803" t="s">
        <v>310</v>
      </c>
      <c r="N16" s="803" t="s">
        <v>311</v>
      </c>
      <c r="O16" s="803"/>
      <c r="P16" s="209" t="s">
        <v>878</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751</v>
      </c>
      <c r="F24" s="806"/>
      <c r="G24" s="807"/>
      <c r="H24" s="804" t="s">
        <v>317</v>
      </c>
      <c r="I24" s="804"/>
      <c r="J24" s="805" t="s">
        <v>879</v>
      </c>
      <c r="K24" s="806"/>
      <c r="L24" s="807"/>
      <c r="M24" s="804" t="s">
        <v>316</v>
      </c>
      <c r="N24" s="804"/>
      <c r="O24" s="804"/>
      <c r="P24" s="817" t="s">
        <v>765</v>
      </c>
      <c r="Q24" s="817"/>
      <c r="R24" s="817"/>
      <c r="S24" s="804" t="s">
        <v>317</v>
      </c>
      <c r="T24" s="804"/>
      <c r="U24" s="817" t="s">
        <v>765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1507</v>
      </c>
      <c r="F26" s="819"/>
      <c r="G26" s="819"/>
      <c r="H26" s="819"/>
      <c r="I26" s="819"/>
      <c r="J26" s="819"/>
      <c r="K26" s="819"/>
      <c r="L26" s="820"/>
      <c r="M26" s="795" t="s">
        <v>320</v>
      </c>
      <c r="N26" s="795"/>
      <c r="O26" s="795"/>
      <c r="P26" s="818" t="s">
        <v>1843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268CDD53-41AA-4CDA-B5CD-F58D032DD4AF}">
      <formula1>INDIRECT(E7)</formula1>
    </dataValidation>
    <dataValidation allowBlank="1" showInputMessage="1" showErrorMessage="1" prompt="覆工スパン毎に連番を記入。_x000a_数値で入力する。" sqref="E6 E17 P17 P6" xr:uid="{9F0DB535-3309-4AF8-B303-D146C8C93C1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219A77-81F9-42EB-BDD5-D1D40BDF0964}">
          <x14:formula1>
            <xm:f>'(参考)リスト'!$B$16:$B$21</xm:f>
          </x14:formula1>
          <xm:sqref>P7 P18 E7 E18</xm:sqref>
        </x14:dataValidation>
        <x14:dataValidation type="list" allowBlank="1" showInputMessage="1" showErrorMessage="1" xr:uid="{D8DD9C60-8DAD-4A67-92EC-5FCB9A8DD4CD}">
          <x14:formula1>
            <xm:f>'(参考)リスト'!$E$16:$E$27</xm:f>
          </x14:formula1>
          <xm:sqref>E9 E20 P9 P20</xm:sqref>
        </x14:dataValidation>
        <x14:dataValidation type="list" allowBlank="1" showInputMessage="1" showErrorMessage="1" xr:uid="{ED98F9C4-55D9-47B8-84B8-015CF0CBB414}">
          <x14:formula1>
            <xm:f>'(参考)リスト'!$D$16:$D$18</xm:f>
          </x14:formula1>
          <xm:sqref>E10 E21 P10 P21</xm:sqref>
        </x14:dataValidation>
        <x14:dataValidation type="list" allowBlank="1" showInputMessage="1" showErrorMessage="1" xr:uid="{98DE9499-F70B-46B2-9E25-B324B03CF5C2}">
          <x14:formula1>
            <xm:f>'(参考)リスト'!$F$16:$F$21</xm:f>
          </x14:formula1>
          <xm:sqref>E11:E12 P22:P23 P11:P12 E22:E23</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327C3-C65D-439A-81A8-BA38942D886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878</v>
      </c>
      <c r="F5" s="797"/>
      <c r="G5" s="798"/>
      <c r="H5" s="798"/>
      <c r="I5" s="798"/>
      <c r="J5" s="798"/>
      <c r="K5" s="798"/>
      <c r="L5" s="799"/>
      <c r="M5" s="790" t="s">
        <v>310</v>
      </c>
      <c r="N5" s="758" t="s">
        <v>311</v>
      </c>
      <c r="O5" s="759"/>
      <c r="P5" s="209" t="s">
        <v>878</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768</v>
      </c>
      <c r="F13" s="817"/>
      <c r="G13" s="817"/>
      <c r="H13" s="804" t="s">
        <v>317</v>
      </c>
      <c r="I13" s="804"/>
      <c r="J13" s="817" t="s">
        <v>765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1810</v>
      </c>
      <c r="F15" s="819"/>
      <c r="G15" s="819"/>
      <c r="H15" s="819"/>
      <c r="I15" s="819"/>
      <c r="J15" s="819"/>
      <c r="K15" s="819"/>
      <c r="L15" s="820"/>
      <c r="M15" s="795" t="s">
        <v>320</v>
      </c>
      <c r="N15" s="795"/>
      <c r="O15" s="795"/>
      <c r="P15" s="818" t="s">
        <v>1844</v>
      </c>
      <c r="Q15" s="819"/>
      <c r="R15" s="819"/>
      <c r="S15" s="819"/>
      <c r="T15" s="819"/>
      <c r="U15" s="819"/>
      <c r="V15" s="819"/>
      <c r="W15" s="820"/>
    </row>
    <row r="16" spans="2:23" s="22" customFormat="1" ht="25.5" customHeight="1" x14ac:dyDescent="0.15">
      <c r="B16" s="803" t="s">
        <v>310</v>
      </c>
      <c r="C16" s="803" t="s">
        <v>311</v>
      </c>
      <c r="D16" s="803"/>
      <c r="E16" s="209" t="s">
        <v>878</v>
      </c>
      <c r="F16" s="797"/>
      <c r="G16" s="798"/>
      <c r="H16" s="798"/>
      <c r="I16" s="798"/>
      <c r="J16" s="798"/>
      <c r="K16" s="798"/>
      <c r="L16" s="799"/>
      <c r="M16" s="803" t="s">
        <v>310</v>
      </c>
      <c r="N16" s="803" t="s">
        <v>311</v>
      </c>
      <c r="O16" s="803"/>
      <c r="P16" s="209" t="s">
        <v>878</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880</v>
      </c>
      <c r="F24" s="817"/>
      <c r="G24" s="817"/>
      <c r="H24" s="804" t="s">
        <v>317</v>
      </c>
      <c r="I24" s="804"/>
      <c r="J24" s="812" t="s">
        <v>492</v>
      </c>
      <c r="K24" s="809"/>
      <c r="L24" s="813"/>
      <c r="M24" s="804" t="s">
        <v>316</v>
      </c>
      <c r="N24" s="804"/>
      <c r="O24" s="804"/>
      <c r="P24" s="817" t="s">
        <v>866</v>
      </c>
      <c r="Q24" s="817"/>
      <c r="R24" s="817"/>
      <c r="S24" s="804" t="s">
        <v>317</v>
      </c>
      <c r="T24" s="804"/>
      <c r="U24" s="817" t="s">
        <v>866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1555</v>
      </c>
      <c r="F26" s="819"/>
      <c r="G26" s="819"/>
      <c r="H26" s="819"/>
      <c r="I26" s="819"/>
      <c r="J26" s="819"/>
      <c r="K26" s="819"/>
      <c r="L26" s="820"/>
      <c r="M26" s="795" t="s">
        <v>320</v>
      </c>
      <c r="N26" s="795"/>
      <c r="O26" s="795"/>
      <c r="P26" s="818" t="s">
        <v>1845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allowBlank="1" showInputMessage="1" showErrorMessage="1" prompt="覆工スパン毎に連番を記入。_x000a_数値で入力する。" sqref="E6 E17 P17 P6" xr:uid="{4100613F-19CC-42D2-B597-14F92D7E5440}"/>
    <dataValidation type="list" allowBlank="1" showInputMessage="1" showErrorMessage="1" sqref="E8 E19 P8 P19" xr:uid="{F2244A1A-097E-43BA-8FD7-FBDBDEF7E13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C2B080-86EB-4A3A-98C5-FECCD1DFCE01}">
          <x14:formula1>
            <xm:f>'(参考)リスト'!$F$16:$F$21</xm:f>
          </x14:formula1>
          <xm:sqref>E11:E12 E22:E23 P11:P12 P22</xm:sqref>
        </x14:dataValidation>
        <x14:dataValidation type="list" allowBlank="1" showInputMessage="1" showErrorMessage="1" xr:uid="{A39BE21A-844D-4472-8DD6-905470FB22A4}">
          <x14:formula1>
            <xm:f>'(参考)リスト'!$D$16:$D$18</xm:f>
          </x14:formula1>
          <xm:sqref>E10 E21 P10 P21</xm:sqref>
        </x14:dataValidation>
        <x14:dataValidation type="list" allowBlank="1" showInputMessage="1" showErrorMessage="1" xr:uid="{D6CE1FA6-5AED-4214-9703-28299D03A09A}">
          <x14:formula1>
            <xm:f>'(参考)リスト'!$E$16:$E$27</xm:f>
          </x14:formula1>
          <xm:sqref>E9 E20 P9 P20</xm:sqref>
        </x14:dataValidation>
        <x14:dataValidation type="list" allowBlank="1" showInputMessage="1" showErrorMessage="1" xr:uid="{CF9067CB-B013-4E81-ADE0-D41A132FFE72}">
          <x14:formula1>
            <xm:f>'(参考)リスト'!$B$16:$B$21</xm:f>
          </x14:formula1>
          <xm:sqref>P7 P18 E7 E18</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10BF4-FDCE-4A57-A6CA-47F1C723C60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878</v>
      </c>
      <c r="F5" s="797"/>
      <c r="G5" s="798"/>
      <c r="H5" s="798"/>
      <c r="I5" s="798"/>
      <c r="J5" s="798"/>
      <c r="K5" s="798"/>
      <c r="L5" s="799"/>
      <c r="M5" s="790" t="s">
        <v>310</v>
      </c>
      <c r="N5" s="758" t="s">
        <v>311</v>
      </c>
      <c r="O5" s="759"/>
      <c r="P5" s="209" t="s">
        <v>878</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24" t="s">
        <v>598</v>
      </c>
      <c r="K13" s="825"/>
      <c r="L13" s="826"/>
      <c r="M13" s="804" t="s">
        <v>316</v>
      </c>
      <c r="N13" s="804"/>
      <c r="O13" s="804"/>
      <c r="P13" s="817" t="s">
        <v>881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1846</v>
      </c>
      <c r="F15" s="819"/>
      <c r="G15" s="819"/>
      <c r="H15" s="819"/>
      <c r="I15" s="819"/>
      <c r="J15" s="819"/>
      <c r="K15" s="819"/>
      <c r="L15" s="820"/>
      <c r="M15" s="795" t="s">
        <v>320</v>
      </c>
      <c r="N15" s="795"/>
      <c r="O15" s="795"/>
      <c r="P15" s="818" t="s">
        <v>1556</v>
      </c>
      <c r="Q15" s="819"/>
      <c r="R15" s="819"/>
      <c r="S15" s="819"/>
      <c r="T15" s="819"/>
      <c r="U15" s="819"/>
      <c r="V15" s="819"/>
      <c r="W15" s="820"/>
    </row>
    <row r="16" spans="2:23" s="22" customFormat="1" ht="25.5" customHeight="1" x14ac:dyDescent="0.15">
      <c r="B16" s="803" t="s">
        <v>310</v>
      </c>
      <c r="C16" s="803" t="s">
        <v>311</v>
      </c>
      <c r="D16" s="803"/>
      <c r="E16" s="209" t="s">
        <v>878</v>
      </c>
      <c r="F16" s="797"/>
      <c r="G16" s="798"/>
      <c r="H16" s="798"/>
      <c r="I16" s="798"/>
      <c r="J16" s="798"/>
      <c r="K16" s="798"/>
      <c r="L16" s="799"/>
      <c r="M16" s="803" t="s">
        <v>310</v>
      </c>
      <c r="N16" s="803" t="s">
        <v>311</v>
      </c>
      <c r="O16" s="803"/>
      <c r="P16" s="209" t="s">
        <v>878</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882</v>
      </c>
      <c r="F24" s="817"/>
      <c r="G24" s="817"/>
      <c r="H24" s="804" t="s">
        <v>317</v>
      </c>
      <c r="I24" s="804"/>
      <c r="J24" s="824" t="s">
        <v>598</v>
      </c>
      <c r="K24" s="825"/>
      <c r="L24" s="826"/>
      <c r="M24" s="804" t="s">
        <v>316</v>
      </c>
      <c r="N24" s="804"/>
      <c r="O24" s="804"/>
      <c r="P24" s="817" t="s">
        <v>636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1847</v>
      </c>
      <c r="F26" s="819"/>
      <c r="G26" s="819"/>
      <c r="H26" s="819"/>
      <c r="I26" s="819"/>
      <c r="J26" s="819"/>
      <c r="K26" s="819"/>
      <c r="L26" s="820"/>
      <c r="M26" s="795" t="s">
        <v>320</v>
      </c>
      <c r="N26" s="795"/>
      <c r="O26" s="795"/>
      <c r="P26" s="818" t="s">
        <v>1848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81D7AAD2-D9D9-4698-84FE-A663AB529F66}">
      <formula1>INDIRECT(E7)</formula1>
    </dataValidation>
    <dataValidation allowBlank="1" showInputMessage="1" showErrorMessage="1" prompt="覆工スパン毎に連番を記入。_x000a_数値で入力する。" sqref="E6 E17 P17 P6" xr:uid="{0C0602D6-7B38-46F0-B310-23E20963A1F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D0AA7B-C2BA-4DC6-871C-60D1877B35D5}">
          <x14:formula1>
            <xm:f>'(参考)リスト'!$B$16:$B$21</xm:f>
          </x14:formula1>
          <xm:sqref>P7 P18 E7 E18</xm:sqref>
        </x14:dataValidation>
        <x14:dataValidation type="list" allowBlank="1" showInputMessage="1" showErrorMessage="1" xr:uid="{681ED976-E6B5-4813-B8D9-6B73314B5595}">
          <x14:formula1>
            <xm:f>'(参考)リスト'!$E$16:$E$27</xm:f>
          </x14:formula1>
          <xm:sqref>E9 E20 P9 P20</xm:sqref>
        </x14:dataValidation>
        <x14:dataValidation type="list" allowBlank="1" showInputMessage="1" showErrorMessage="1" xr:uid="{3753BD3F-8A19-4829-A8AE-58E444B260EF}">
          <x14:formula1>
            <xm:f>'(参考)リスト'!$D$16:$D$18</xm:f>
          </x14:formula1>
          <xm:sqref>E10 E21 P10 P21</xm:sqref>
        </x14:dataValidation>
        <x14:dataValidation type="list" allowBlank="1" showInputMessage="1" showErrorMessage="1" xr:uid="{34E54140-2D3B-4343-8EA5-ECF2441754C9}">
          <x14:formula1>
            <xm:f>'(参考)リスト'!$F$16:$F$21</xm:f>
          </x14:formula1>
          <xm:sqref>E11:E12 P22:P23 P11:P12 E22:E23</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D7E6-668A-4C79-BDF3-9C2EE0EC3F6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878</v>
      </c>
      <c r="F5" s="797"/>
      <c r="G5" s="798"/>
      <c r="H5" s="798"/>
      <c r="I5" s="798"/>
      <c r="J5" s="798"/>
      <c r="K5" s="798"/>
      <c r="L5" s="799"/>
      <c r="M5" s="790" t="s">
        <v>310</v>
      </c>
      <c r="N5" s="758" t="s">
        <v>311</v>
      </c>
      <c r="O5" s="759"/>
      <c r="P5" s="209" t="s">
        <v>883</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487</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463</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636</v>
      </c>
      <c r="F13" s="817"/>
      <c r="G13" s="817"/>
      <c r="H13" s="804" t="s">
        <v>317</v>
      </c>
      <c r="I13" s="804"/>
      <c r="J13" s="824" t="s">
        <v>598</v>
      </c>
      <c r="K13" s="825"/>
      <c r="L13" s="826"/>
      <c r="M13" s="804" t="s">
        <v>316</v>
      </c>
      <c r="N13" s="804"/>
      <c r="O13" s="804"/>
      <c r="P13" s="830" t="s">
        <v>885</v>
      </c>
      <c r="Q13" s="831"/>
      <c r="R13" s="832"/>
      <c r="S13" s="804" t="s">
        <v>317</v>
      </c>
      <c r="T13" s="804"/>
      <c r="U13" s="830" t="s">
        <v>884</v>
      </c>
      <c r="V13" s="831"/>
      <c r="W13" s="832"/>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1848</v>
      </c>
      <c r="F15" s="819"/>
      <c r="G15" s="819"/>
      <c r="H15" s="819"/>
      <c r="I15" s="819"/>
      <c r="J15" s="819"/>
      <c r="K15" s="819"/>
      <c r="L15" s="820"/>
      <c r="M15" s="795" t="s">
        <v>320</v>
      </c>
      <c r="N15" s="795"/>
      <c r="O15" s="795"/>
      <c r="P15" s="818" t="s">
        <v>2052</v>
      </c>
      <c r="Q15" s="819"/>
      <c r="R15" s="819"/>
      <c r="S15" s="819"/>
      <c r="T15" s="819"/>
      <c r="U15" s="819"/>
      <c r="V15" s="819"/>
      <c r="W15" s="820"/>
    </row>
    <row r="16" spans="2:23" s="22" customFormat="1" ht="25.5" customHeight="1" x14ac:dyDescent="0.15">
      <c r="B16" s="803" t="s">
        <v>310</v>
      </c>
      <c r="C16" s="803" t="s">
        <v>311</v>
      </c>
      <c r="D16" s="803"/>
      <c r="E16" s="209" t="s">
        <v>883</v>
      </c>
      <c r="F16" s="797"/>
      <c r="G16" s="798"/>
      <c r="H16" s="798"/>
      <c r="I16" s="798"/>
      <c r="J16" s="798"/>
      <c r="K16" s="798"/>
      <c r="L16" s="799"/>
      <c r="M16" s="803" t="s">
        <v>310</v>
      </c>
      <c r="N16" s="803" t="s">
        <v>311</v>
      </c>
      <c r="O16" s="803"/>
      <c r="P16" s="209" t="s">
        <v>883</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487</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463</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30" t="s">
        <v>885</v>
      </c>
      <c r="F24" s="831"/>
      <c r="G24" s="832"/>
      <c r="H24" s="804" t="s">
        <v>317</v>
      </c>
      <c r="I24" s="804"/>
      <c r="J24" s="830" t="s">
        <v>884</v>
      </c>
      <c r="K24" s="831"/>
      <c r="L24" s="832"/>
      <c r="M24" s="804" t="s">
        <v>316</v>
      </c>
      <c r="N24" s="804"/>
      <c r="O24" s="804"/>
      <c r="P24" s="817" t="s">
        <v>708</v>
      </c>
      <c r="Q24" s="817"/>
      <c r="R24" s="817"/>
      <c r="S24" s="804" t="s">
        <v>317</v>
      </c>
      <c r="T24" s="804"/>
      <c r="U24" s="817" t="s">
        <v>611</v>
      </c>
      <c r="V24" s="817"/>
      <c r="W24" s="817"/>
    </row>
    <row r="25" spans="2:24" s="22" customFormat="1" ht="25.5" customHeight="1" x14ac:dyDescent="0.15">
      <c r="B25" s="808" t="s">
        <v>318</v>
      </c>
      <c r="C25" s="808"/>
      <c r="D25" s="808"/>
      <c r="E25" s="809" t="s">
        <v>492</v>
      </c>
      <c r="F25" s="809"/>
      <c r="G25" s="809"/>
      <c r="H25" s="815" t="s">
        <v>319</v>
      </c>
      <c r="I25" s="816"/>
      <c r="J25" s="809" t="s">
        <v>492</v>
      </c>
      <c r="K25" s="809"/>
      <c r="L25" s="809"/>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1737</v>
      </c>
      <c r="F26" s="819"/>
      <c r="G26" s="819"/>
      <c r="H26" s="819"/>
      <c r="I26" s="819"/>
      <c r="J26" s="819"/>
      <c r="K26" s="819"/>
      <c r="L26" s="820"/>
      <c r="M26" s="795" t="s">
        <v>320</v>
      </c>
      <c r="N26" s="795"/>
      <c r="O26" s="795"/>
      <c r="P26" s="818" t="s">
        <v>1849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14064FB5-5385-4148-86A5-FBC9BB57FD1E}">
      <formula1>INDIRECT(E7)</formula1>
    </dataValidation>
    <dataValidation allowBlank="1" showInputMessage="1" showErrorMessage="1" prompt="覆工スパン毎に連番を記入。_x000a_数値で入力する。" sqref="E6 P6 E17 P17" xr:uid="{D9CD463B-50D0-4D24-A8D7-0D27BEAAD05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4F0188-4CEB-42E2-8D21-7A6F150D16CF}">
          <x14:formula1>
            <xm:f>'(参考)リスト'!$B$16:$B$21</xm:f>
          </x14:formula1>
          <xm:sqref>P7 E18 E7 P18</xm:sqref>
        </x14:dataValidation>
        <x14:dataValidation type="list" allowBlank="1" showInputMessage="1" showErrorMessage="1" xr:uid="{157E6675-D9E5-4411-8CD1-36A8970FA993}">
          <x14:formula1>
            <xm:f>'(参考)リスト'!$E$16:$E$27</xm:f>
          </x14:formula1>
          <xm:sqref>E9 E20 P9 P20</xm:sqref>
        </x14:dataValidation>
        <x14:dataValidation type="list" allowBlank="1" showInputMessage="1" showErrorMessage="1" xr:uid="{8ED159F9-E813-40E0-8880-3B3A25D54D60}">
          <x14:formula1>
            <xm:f>'(参考)リスト'!$D$16:$D$18</xm:f>
          </x14:formula1>
          <xm:sqref>E10 E21 P10 P21</xm:sqref>
        </x14:dataValidation>
        <x14:dataValidation type="list" allowBlank="1" showInputMessage="1" showErrorMessage="1" xr:uid="{F96E8C2B-1B77-4C7C-82E5-1EDF378A9D10}">
          <x14:formula1>
            <xm:f>'(参考)リスト'!$F$16:$F$21</xm:f>
          </x14:formula1>
          <xm:sqref>E11:E12 E22:E23 P11:P12 P22:P23</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DDCF-9ED2-4723-AB0D-4E7C0526F60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883</v>
      </c>
      <c r="F5" s="797"/>
      <c r="G5" s="798"/>
      <c r="H5" s="798"/>
      <c r="I5" s="798"/>
      <c r="J5" s="798"/>
      <c r="K5" s="798"/>
      <c r="L5" s="799"/>
      <c r="M5" s="790" t="s">
        <v>310</v>
      </c>
      <c r="N5" s="758" t="s">
        <v>311</v>
      </c>
      <c r="O5" s="759"/>
      <c r="P5" s="209" t="s">
        <v>883</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886</v>
      </c>
      <c r="F13" s="806"/>
      <c r="G13" s="807"/>
      <c r="H13" s="804" t="s">
        <v>317</v>
      </c>
      <c r="I13" s="804"/>
      <c r="J13" s="805" t="s">
        <v>886</v>
      </c>
      <c r="K13" s="806"/>
      <c r="L13" s="807"/>
      <c r="M13" s="804" t="s">
        <v>316</v>
      </c>
      <c r="N13" s="804"/>
      <c r="O13" s="804"/>
      <c r="P13" s="805" t="s">
        <v>887</v>
      </c>
      <c r="Q13" s="806"/>
      <c r="R13" s="807"/>
      <c r="S13" s="804" t="s">
        <v>317</v>
      </c>
      <c r="T13" s="804"/>
      <c r="U13" s="805" t="s">
        <v>888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1557</v>
      </c>
      <c r="F15" s="819"/>
      <c r="G15" s="819"/>
      <c r="H15" s="819"/>
      <c r="I15" s="819"/>
      <c r="J15" s="819"/>
      <c r="K15" s="819"/>
      <c r="L15" s="820"/>
      <c r="M15" s="795" t="s">
        <v>320</v>
      </c>
      <c r="N15" s="795"/>
      <c r="O15" s="795"/>
      <c r="P15" s="818" t="s">
        <v>1558</v>
      </c>
      <c r="Q15" s="819"/>
      <c r="R15" s="819"/>
      <c r="S15" s="819"/>
      <c r="T15" s="819"/>
      <c r="U15" s="819"/>
      <c r="V15" s="819"/>
      <c r="W15" s="820"/>
    </row>
    <row r="16" spans="2:23" s="22" customFormat="1" ht="25.5" customHeight="1" x14ac:dyDescent="0.15">
      <c r="B16" s="803" t="s">
        <v>310</v>
      </c>
      <c r="C16" s="803" t="s">
        <v>311</v>
      </c>
      <c r="D16" s="803"/>
      <c r="E16" s="209" t="s">
        <v>883</v>
      </c>
      <c r="F16" s="797"/>
      <c r="G16" s="798"/>
      <c r="H16" s="798"/>
      <c r="I16" s="798"/>
      <c r="J16" s="798"/>
      <c r="K16" s="798"/>
      <c r="L16" s="799"/>
      <c r="M16" s="803" t="s">
        <v>310</v>
      </c>
      <c r="N16" s="803" t="s">
        <v>311</v>
      </c>
      <c r="O16" s="803"/>
      <c r="P16" s="209" t="s">
        <v>883</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05" t="s">
        <v>889</v>
      </c>
      <c r="Q24" s="806"/>
      <c r="R24" s="807"/>
      <c r="S24" s="804" t="s">
        <v>317</v>
      </c>
      <c r="T24" s="804"/>
      <c r="U24" s="805" t="s">
        <v>889</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1850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F26DB227-1F9F-463C-B28C-2ECED098FFE5}">
      <formula1>INDIRECT(E7)</formula1>
    </dataValidation>
    <dataValidation allowBlank="1" showInputMessage="1" showErrorMessage="1" prompt="覆工スパン毎に連番を記入。_x000a_数値で入力する。" sqref="E6 E17 P17 P6" xr:uid="{2F01A213-1E50-4007-AC2B-4D0E7481765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651EDA-8A22-438F-823A-974CB61487AF}">
          <x14:formula1>
            <xm:f>'(参考)リスト'!$B$16:$B$21</xm:f>
          </x14:formula1>
          <xm:sqref>P7 P18 E7 E18</xm:sqref>
        </x14:dataValidation>
        <x14:dataValidation type="list" allowBlank="1" showInputMessage="1" showErrorMessage="1" xr:uid="{12CB4817-F440-4171-A96A-87C0FE5C1E81}">
          <x14:formula1>
            <xm:f>'(参考)リスト'!$E$16:$E$27</xm:f>
          </x14:formula1>
          <xm:sqref>E9 E20 P9 P20</xm:sqref>
        </x14:dataValidation>
        <x14:dataValidation type="list" allowBlank="1" showInputMessage="1" showErrorMessage="1" xr:uid="{49DF8362-9F9E-4965-8DC5-67CF0E799283}">
          <x14:formula1>
            <xm:f>'(参考)リスト'!$D$16:$D$18</xm:f>
          </x14:formula1>
          <xm:sqref>E10 E21 P10 P21</xm:sqref>
        </x14:dataValidation>
        <x14:dataValidation type="list" allowBlank="1" showInputMessage="1" showErrorMessage="1" xr:uid="{9B9BB29A-7819-43BD-8D02-E11C97C54B7C}">
          <x14:formula1>
            <xm:f>'(参考)リスト'!$F$16:$F$21</xm:f>
          </x14:formula1>
          <xm:sqref>E11:E12 P22:P23 P11:P12 E22:E23</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91107-E5C3-4DC7-B044-696EDBD2285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883</v>
      </c>
      <c r="F5" s="797"/>
      <c r="G5" s="798"/>
      <c r="H5" s="798"/>
      <c r="I5" s="798"/>
      <c r="J5" s="798"/>
      <c r="K5" s="798"/>
      <c r="L5" s="799"/>
      <c r="M5" s="790" t="s">
        <v>310</v>
      </c>
      <c r="N5" s="758" t="s">
        <v>311</v>
      </c>
      <c r="O5" s="759"/>
      <c r="P5" s="209" t="s">
        <v>883</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890</v>
      </c>
      <c r="Q13" s="806"/>
      <c r="R13" s="807"/>
      <c r="S13" s="804" t="s">
        <v>317</v>
      </c>
      <c r="T13" s="804"/>
      <c r="U13" s="805" t="s">
        <v>890</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625</v>
      </c>
      <c r="F15" s="819"/>
      <c r="G15" s="819"/>
      <c r="H15" s="819"/>
      <c r="I15" s="819"/>
      <c r="J15" s="819"/>
      <c r="K15" s="819"/>
      <c r="L15" s="820"/>
      <c r="M15" s="795" t="s">
        <v>320</v>
      </c>
      <c r="N15" s="795"/>
      <c r="O15" s="795"/>
      <c r="P15" s="818" t="s">
        <v>1559</v>
      </c>
      <c r="Q15" s="819"/>
      <c r="R15" s="819"/>
      <c r="S15" s="819"/>
      <c r="T15" s="819"/>
      <c r="U15" s="819"/>
      <c r="V15" s="819"/>
      <c r="W15" s="820"/>
    </row>
    <row r="16" spans="2:23" s="22" customFormat="1" ht="25.5" customHeight="1" x14ac:dyDescent="0.15">
      <c r="B16" s="803" t="s">
        <v>310</v>
      </c>
      <c r="C16" s="803" t="s">
        <v>311</v>
      </c>
      <c r="D16" s="803"/>
      <c r="E16" s="209" t="s">
        <v>883</v>
      </c>
      <c r="F16" s="797"/>
      <c r="G16" s="798"/>
      <c r="H16" s="798"/>
      <c r="I16" s="798"/>
      <c r="J16" s="798"/>
      <c r="K16" s="798"/>
      <c r="L16" s="799"/>
      <c r="M16" s="803" t="s">
        <v>310</v>
      </c>
      <c r="N16" s="803" t="s">
        <v>311</v>
      </c>
      <c r="O16" s="803"/>
      <c r="P16" s="209" t="s">
        <v>891</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646</v>
      </c>
      <c r="F24" s="817"/>
      <c r="G24" s="817"/>
      <c r="H24" s="804" t="s">
        <v>317</v>
      </c>
      <c r="I24" s="804"/>
      <c r="J24" s="824" t="s">
        <v>598</v>
      </c>
      <c r="K24" s="825"/>
      <c r="L24" s="826"/>
      <c r="M24" s="804" t="s">
        <v>316</v>
      </c>
      <c r="N24" s="804"/>
      <c r="O24" s="804"/>
      <c r="P24" s="805" t="s">
        <v>819</v>
      </c>
      <c r="Q24" s="806"/>
      <c r="R24" s="807"/>
      <c r="S24" s="804" t="s">
        <v>317</v>
      </c>
      <c r="T24" s="804"/>
      <c r="U24" s="805" t="s">
        <v>892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1454</v>
      </c>
      <c r="F26" s="819"/>
      <c r="G26" s="819"/>
      <c r="H26" s="819"/>
      <c r="I26" s="819"/>
      <c r="J26" s="819"/>
      <c r="K26" s="819"/>
      <c r="L26" s="820"/>
      <c r="M26" s="795" t="s">
        <v>320</v>
      </c>
      <c r="N26" s="795"/>
      <c r="O26" s="795"/>
      <c r="P26" s="818" t="s">
        <v>1532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4D5CCB85-065E-4576-90DF-D1A98690D00E}">
      <formula1>INDIRECT(E7)</formula1>
    </dataValidation>
    <dataValidation allowBlank="1" showInputMessage="1" showErrorMessage="1" prompt="覆工スパン毎に連番を記入。_x000a_数値で入力する。" sqref="E6 E17 P17 P6" xr:uid="{3158F3DA-3AE8-4260-AAD2-8F318003E549}"/>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945C55-B50B-48E1-B327-F891EC4433D7}">
          <x14:formula1>
            <xm:f>'(参考)リスト'!$B$16:$B$21</xm:f>
          </x14:formula1>
          <xm:sqref>P7 P18 E7 E18</xm:sqref>
        </x14:dataValidation>
        <x14:dataValidation type="list" allowBlank="1" showInputMessage="1" showErrorMessage="1" xr:uid="{5EB63ECD-E768-4759-8256-9A1C38A272F6}">
          <x14:formula1>
            <xm:f>'(参考)リスト'!$E$16:$E$27</xm:f>
          </x14:formula1>
          <xm:sqref>E9 E20 P9 P20</xm:sqref>
        </x14:dataValidation>
        <x14:dataValidation type="list" allowBlank="1" showInputMessage="1" showErrorMessage="1" xr:uid="{AE8BDAA4-17FE-48B7-9E3C-5D512AE0769B}">
          <x14:formula1>
            <xm:f>'(参考)リスト'!$D$16:$D$18</xm:f>
          </x14:formula1>
          <xm:sqref>E10 E21 P10 P21</xm:sqref>
        </x14:dataValidation>
        <x14:dataValidation type="list" allowBlank="1" showInputMessage="1" showErrorMessage="1" xr:uid="{E3A775A1-8E18-468B-8FAD-E026CE2359B8}">
          <x14:formula1>
            <xm:f>'(参考)リスト'!$F$16:$F$21</xm:f>
          </x14:formula1>
          <xm:sqref>E11:E12 P22:P23 P11:P12 E22:E23</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EF76D-086E-4580-8E33-B4DC7D5B5F5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891</v>
      </c>
      <c r="F5" s="797"/>
      <c r="G5" s="798"/>
      <c r="H5" s="798"/>
      <c r="I5" s="798"/>
      <c r="J5" s="798"/>
      <c r="K5" s="798"/>
      <c r="L5" s="799"/>
      <c r="M5" s="790" t="s">
        <v>310</v>
      </c>
      <c r="N5" s="758" t="s">
        <v>311</v>
      </c>
      <c r="O5" s="759"/>
      <c r="P5" s="209" t="s">
        <v>891</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893</v>
      </c>
      <c r="F13" s="817"/>
      <c r="G13" s="817"/>
      <c r="H13" s="804" t="s">
        <v>317</v>
      </c>
      <c r="I13" s="804"/>
      <c r="J13" s="817" t="s">
        <v>893</v>
      </c>
      <c r="K13" s="817"/>
      <c r="L13" s="817"/>
      <c r="M13" s="804" t="s">
        <v>316</v>
      </c>
      <c r="N13" s="804"/>
      <c r="O13" s="804"/>
      <c r="P13" s="805" t="s">
        <v>673</v>
      </c>
      <c r="Q13" s="806"/>
      <c r="R13" s="807"/>
      <c r="S13" s="804" t="s">
        <v>317</v>
      </c>
      <c r="T13" s="804"/>
      <c r="U13" s="805" t="s">
        <v>894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625</v>
      </c>
      <c r="F15" s="819"/>
      <c r="G15" s="819"/>
      <c r="H15" s="819"/>
      <c r="I15" s="819"/>
      <c r="J15" s="819"/>
      <c r="K15" s="819"/>
      <c r="L15" s="820"/>
      <c r="M15" s="795" t="s">
        <v>320</v>
      </c>
      <c r="N15" s="795"/>
      <c r="O15" s="795"/>
      <c r="P15" s="818" t="s">
        <v>1560</v>
      </c>
      <c r="Q15" s="819"/>
      <c r="R15" s="819"/>
      <c r="S15" s="819"/>
      <c r="T15" s="819"/>
      <c r="U15" s="819"/>
      <c r="V15" s="819"/>
      <c r="W15" s="820"/>
    </row>
    <row r="16" spans="2:23" s="22" customFormat="1" ht="25.5" customHeight="1" x14ac:dyDescent="0.15">
      <c r="B16" s="803" t="s">
        <v>310</v>
      </c>
      <c r="C16" s="803" t="s">
        <v>311</v>
      </c>
      <c r="D16" s="803"/>
      <c r="E16" s="209" t="s">
        <v>891</v>
      </c>
      <c r="F16" s="797"/>
      <c r="G16" s="798"/>
      <c r="H16" s="798"/>
      <c r="I16" s="798"/>
      <c r="J16" s="798"/>
      <c r="K16" s="798"/>
      <c r="L16" s="799"/>
      <c r="M16" s="803" t="s">
        <v>310</v>
      </c>
      <c r="N16" s="803" t="s">
        <v>311</v>
      </c>
      <c r="O16" s="803"/>
      <c r="P16" s="209" t="s">
        <v>891</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595</v>
      </c>
      <c r="Q24" s="817"/>
      <c r="R24" s="817"/>
      <c r="S24" s="804" t="s">
        <v>317</v>
      </c>
      <c r="T24" s="804"/>
      <c r="U24" s="817" t="s">
        <v>595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625</v>
      </c>
      <c r="F26" s="819"/>
      <c r="G26" s="819"/>
      <c r="H26" s="819"/>
      <c r="I26" s="819"/>
      <c r="J26" s="819"/>
      <c r="K26" s="819"/>
      <c r="L26" s="820"/>
      <c r="M26" s="795" t="s">
        <v>320</v>
      </c>
      <c r="N26" s="795"/>
      <c r="O26" s="795"/>
      <c r="P26" s="818" t="s">
        <v>1851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AA4ECEE-40A0-408A-80FE-3D4A1CD0A8DD}">
      <formula1>INDIRECT(E7)</formula1>
    </dataValidation>
    <dataValidation allowBlank="1" showInputMessage="1" showErrorMessage="1" prompt="覆工スパン毎に連番を記入。_x000a_数値で入力する。" sqref="E6 E17 P17 P6" xr:uid="{B6AB2C36-7B8F-44F1-A28F-9BC80B20F20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9E336F-C517-4C10-83B2-16B6E3E7C4F2}">
          <x14:formula1>
            <xm:f>'(参考)リスト'!$B$16:$B$21</xm:f>
          </x14:formula1>
          <xm:sqref>P7 P18 E7 E18</xm:sqref>
        </x14:dataValidation>
        <x14:dataValidation type="list" allowBlank="1" showInputMessage="1" showErrorMessage="1" xr:uid="{58658701-6CF9-491F-9380-1A364C0C2317}">
          <x14:formula1>
            <xm:f>'(参考)リスト'!$E$16:$E$27</xm:f>
          </x14:formula1>
          <xm:sqref>E9 E20 P9 P20</xm:sqref>
        </x14:dataValidation>
        <x14:dataValidation type="list" allowBlank="1" showInputMessage="1" showErrorMessage="1" xr:uid="{E5959F9B-8ACB-4003-BF61-2AFF06791B90}">
          <x14:formula1>
            <xm:f>'(参考)リスト'!$D$16:$D$18</xm:f>
          </x14:formula1>
          <xm:sqref>E10 E21 P10 P21</xm:sqref>
        </x14:dataValidation>
        <x14:dataValidation type="list" allowBlank="1" showInputMessage="1" showErrorMessage="1" xr:uid="{F812A621-E776-4EF7-BE2C-32C86005ACE4}">
          <x14:formula1>
            <xm:f>'(参考)リスト'!$F$16:$F$21</xm:f>
          </x14:formula1>
          <xm:sqref>E11:E12 E22:E23 P11:P12 P22</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599A-A876-482E-97F9-2FC7F7A500B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891</v>
      </c>
      <c r="F5" s="797"/>
      <c r="G5" s="798"/>
      <c r="H5" s="798"/>
      <c r="I5" s="798"/>
      <c r="J5" s="798"/>
      <c r="K5" s="798"/>
      <c r="L5" s="799"/>
      <c r="M5" s="790" t="s">
        <v>310</v>
      </c>
      <c r="N5" s="758" t="s">
        <v>311</v>
      </c>
      <c r="O5" s="759"/>
      <c r="P5" s="209" t="s">
        <v>891</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597</v>
      </c>
      <c r="F13" s="817"/>
      <c r="G13" s="817"/>
      <c r="H13" s="804" t="s">
        <v>317</v>
      </c>
      <c r="I13" s="804"/>
      <c r="J13" s="817" t="s">
        <v>597</v>
      </c>
      <c r="K13" s="817"/>
      <c r="L13" s="817"/>
      <c r="M13" s="804" t="s">
        <v>316</v>
      </c>
      <c r="N13" s="804"/>
      <c r="O13" s="804"/>
      <c r="P13" s="817" t="s">
        <v>692</v>
      </c>
      <c r="Q13" s="817"/>
      <c r="R13" s="817"/>
      <c r="S13" s="804" t="s">
        <v>317</v>
      </c>
      <c r="T13" s="804"/>
      <c r="U13" s="817" t="s">
        <v>692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1852</v>
      </c>
      <c r="F15" s="819"/>
      <c r="G15" s="819"/>
      <c r="H15" s="819"/>
      <c r="I15" s="819"/>
      <c r="J15" s="819"/>
      <c r="K15" s="819"/>
      <c r="L15" s="820"/>
      <c r="M15" s="795" t="s">
        <v>320</v>
      </c>
      <c r="N15" s="795"/>
      <c r="O15" s="795"/>
      <c r="P15" s="818" t="s">
        <v>1853</v>
      </c>
      <c r="Q15" s="819"/>
      <c r="R15" s="819"/>
      <c r="S15" s="819"/>
      <c r="T15" s="819"/>
      <c r="U15" s="819"/>
      <c r="V15" s="819"/>
      <c r="W15" s="820"/>
    </row>
    <row r="16" spans="2:23" s="22" customFormat="1" ht="25.5" customHeight="1" x14ac:dyDescent="0.15">
      <c r="B16" s="803" t="s">
        <v>310</v>
      </c>
      <c r="C16" s="803" t="s">
        <v>311</v>
      </c>
      <c r="D16" s="803"/>
      <c r="E16" s="209" t="s">
        <v>891</v>
      </c>
      <c r="F16" s="797"/>
      <c r="G16" s="798"/>
      <c r="H16" s="798"/>
      <c r="I16" s="798"/>
      <c r="J16" s="798"/>
      <c r="K16" s="798"/>
      <c r="L16" s="799"/>
      <c r="M16" s="803" t="s">
        <v>310</v>
      </c>
      <c r="N16" s="803" t="s">
        <v>311</v>
      </c>
      <c r="O16" s="803"/>
      <c r="P16" s="209" t="s">
        <v>891</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495</v>
      </c>
      <c r="Q19" s="755"/>
      <c r="R19" s="756"/>
      <c r="S19" s="756"/>
      <c r="T19" s="756"/>
      <c r="U19" s="756"/>
      <c r="V19" s="756"/>
      <c r="W19" s="757"/>
    </row>
    <row r="20" spans="2:24" s="22" customFormat="1" ht="25.5" customHeight="1" x14ac:dyDescent="0.15">
      <c r="B20" s="795" t="s">
        <v>264</v>
      </c>
      <c r="C20" s="795"/>
      <c r="D20" s="795"/>
      <c r="E20" s="244" t="s">
        <v>498</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659</v>
      </c>
      <c r="F24" s="817"/>
      <c r="G24" s="817"/>
      <c r="H24" s="804" t="s">
        <v>317</v>
      </c>
      <c r="I24" s="804"/>
      <c r="J24" s="824" t="s">
        <v>598</v>
      </c>
      <c r="K24" s="825"/>
      <c r="L24" s="826"/>
      <c r="M24" s="804" t="s">
        <v>316</v>
      </c>
      <c r="N24" s="804"/>
      <c r="O24" s="804"/>
      <c r="P24" s="817" t="s">
        <v>659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1461</v>
      </c>
      <c r="F26" s="819"/>
      <c r="G26" s="819"/>
      <c r="H26" s="819"/>
      <c r="I26" s="819"/>
      <c r="J26" s="819"/>
      <c r="K26" s="819"/>
      <c r="L26" s="820"/>
      <c r="M26" s="795" t="s">
        <v>320</v>
      </c>
      <c r="N26" s="795"/>
      <c r="O26" s="795"/>
      <c r="P26" s="818" t="s">
        <v>1461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1EC788E2-FCD3-4DF8-8D68-291B026B6B20}">
      <formula1>INDIRECT(E7)</formula1>
    </dataValidation>
    <dataValidation allowBlank="1" showInputMessage="1" showErrorMessage="1" prompt="覆工スパン毎に連番を記入。_x000a_数値で入力する。" sqref="E6 E17 P17 P6" xr:uid="{11E60F45-BAD2-4999-A65D-CF085F3AA2D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55FDE1-1BE2-4020-AD75-F4158AC103F0}">
          <x14:formula1>
            <xm:f>'(参考)リスト'!$B$16:$B$21</xm:f>
          </x14:formula1>
          <xm:sqref>P7 P18 E7 E18</xm:sqref>
        </x14:dataValidation>
        <x14:dataValidation type="list" allowBlank="1" showInputMessage="1" showErrorMessage="1" xr:uid="{62E5A75C-4510-4728-8CB1-4E560E813CA0}">
          <x14:formula1>
            <xm:f>'(参考)リスト'!$E$16:$E$27</xm:f>
          </x14:formula1>
          <xm:sqref>E9 E20 P9 P20</xm:sqref>
        </x14:dataValidation>
        <x14:dataValidation type="list" allowBlank="1" showInputMessage="1" showErrorMessage="1" xr:uid="{40EC4522-47BB-4908-8271-00E26F96B0A7}">
          <x14:formula1>
            <xm:f>'(参考)リスト'!$D$16:$D$18</xm:f>
          </x14:formula1>
          <xm:sqref>E10 E21 P10 P21</xm:sqref>
        </x14:dataValidation>
        <x14:dataValidation type="list" allowBlank="1" showInputMessage="1" showErrorMessage="1" xr:uid="{FB3ABDB0-E1CF-4E97-AD26-95D6AFB1A1E5}">
          <x14:formula1>
            <xm:f>'(参考)リスト'!$F$16:$F$21</xm:f>
          </x14:formula1>
          <xm:sqref>E11:E12 P22:P23 P11:P12 E22:E23</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8F8A-8C4A-4D0B-98DD-34402B843F9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891</v>
      </c>
      <c r="F5" s="797"/>
      <c r="G5" s="798"/>
      <c r="H5" s="798"/>
      <c r="I5" s="798"/>
      <c r="J5" s="798"/>
      <c r="K5" s="798"/>
      <c r="L5" s="799"/>
      <c r="M5" s="790" t="s">
        <v>310</v>
      </c>
      <c r="N5" s="758" t="s">
        <v>311</v>
      </c>
      <c r="O5" s="759"/>
      <c r="P5" s="209" t="s">
        <v>895</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857</v>
      </c>
      <c r="F13" s="817"/>
      <c r="G13" s="817"/>
      <c r="H13" s="804" t="s">
        <v>317</v>
      </c>
      <c r="I13" s="804"/>
      <c r="J13" s="824" t="s">
        <v>598</v>
      </c>
      <c r="K13" s="825"/>
      <c r="L13" s="826"/>
      <c r="M13" s="804" t="s">
        <v>316</v>
      </c>
      <c r="N13" s="804"/>
      <c r="O13" s="804"/>
      <c r="P13" s="805" t="s">
        <v>897</v>
      </c>
      <c r="Q13" s="806"/>
      <c r="R13" s="807"/>
      <c r="S13" s="804" t="s">
        <v>317</v>
      </c>
      <c r="T13" s="804"/>
      <c r="U13" s="805" t="s">
        <v>896</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1835</v>
      </c>
      <c r="F15" s="819"/>
      <c r="G15" s="819"/>
      <c r="H15" s="819"/>
      <c r="I15" s="819"/>
      <c r="J15" s="819"/>
      <c r="K15" s="819"/>
      <c r="L15" s="820"/>
      <c r="M15" s="795" t="s">
        <v>320</v>
      </c>
      <c r="N15" s="795"/>
      <c r="O15" s="795"/>
      <c r="P15" s="818" t="s">
        <v>1561</v>
      </c>
      <c r="Q15" s="819"/>
      <c r="R15" s="819"/>
      <c r="S15" s="819"/>
      <c r="T15" s="819"/>
      <c r="U15" s="819"/>
      <c r="V15" s="819"/>
      <c r="W15" s="820"/>
    </row>
    <row r="16" spans="2:23" s="22" customFormat="1" ht="25.5" customHeight="1" x14ac:dyDescent="0.15">
      <c r="B16" s="803" t="s">
        <v>310</v>
      </c>
      <c r="C16" s="803" t="s">
        <v>311</v>
      </c>
      <c r="D16" s="803"/>
      <c r="E16" s="209" t="s">
        <v>895</v>
      </c>
      <c r="F16" s="797"/>
      <c r="G16" s="798"/>
      <c r="H16" s="798"/>
      <c r="I16" s="798"/>
      <c r="J16" s="798"/>
      <c r="K16" s="798"/>
      <c r="L16" s="799"/>
      <c r="M16" s="803" t="s">
        <v>310</v>
      </c>
      <c r="N16" s="803" t="s">
        <v>311</v>
      </c>
      <c r="O16" s="803"/>
      <c r="P16" s="209" t="s">
        <v>895</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898</v>
      </c>
      <c r="F24" s="806"/>
      <c r="G24" s="807"/>
      <c r="H24" s="804" t="s">
        <v>317</v>
      </c>
      <c r="I24" s="804"/>
      <c r="J24" s="805" t="s">
        <v>898</v>
      </c>
      <c r="K24" s="806"/>
      <c r="L24" s="807"/>
      <c r="M24" s="804" t="s">
        <v>316</v>
      </c>
      <c r="N24" s="804"/>
      <c r="O24" s="804"/>
      <c r="P24" s="805" t="s">
        <v>899</v>
      </c>
      <c r="Q24" s="806"/>
      <c r="R24" s="807"/>
      <c r="S24" s="804" t="s">
        <v>317</v>
      </c>
      <c r="T24" s="804"/>
      <c r="U24" s="805" t="s">
        <v>751</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1854</v>
      </c>
      <c r="F26" s="819"/>
      <c r="G26" s="819"/>
      <c r="H26" s="819"/>
      <c r="I26" s="819"/>
      <c r="J26" s="819"/>
      <c r="K26" s="819"/>
      <c r="L26" s="820"/>
      <c r="M26" s="795" t="s">
        <v>320</v>
      </c>
      <c r="N26" s="795"/>
      <c r="O26" s="795"/>
      <c r="P26" s="818" t="s">
        <v>1562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0C884ADA-19E7-4DE8-B148-A05B0D13863E}">
      <formula1>INDIRECT(E7)</formula1>
    </dataValidation>
    <dataValidation allowBlank="1" showInputMessage="1" showErrorMessage="1" prompt="覆工スパン毎に連番を記入。_x000a_数値で入力する。" sqref="E6 E17 P17 P6" xr:uid="{954A1AE3-1716-404B-8C4E-43684258133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1D9EE2-9492-4495-AC17-FC49C3D42A0D}">
          <x14:formula1>
            <xm:f>'(参考)リスト'!$B$16:$B$21</xm:f>
          </x14:formula1>
          <xm:sqref>P7 P18 E7 E18</xm:sqref>
        </x14:dataValidation>
        <x14:dataValidation type="list" allowBlank="1" showInputMessage="1" showErrorMessage="1" xr:uid="{160E6A09-7EFE-486C-A021-E72378867E43}">
          <x14:formula1>
            <xm:f>'(参考)リスト'!$E$16:$E$27</xm:f>
          </x14:formula1>
          <xm:sqref>E9 E20 P9 P20</xm:sqref>
        </x14:dataValidation>
        <x14:dataValidation type="list" allowBlank="1" showInputMessage="1" showErrorMessage="1" xr:uid="{D2F7E5A7-EA4B-45BF-A274-BF0A2C8255CC}">
          <x14:formula1>
            <xm:f>'(参考)リスト'!$D$16:$D$18</xm:f>
          </x14:formula1>
          <xm:sqref>E10 E21 P10 P21</xm:sqref>
        </x14:dataValidation>
        <x14:dataValidation type="list" allowBlank="1" showInputMessage="1" showErrorMessage="1" xr:uid="{67F79DDF-808C-4837-8A63-5116179BF153}">
          <x14:formula1>
            <xm:f>'(参考)リスト'!$F$16:$F$21</xm:f>
          </x14:formula1>
          <xm:sqref>E11:E12 P22:P23 P11:P12 E22:E23</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9A580-5091-4E4F-A9C9-342650F7109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895</v>
      </c>
      <c r="F5" s="797"/>
      <c r="G5" s="798"/>
      <c r="H5" s="798"/>
      <c r="I5" s="798"/>
      <c r="J5" s="798"/>
      <c r="K5" s="798"/>
      <c r="L5" s="799"/>
      <c r="M5" s="790" t="s">
        <v>310</v>
      </c>
      <c r="N5" s="758" t="s">
        <v>311</v>
      </c>
      <c r="O5" s="759"/>
      <c r="P5" s="209" t="s">
        <v>895</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900</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1563</v>
      </c>
      <c r="Q15" s="819"/>
      <c r="R15" s="819"/>
      <c r="S15" s="819"/>
      <c r="T15" s="819"/>
      <c r="U15" s="819"/>
      <c r="V15" s="819"/>
      <c r="W15" s="820"/>
    </row>
    <row r="16" spans="2:23" s="22" customFormat="1" ht="25.5" customHeight="1" x14ac:dyDescent="0.15">
      <c r="B16" s="803" t="s">
        <v>310</v>
      </c>
      <c r="C16" s="803" t="s">
        <v>311</v>
      </c>
      <c r="D16" s="803"/>
      <c r="E16" s="209" t="s">
        <v>895</v>
      </c>
      <c r="F16" s="797"/>
      <c r="G16" s="798"/>
      <c r="H16" s="798"/>
      <c r="I16" s="798"/>
      <c r="J16" s="798"/>
      <c r="K16" s="798"/>
      <c r="L16" s="799"/>
      <c r="M16" s="803" t="s">
        <v>310</v>
      </c>
      <c r="N16" s="803" t="s">
        <v>311</v>
      </c>
      <c r="O16" s="803"/>
      <c r="P16" s="209" t="s">
        <v>895</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608</v>
      </c>
      <c r="Q24" s="817"/>
      <c r="R24" s="817"/>
      <c r="S24" s="804" t="s">
        <v>317</v>
      </c>
      <c r="T24" s="804"/>
      <c r="U24" s="817" t="s">
        <v>608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1775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552869D1-9794-4AA0-A8C1-BD57CB74AD11}">
      <formula1>INDIRECT(E7)</formula1>
    </dataValidation>
    <dataValidation allowBlank="1" showInputMessage="1" showErrorMessage="1" prompt="覆工スパン毎に連番を記入。_x000a_数値で入力する。" sqref="E6 E17 P17 P6" xr:uid="{FC560BC4-A0E2-4C32-8591-7183AC8E8F7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9F9103-9B47-4415-9B37-1D06BB88FE2C}">
          <x14:formula1>
            <xm:f>'(参考)リスト'!$B$16:$B$21</xm:f>
          </x14:formula1>
          <xm:sqref>P7 P18 E7 E18</xm:sqref>
        </x14:dataValidation>
        <x14:dataValidation type="list" allowBlank="1" showInputMessage="1" showErrorMessage="1" xr:uid="{316D8A95-1DD1-40CB-B2C2-9726B71DD4F1}">
          <x14:formula1>
            <xm:f>'(参考)リスト'!$E$16:$E$27</xm:f>
          </x14:formula1>
          <xm:sqref>E9 E20 P9 P20</xm:sqref>
        </x14:dataValidation>
        <x14:dataValidation type="list" allowBlank="1" showInputMessage="1" showErrorMessage="1" xr:uid="{41613696-FD87-4757-BFB8-AEE57B693D3B}">
          <x14:formula1>
            <xm:f>'(参考)リスト'!$D$16:$D$18</xm:f>
          </x14:formula1>
          <xm:sqref>E10 E21 P10 P21</xm:sqref>
        </x14:dataValidation>
        <x14:dataValidation type="list" allowBlank="1" showInputMessage="1" showErrorMessage="1" xr:uid="{64DF8DFB-A838-45B6-97EA-FD3BF2624DF8}">
          <x14:formula1>
            <xm:f>'(参考)リスト'!$F$16:$F$21</xm:f>
          </x14:formula1>
          <xm:sqref>E11:E12 P22:P23 P11:P12 E22:E23</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FD48-8847-4A85-84CB-65E069C78AD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895</v>
      </c>
      <c r="F5" s="797"/>
      <c r="G5" s="798"/>
      <c r="H5" s="798"/>
      <c r="I5" s="798"/>
      <c r="J5" s="798"/>
      <c r="K5" s="798"/>
      <c r="L5" s="799"/>
      <c r="M5" s="790" t="s">
        <v>310</v>
      </c>
      <c r="N5" s="758" t="s">
        <v>311</v>
      </c>
      <c r="O5" s="759"/>
      <c r="P5" s="209" t="s">
        <v>902</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673</v>
      </c>
      <c r="F13" s="806"/>
      <c r="G13" s="807"/>
      <c r="H13" s="804" t="s">
        <v>317</v>
      </c>
      <c r="I13" s="804"/>
      <c r="J13" s="805" t="s">
        <v>901</v>
      </c>
      <c r="K13" s="806"/>
      <c r="L13" s="807"/>
      <c r="M13" s="804" t="s">
        <v>316</v>
      </c>
      <c r="N13" s="804"/>
      <c r="O13" s="804"/>
      <c r="P13" s="805" t="s">
        <v>802</v>
      </c>
      <c r="Q13" s="806"/>
      <c r="R13" s="807"/>
      <c r="S13" s="804" t="s">
        <v>317</v>
      </c>
      <c r="T13" s="804"/>
      <c r="U13" s="805" t="s">
        <v>673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1467</v>
      </c>
      <c r="F15" s="819"/>
      <c r="G15" s="819"/>
      <c r="H15" s="819"/>
      <c r="I15" s="819"/>
      <c r="J15" s="819"/>
      <c r="K15" s="819"/>
      <c r="L15" s="820"/>
      <c r="M15" s="795" t="s">
        <v>320</v>
      </c>
      <c r="N15" s="795"/>
      <c r="O15" s="795"/>
      <c r="P15" s="818" t="s">
        <v>1526</v>
      </c>
      <c r="Q15" s="819"/>
      <c r="R15" s="819"/>
      <c r="S15" s="819"/>
      <c r="T15" s="819"/>
      <c r="U15" s="819"/>
      <c r="V15" s="819"/>
      <c r="W15" s="820"/>
    </row>
    <row r="16" spans="2:23" s="22" customFormat="1" ht="25.5" customHeight="1" x14ac:dyDescent="0.15">
      <c r="B16" s="803" t="s">
        <v>310</v>
      </c>
      <c r="C16" s="803" t="s">
        <v>311</v>
      </c>
      <c r="D16" s="803"/>
      <c r="E16" s="209" t="s">
        <v>902</v>
      </c>
      <c r="F16" s="797"/>
      <c r="G16" s="798"/>
      <c r="H16" s="798"/>
      <c r="I16" s="798"/>
      <c r="J16" s="798"/>
      <c r="K16" s="798"/>
      <c r="L16" s="799"/>
      <c r="M16" s="803" t="s">
        <v>310</v>
      </c>
      <c r="N16" s="803" t="s">
        <v>311</v>
      </c>
      <c r="O16" s="803"/>
      <c r="P16" s="209" t="s">
        <v>902</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904</v>
      </c>
      <c r="F24" s="806"/>
      <c r="G24" s="807"/>
      <c r="H24" s="804" t="s">
        <v>317</v>
      </c>
      <c r="I24" s="804"/>
      <c r="J24" s="805" t="s">
        <v>903</v>
      </c>
      <c r="K24" s="806"/>
      <c r="L24" s="807"/>
      <c r="M24" s="804" t="s">
        <v>316</v>
      </c>
      <c r="N24" s="804"/>
      <c r="O24" s="804"/>
      <c r="P24" s="805" t="s">
        <v>905</v>
      </c>
      <c r="Q24" s="806"/>
      <c r="R24" s="807"/>
      <c r="S24" s="804" t="s">
        <v>317</v>
      </c>
      <c r="T24" s="804"/>
      <c r="U24" s="805" t="s">
        <v>906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1564</v>
      </c>
      <c r="F26" s="819"/>
      <c r="G26" s="819"/>
      <c r="H26" s="819"/>
      <c r="I26" s="819"/>
      <c r="J26" s="819"/>
      <c r="K26" s="819"/>
      <c r="L26" s="820"/>
      <c r="M26" s="795" t="s">
        <v>320</v>
      </c>
      <c r="N26" s="795"/>
      <c r="O26" s="795"/>
      <c r="P26" s="818" t="s">
        <v>1565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2E10E2E1-E4B4-41BC-A8C9-06298ED049F7}">
      <formula1>INDIRECT(E7)</formula1>
    </dataValidation>
    <dataValidation allowBlank="1" showInputMessage="1" showErrorMessage="1" prompt="覆工スパン毎に連番を記入。_x000a_数値で入力する。" sqref="E6 E17 P17 P6" xr:uid="{34C39D27-6BFE-437D-B1EA-F0E8583F962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78908A-B1CD-40E3-9AF4-4A101F5DC8FA}">
          <x14:formula1>
            <xm:f>'(参考)リスト'!$B$16:$B$21</xm:f>
          </x14:formula1>
          <xm:sqref>P7 P18 E7 E18</xm:sqref>
        </x14:dataValidation>
        <x14:dataValidation type="list" allowBlank="1" showInputMessage="1" showErrorMessage="1" xr:uid="{2227E17D-D170-4A4F-B55E-EA9C944CCA8A}">
          <x14:formula1>
            <xm:f>'(参考)リスト'!$E$16:$E$27</xm:f>
          </x14:formula1>
          <xm:sqref>E9 E20 P9 P20</xm:sqref>
        </x14:dataValidation>
        <x14:dataValidation type="list" allowBlank="1" showInputMessage="1" showErrorMessage="1" xr:uid="{454159DC-3449-4ADB-A34D-DB714D0115BE}">
          <x14:formula1>
            <xm:f>'(参考)リスト'!$D$16:$D$18</xm:f>
          </x14:formula1>
          <xm:sqref>E10 E21 P10 P21</xm:sqref>
        </x14:dataValidation>
        <x14:dataValidation type="list" allowBlank="1" showInputMessage="1" showErrorMessage="1" xr:uid="{1DF0574A-4AEF-492A-B2DD-A2104ECBD260}">
          <x14:formula1>
            <xm:f>'(参考)リスト'!$F$16:$F$21</xm:f>
          </x14:formula1>
          <xm:sqref>E11:E12 P22:P23 P11:P12 E22:E23</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B5790-232E-473C-A2AF-0D0C6B7A682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902</v>
      </c>
      <c r="F5" s="797"/>
      <c r="G5" s="798"/>
      <c r="H5" s="798"/>
      <c r="I5" s="798"/>
      <c r="J5" s="798"/>
      <c r="K5" s="798"/>
      <c r="L5" s="799"/>
      <c r="M5" s="790" t="s">
        <v>310</v>
      </c>
      <c r="N5" s="758" t="s">
        <v>311</v>
      </c>
      <c r="O5" s="759"/>
      <c r="P5" s="209" t="s">
        <v>902</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711</v>
      </c>
      <c r="Q13" s="817"/>
      <c r="R13" s="817"/>
      <c r="S13" s="804" t="s">
        <v>317</v>
      </c>
      <c r="T13" s="804"/>
      <c r="U13" s="817" t="s">
        <v>711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1855</v>
      </c>
      <c r="F15" s="819"/>
      <c r="G15" s="819"/>
      <c r="H15" s="819"/>
      <c r="I15" s="819"/>
      <c r="J15" s="819"/>
      <c r="K15" s="819"/>
      <c r="L15" s="820"/>
      <c r="M15" s="795" t="s">
        <v>320</v>
      </c>
      <c r="N15" s="795"/>
      <c r="O15" s="795"/>
      <c r="P15" s="818" t="s">
        <v>1856</v>
      </c>
      <c r="Q15" s="819"/>
      <c r="R15" s="819"/>
      <c r="S15" s="819"/>
      <c r="T15" s="819"/>
      <c r="U15" s="819"/>
      <c r="V15" s="819"/>
      <c r="W15" s="820"/>
    </row>
    <row r="16" spans="2:23" s="22" customFormat="1" ht="25.5" customHeight="1" x14ac:dyDescent="0.15">
      <c r="B16" s="803" t="s">
        <v>310</v>
      </c>
      <c r="C16" s="803" t="s">
        <v>311</v>
      </c>
      <c r="D16" s="803"/>
      <c r="E16" s="209" t="s">
        <v>902</v>
      </c>
      <c r="F16" s="797"/>
      <c r="G16" s="798"/>
      <c r="H16" s="798"/>
      <c r="I16" s="798"/>
      <c r="J16" s="798"/>
      <c r="K16" s="798"/>
      <c r="L16" s="799"/>
      <c r="M16" s="803" t="s">
        <v>310</v>
      </c>
      <c r="N16" s="803" t="s">
        <v>311</v>
      </c>
      <c r="O16" s="803"/>
      <c r="P16" s="209" t="s">
        <v>902</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765</v>
      </c>
      <c r="F24" s="817"/>
      <c r="G24" s="817"/>
      <c r="H24" s="804" t="s">
        <v>317</v>
      </c>
      <c r="I24" s="804"/>
      <c r="J24" s="817" t="s">
        <v>765</v>
      </c>
      <c r="K24" s="817"/>
      <c r="L24" s="817"/>
      <c r="M24" s="804" t="s">
        <v>316</v>
      </c>
      <c r="N24" s="804"/>
      <c r="O24" s="804"/>
      <c r="P24" s="817" t="s">
        <v>654</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1857</v>
      </c>
      <c r="F26" s="819"/>
      <c r="G26" s="819"/>
      <c r="H26" s="819"/>
      <c r="I26" s="819"/>
      <c r="J26" s="819"/>
      <c r="K26" s="819"/>
      <c r="L26" s="820"/>
      <c r="M26" s="795" t="s">
        <v>320</v>
      </c>
      <c r="N26" s="795"/>
      <c r="O26" s="795"/>
      <c r="P26" s="818" t="s">
        <v>1566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678D029E-0266-40B3-BAC0-3584A9F13854}">
      <formula1>INDIRECT(E7)</formula1>
    </dataValidation>
    <dataValidation allowBlank="1" showInputMessage="1" showErrorMessage="1" prompt="覆工スパン毎に連番を記入。_x000a_数値で入力する。" sqref="E6 E17 P17 P6" xr:uid="{7400A622-BB9B-4A6C-BE5E-148CE7026FA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FEE672B-9CF9-4BBF-84A6-BA3E5153EF3A}">
          <x14:formula1>
            <xm:f>'(参考)リスト'!$B$16:$B$21</xm:f>
          </x14:formula1>
          <xm:sqref>P7 P18 E7 E18</xm:sqref>
        </x14:dataValidation>
        <x14:dataValidation type="list" allowBlank="1" showInputMessage="1" showErrorMessage="1" xr:uid="{5633521B-3C21-4E23-AD82-17535DF31905}">
          <x14:formula1>
            <xm:f>'(参考)リスト'!$E$16:$E$27</xm:f>
          </x14:formula1>
          <xm:sqref>E9 E20 P9 P20</xm:sqref>
        </x14:dataValidation>
        <x14:dataValidation type="list" allowBlank="1" showInputMessage="1" showErrorMessage="1" xr:uid="{3A0FE0F3-8D76-4E83-BBA1-3EA9EC94050B}">
          <x14:formula1>
            <xm:f>'(参考)リスト'!$D$16:$D$18</xm:f>
          </x14:formula1>
          <xm:sqref>E10 E21 P10 P21</xm:sqref>
        </x14:dataValidation>
        <x14:dataValidation type="list" allowBlank="1" showInputMessage="1" showErrorMessage="1" xr:uid="{BF2A58EB-EA7A-4D5B-9A83-5F3AE1FFB98C}">
          <x14:formula1>
            <xm:f>'(参考)リスト'!$F$16:$F$21</xm:f>
          </x14:formula1>
          <xm:sqref>E11:E12 P22:P23 E22:E23 P11</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822-D7EA-497A-8CCC-5108F4FF06C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902</v>
      </c>
      <c r="F5" s="797"/>
      <c r="G5" s="798"/>
      <c r="H5" s="798"/>
      <c r="I5" s="798"/>
      <c r="J5" s="798"/>
      <c r="K5" s="798"/>
      <c r="L5" s="799"/>
      <c r="M5" s="790" t="s">
        <v>310</v>
      </c>
      <c r="N5" s="758" t="s">
        <v>311</v>
      </c>
      <c r="O5" s="759"/>
      <c r="P5" s="209" t="s">
        <v>902</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713</v>
      </c>
      <c r="F13" s="817"/>
      <c r="G13" s="817"/>
      <c r="H13" s="804" t="s">
        <v>317</v>
      </c>
      <c r="I13" s="804"/>
      <c r="J13" s="824" t="s">
        <v>598</v>
      </c>
      <c r="K13" s="825"/>
      <c r="L13" s="826"/>
      <c r="M13" s="804" t="s">
        <v>316</v>
      </c>
      <c r="N13" s="804"/>
      <c r="O13" s="804"/>
      <c r="P13" s="817" t="s">
        <v>711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1858</v>
      </c>
      <c r="F15" s="819"/>
      <c r="G15" s="819"/>
      <c r="H15" s="819"/>
      <c r="I15" s="819"/>
      <c r="J15" s="819"/>
      <c r="K15" s="819"/>
      <c r="L15" s="820"/>
      <c r="M15" s="795" t="s">
        <v>320</v>
      </c>
      <c r="N15" s="795"/>
      <c r="O15" s="795"/>
      <c r="P15" s="818" t="s">
        <v>1846</v>
      </c>
      <c r="Q15" s="819"/>
      <c r="R15" s="819"/>
      <c r="S15" s="819"/>
      <c r="T15" s="819"/>
      <c r="U15" s="819"/>
      <c r="V15" s="819"/>
      <c r="W15" s="820"/>
    </row>
    <row r="16" spans="2:23" s="22" customFormat="1" ht="25.5" customHeight="1" x14ac:dyDescent="0.15">
      <c r="B16" s="803" t="s">
        <v>310</v>
      </c>
      <c r="C16" s="803" t="s">
        <v>311</v>
      </c>
      <c r="D16" s="803"/>
      <c r="E16" s="209" t="s">
        <v>902</v>
      </c>
      <c r="F16" s="797"/>
      <c r="G16" s="798"/>
      <c r="H16" s="798"/>
      <c r="I16" s="798"/>
      <c r="J16" s="798"/>
      <c r="K16" s="798"/>
      <c r="L16" s="799"/>
      <c r="M16" s="803" t="s">
        <v>310</v>
      </c>
      <c r="N16" s="803" t="s">
        <v>311</v>
      </c>
      <c r="O16" s="803"/>
      <c r="P16" s="209" t="s">
        <v>907</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765</v>
      </c>
      <c r="F24" s="817"/>
      <c r="G24" s="817"/>
      <c r="H24" s="804" t="s">
        <v>317</v>
      </c>
      <c r="I24" s="804"/>
      <c r="J24" s="824" t="s">
        <v>598</v>
      </c>
      <c r="K24" s="825"/>
      <c r="L24" s="826"/>
      <c r="M24" s="804" t="s">
        <v>316</v>
      </c>
      <c r="N24" s="804"/>
      <c r="O24" s="804"/>
      <c r="P24" s="805" t="s">
        <v>890</v>
      </c>
      <c r="Q24" s="806"/>
      <c r="R24" s="807"/>
      <c r="S24" s="804" t="s">
        <v>317</v>
      </c>
      <c r="T24" s="804"/>
      <c r="U24" s="805" t="s">
        <v>603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1857</v>
      </c>
      <c r="F26" s="819"/>
      <c r="G26" s="819"/>
      <c r="H26" s="819"/>
      <c r="I26" s="819"/>
      <c r="J26" s="819"/>
      <c r="K26" s="819"/>
      <c r="L26" s="820"/>
      <c r="M26" s="795" t="s">
        <v>320</v>
      </c>
      <c r="N26" s="795"/>
      <c r="O26" s="795"/>
      <c r="P26" s="818" t="s">
        <v>1559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548F2FA-D1AF-4473-917D-E6E79AC4FB02}">
      <formula1>INDIRECT(E7)</formula1>
    </dataValidation>
    <dataValidation allowBlank="1" showInputMessage="1" showErrorMessage="1" prompt="覆工スパン毎に連番を記入。_x000a_数値で入力する。" sqref="E6 E17 P17 P6" xr:uid="{4A673503-5275-4DF4-9D59-1C062EC0DF8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C346B8-335D-4F2F-B86A-302EDCEC42D7}">
          <x14:formula1>
            <xm:f>'(参考)リスト'!$B$16:$B$21</xm:f>
          </x14:formula1>
          <xm:sqref>P7 P18 E7 E18</xm:sqref>
        </x14:dataValidation>
        <x14:dataValidation type="list" allowBlank="1" showInputMessage="1" showErrorMessage="1" xr:uid="{EEFC7237-8422-42A4-AD14-AFDFD9300C26}">
          <x14:formula1>
            <xm:f>'(参考)リスト'!$E$16:$E$27</xm:f>
          </x14:formula1>
          <xm:sqref>E9 E20 P9 P20</xm:sqref>
        </x14:dataValidation>
        <x14:dataValidation type="list" allowBlank="1" showInputMessage="1" showErrorMessage="1" xr:uid="{88FA8666-274E-442C-93EF-CFBD50CE2EC3}">
          <x14:formula1>
            <xm:f>'(参考)リスト'!$D$16:$D$18</xm:f>
          </x14:formula1>
          <xm:sqref>E10 E21 P10 P21</xm:sqref>
        </x14:dataValidation>
        <x14:dataValidation type="list" allowBlank="1" showInputMessage="1" showErrorMessage="1" xr:uid="{7BE9C01E-A9F0-4415-B9E2-D5EFCD1FDAFB}">
          <x14:formula1>
            <xm:f>'(参考)リスト'!$F$16:$F$21</xm:f>
          </x14:formula1>
          <xm:sqref>E11:E12 P22:P23 P11:P12 E22:E23</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E0813-F28A-40F7-A966-85DE6194303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907</v>
      </c>
      <c r="F5" s="797"/>
      <c r="G5" s="798"/>
      <c r="H5" s="798"/>
      <c r="I5" s="798"/>
      <c r="J5" s="798"/>
      <c r="K5" s="798"/>
      <c r="L5" s="799"/>
      <c r="M5" s="790" t="s">
        <v>310</v>
      </c>
      <c r="N5" s="758" t="s">
        <v>311</v>
      </c>
      <c r="O5" s="759"/>
      <c r="P5" s="209" t="s">
        <v>907</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908</v>
      </c>
      <c r="F13" s="806"/>
      <c r="G13" s="807"/>
      <c r="H13" s="804" t="s">
        <v>317</v>
      </c>
      <c r="I13" s="804"/>
      <c r="J13" s="805" t="s">
        <v>640</v>
      </c>
      <c r="K13" s="806"/>
      <c r="L13" s="807"/>
      <c r="M13" s="804" t="s">
        <v>316</v>
      </c>
      <c r="N13" s="804"/>
      <c r="O13" s="804"/>
      <c r="P13" s="817" t="s">
        <v>588</v>
      </c>
      <c r="Q13" s="817"/>
      <c r="R13" s="817"/>
      <c r="S13" s="804" t="s">
        <v>317</v>
      </c>
      <c r="T13" s="804"/>
      <c r="U13" s="817" t="s">
        <v>588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1567</v>
      </c>
      <c r="F15" s="819"/>
      <c r="G15" s="819"/>
      <c r="H15" s="819"/>
      <c r="I15" s="819"/>
      <c r="J15" s="819"/>
      <c r="K15" s="819"/>
      <c r="L15" s="820"/>
      <c r="M15" s="795" t="s">
        <v>320</v>
      </c>
      <c r="N15" s="795"/>
      <c r="O15" s="795"/>
      <c r="P15" s="818" t="s">
        <v>1798</v>
      </c>
      <c r="Q15" s="819"/>
      <c r="R15" s="819"/>
      <c r="S15" s="819"/>
      <c r="T15" s="819"/>
      <c r="U15" s="819"/>
      <c r="V15" s="819"/>
      <c r="W15" s="820"/>
    </row>
    <row r="16" spans="2:23" s="22" customFormat="1" ht="25.5" customHeight="1" x14ac:dyDescent="0.15">
      <c r="B16" s="803" t="s">
        <v>310</v>
      </c>
      <c r="C16" s="803" t="s">
        <v>311</v>
      </c>
      <c r="D16" s="803"/>
      <c r="E16" s="209" t="s">
        <v>907</v>
      </c>
      <c r="F16" s="797"/>
      <c r="G16" s="798"/>
      <c r="H16" s="798"/>
      <c r="I16" s="798"/>
      <c r="J16" s="798"/>
      <c r="K16" s="798"/>
      <c r="L16" s="799"/>
      <c r="M16" s="803" t="s">
        <v>310</v>
      </c>
      <c r="N16" s="803" t="s">
        <v>311</v>
      </c>
      <c r="O16" s="803"/>
      <c r="P16" s="209" t="s">
        <v>907</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588</v>
      </c>
      <c r="F24" s="817"/>
      <c r="G24" s="817"/>
      <c r="H24" s="804" t="s">
        <v>317</v>
      </c>
      <c r="I24" s="804"/>
      <c r="J24" s="817" t="s">
        <v>866</v>
      </c>
      <c r="K24" s="817"/>
      <c r="L24" s="817"/>
      <c r="M24" s="804" t="s">
        <v>316</v>
      </c>
      <c r="N24" s="804"/>
      <c r="O24" s="804"/>
      <c r="P24" s="817" t="s">
        <v>909</v>
      </c>
      <c r="Q24" s="817"/>
      <c r="R24" s="817"/>
      <c r="S24" s="804" t="s">
        <v>317</v>
      </c>
      <c r="T24" s="804"/>
      <c r="U24" s="817" t="s">
        <v>909</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1859</v>
      </c>
      <c r="F26" s="819"/>
      <c r="G26" s="819"/>
      <c r="H26" s="819"/>
      <c r="I26" s="819"/>
      <c r="J26" s="819"/>
      <c r="K26" s="819"/>
      <c r="L26" s="820"/>
      <c r="M26" s="795" t="s">
        <v>320</v>
      </c>
      <c r="N26" s="795"/>
      <c r="O26" s="795"/>
      <c r="P26" s="818" t="s">
        <v>1860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203CEB0-905A-48E6-B7EE-B21744871AC3}">
      <formula1>INDIRECT(E7)</formula1>
    </dataValidation>
    <dataValidation allowBlank="1" showInputMessage="1" showErrorMessage="1" prompt="覆工スパン毎に連番を記入。_x000a_数値で入力する。" sqref="E6 E17 P17 P6" xr:uid="{0A74C4DF-8CBB-4AA1-BA24-4FB13E6FED8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737F5E-6EB1-48C4-9822-DB8234412ACF}">
          <x14:formula1>
            <xm:f>'(参考)リスト'!$B$16:$B$21</xm:f>
          </x14:formula1>
          <xm:sqref>P7 P18 E7 E18</xm:sqref>
        </x14:dataValidation>
        <x14:dataValidation type="list" allowBlank="1" showInputMessage="1" showErrorMessage="1" xr:uid="{12382B4E-04D7-43D7-8E2F-B789225283F9}">
          <x14:formula1>
            <xm:f>'(参考)リスト'!$E$16:$E$27</xm:f>
          </x14:formula1>
          <xm:sqref>E9 E20 P9 P20</xm:sqref>
        </x14:dataValidation>
        <x14:dataValidation type="list" allowBlank="1" showInputMessage="1" showErrorMessage="1" xr:uid="{D0B4080E-77C1-46A9-B76C-746F94B67536}">
          <x14:formula1>
            <xm:f>'(参考)リスト'!$D$16:$D$18</xm:f>
          </x14:formula1>
          <xm:sqref>E10 E21 P10 P21</xm:sqref>
        </x14:dataValidation>
        <x14:dataValidation type="list" allowBlank="1" showInputMessage="1" showErrorMessage="1" xr:uid="{76444F4F-DE82-42DE-9828-D4053DC33BB6}">
          <x14:formula1>
            <xm:f>'(参考)リスト'!$F$16:$F$21</xm:f>
          </x14:formula1>
          <xm:sqref>E11:E12 P22:P23 P11:P12 E22</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8B815-8E9C-4140-A529-82A8C0DD6C9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907</v>
      </c>
      <c r="F5" s="797"/>
      <c r="G5" s="798"/>
      <c r="H5" s="798"/>
      <c r="I5" s="798"/>
      <c r="J5" s="798"/>
      <c r="K5" s="798"/>
      <c r="L5" s="799"/>
      <c r="M5" s="790" t="s">
        <v>310</v>
      </c>
      <c r="N5" s="758" t="s">
        <v>311</v>
      </c>
      <c r="O5" s="759"/>
      <c r="P5" s="209" t="s">
        <v>907</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910</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1568</v>
      </c>
      <c r="Q15" s="819"/>
      <c r="R15" s="819"/>
      <c r="S15" s="819"/>
      <c r="T15" s="819"/>
      <c r="U15" s="819"/>
      <c r="V15" s="819"/>
      <c r="W15" s="820"/>
    </row>
    <row r="16" spans="2:23" s="22" customFormat="1" ht="25.5" customHeight="1" x14ac:dyDescent="0.15">
      <c r="B16" s="803" t="s">
        <v>310</v>
      </c>
      <c r="C16" s="803" t="s">
        <v>311</v>
      </c>
      <c r="D16" s="803"/>
      <c r="E16" s="209" t="s">
        <v>907</v>
      </c>
      <c r="F16" s="797"/>
      <c r="G16" s="798"/>
      <c r="H16" s="798"/>
      <c r="I16" s="798"/>
      <c r="J16" s="798"/>
      <c r="K16" s="798"/>
      <c r="L16" s="799"/>
      <c r="M16" s="803" t="s">
        <v>310</v>
      </c>
      <c r="N16" s="803" t="s">
        <v>311</v>
      </c>
      <c r="O16" s="803"/>
      <c r="P16" s="209" t="s">
        <v>907</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912</v>
      </c>
      <c r="F24" s="806"/>
      <c r="G24" s="807"/>
      <c r="H24" s="804" t="s">
        <v>317</v>
      </c>
      <c r="I24" s="804"/>
      <c r="J24" s="805" t="s">
        <v>911</v>
      </c>
      <c r="K24" s="806"/>
      <c r="L24" s="807"/>
      <c r="M24" s="804" t="s">
        <v>316</v>
      </c>
      <c r="N24" s="804"/>
      <c r="O24" s="804"/>
      <c r="P24" s="817" t="s">
        <v>913</v>
      </c>
      <c r="Q24" s="817"/>
      <c r="R24" s="817"/>
      <c r="S24" s="804" t="s">
        <v>317</v>
      </c>
      <c r="T24" s="804"/>
      <c r="U24" s="817" t="s">
        <v>913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1569</v>
      </c>
      <c r="F26" s="819"/>
      <c r="G26" s="819"/>
      <c r="H26" s="819"/>
      <c r="I26" s="819"/>
      <c r="J26" s="819"/>
      <c r="K26" s="819"/>
      <c r="L26" s="820"/>
      <c r="M26" s="795" t="s">
        <v>320</v>
      </c>
      <c r="N26" s="795"/>
      <c r="O26" s="795"/>
      <c r="P26" s="818" t="s">
        <v>1861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3CFE8F59-4ED6-462C-8279-98E2DD39BED3}">
      <formula1>INDIRECT(E7)</formula1>
    </dataValidation>
    <dataValidation allowBlank="1" showInputMessage="1" showErrorMessage="1" prompt="覆工スパン毎に連番を記入。_x000a_数値で入力する。" sqref="E6 E17 P17 P6" xr:uid="{A2ABC424-EC4C-43BF-AC46-CCA6F91F74B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3C881D-2533-479D-8489-54D0AE4C2111}">
          <x14:formula1>
            <xm:f>'(参考)リスト'!$B$16:$B$21</xm:f>
          </x14:formula1>
          <xm:sqref>P7 P18 E7 E18</xm:sqref>
        </x14:dataValidation>
        <x14:dataValidation type="list" allowBlank="1" showInputMessage="1" showErrorMessage="1" xr:uid="{76B88D77-F49B-47D0-AAA8-EFAFD4C099BE}">
          <x14:formula1>
            <xm:f>'(参考)リスト'!$E$16:$E$27</xm:f>
          </x14:formula1>
          <xm:sqref>E9 E20 P9 P20</xm:sqref>
        </x14:dataValidation>
        <x14:dataValidation type="list" allowBlank="1" showInputMessage="1" showErrorMessage="1" xr:uid="{44417A77-7ADB-4F02-92C3-885E0C730BEA}">
          <x14:formula1>
            <xm:f>'(参考)リスト'!$D$16:$D$18</xm:f>
          </x14:formula1>
          <xm:sqref>E10 E21 P10 P21</xm:sqref>
        </x14:dataValidation>
        <x14:dataValidation type="list" allowBlank="1" showInputMessage="1" showErrorMessage="1" xr:uid="{1427BE53-D61C-426D-9623-8256AB5997B4}">
          <x14:formula1>
            <xm:f>'(参考)リスト'!$F$16:$F$21</xm:f>
          </x14:formula1>
          <xm:sqref>E11:E12 P22:P23 P11:P12 E22:E23</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4BEFF-77EF-42F7-BB23-D0F6210C02C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907</v>
      </c>
      <c r="F5" s="797"/>
      <c r="G5" s="798"/>
      <c r="H5" s="798"/>
      <c r="I5" s="798"/>
      <c r="J5" s="798"/>
      <c r="K5" s="798"/>
      <c r="L5" s="799"/>
      <c r="M5" s="790" t="s">
        <v>310</v>
      </c>
      <c r="N5" s="758" t="s">
        <v>311</v>
      </c>
      <c r="O5" s="759"/>
      <c r="P5" s="209" t="s">
        <v>907</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914</v>
      </c>
      <c r="F13" s="806"/>
      <c r="G13" s="807"/>
      <c r="H13" s="804" t="s">
        <v>317</v>
      </c>
      <c r="I13" s="804"/>
      <c r="J13" s="805" t="s">
        <v>914</v>
      </c>
      <c r="K13" s="806"/>
      <c r="L13" s="807"/>
      <c r="M13" s="804" t="s">
        <v>316</v>
      </c>
      <c r="N13" s="804"/>
      <c r="O13" s="804"/>
      <c r="P13" s="805" t="s">
        <v>916</v>
      </c>
      <c r="Q13" s="806"/>
      <c r="R13" s="807"/>
      <c r="S13" s="804" t="s">
        <v>317</v>
      </c>
      <c r="T13" s="804"/>
      <c r="U13" s="805" t="s">
        <v>915</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1862</v>
      </c>
      <c r="F15" s="819"/>
      <c r="G15" s="819"/>
      <c r="H15" s="819"/>
      <c r="I15" s="819"/>
      <c r="J15" s="819"/>
      <c r="K15" s="819"/>
      <c r="L15" s="820"/>
      <c r="M15" s="795" t="s">
        <v>320</v>
      </c>
      <c r="N15" s="795"/>
      <c r="O15" s="795"/>
      <c r="P15" s="818" t="s">
        <v>1863</v>
      </c>
      <c r="Q15" s="819"/>
      <c r="R15" s="819"/>
      <c r="S15" s="819"/>
      <c r="T15" s="819"/>
      <c r="U15" s="819"/>
      <c r="V15" s="819"/>
      <c r="W15" s="820"/>
    </row>
    <row r="16" spans="2:23" s="22" customFormat="1" ht="25.5" customHeight="1" x14ac:dyDescent="0.15">
      <c r="B16" s="803" t="s">
        <v>310</v>
      </c>
      <c r="C16" s="803" t="s">
        <v>311</v>
      </c>
      <c r="D16" s="803"/>
      <c r="E16" s="209" t="s">
        <v>907</v>
      </c>
      <c r="F16" s="797"/>
      <c r="G16" s="798"/>
      <c r="H16" s="798"/>
      <c r="I16" s="798"/>
      <c r="J16" s="798"/>
      <c r="K16" s="798"/>
      <c r="L16" s="799"/>
      <c r="M16" s="803" t="s">
        <v>310</v>
      </c>
      <c r="N16" s="803" t="s">
        <v>311</v>
      </c>
      <c r="O16" s="803"/>
      <c r="P16" s="209" t="s">
        <v>907</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924</v>
      </c>
      <c r="F24" s="817"/>
      <c r="G24" s="817"/>
      <c r="H24" s="804" t="s">
        <v>317</v>
      </c>
      <c r="I24" s="804"/>
      <c r="J24" s="817" t="s">
        <v>924</v>
      </c>
      <c r="K24" s="817"/>
      <c r="L24" s="817"/>
      <c r="M24" s="804" t="s">
        <v>316</v>
      </c>
      <c r="N24" s="804"/>
      <c r="O24" s="804"/>
      <c r="P24" s="817" t="s">
        <v>922</v>
      </c>
      <c r="Q24" s="817"/>
      <c r="R24" s="817"/>
      <c r="S24" s="804" t="s">
        <v>317</v>
      </c>
      <c r="T24" s="804"/>
      <c r="U24" s="817" t="s">
        <v>921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1864</v>
      </c>
      <c r="F26" s="819"/>
      <c r="G26" s="819"/>
      <c r="H26" s="819"/>
      <c r="I26" s="819"/>
      <c r="J26" s="819"/>
      <c r="K26" s="819"/>
      <c r="L26" s="820"/>
      <c r="M26" s="795" t="s">
        <v>320</v>
      </c>
      <c r="N26" s="795"/>
      <c r="O26" s="795"/>
      <c r="P26" s="818" t="s">
        <v>1865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B9E25E7E-C15E-4EC4-B1D7-480813BBE6B1}">
      <formula1>INDIRECT(E7)</formula1>
    </dataValidation>
    <dataValidation allowBlank="1" showInputMessage="1" showErrorMessage="1" prompt="覆工スパン毎に連番を記入。_x000a_数値で入力する。" sqref="E6 E17 P17 P6" xr:uid="{07CB3022-1767-478D-93F2-38DF75E9F56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E08C84-89A9-4C6E-B1C9-32056FC4057F}">
          <x14:formula1>
            <xm:f>'(参考)リスト'!$B$16:$B$21</xm:f>
          </x14:formula1>
          <xm:sqref>P7 P18 E7 E18</xm:sqref>
        </x14:dataValidation>
        <x14:dataValidation type="list" allowBlank="1" showInputMessage="1" showErrorMessage="1" xr:uid="{4AB6C3AC-856A-4922-B1ED-601C92BF7654}">
          <x14:formula1>
            <xm:f>'(参考)リスト'!$E$16:$E$27</xm:f>
          </x14:formula1>
          <xm:sqref>E9 E20 P9 P20</xm:sqref>
        </x14:dataValidation>
        <x14:dataValidation type="list" allowBlank="1" showInputMessage="1" showErrorMessage="1" xr:uid="{72D6FBD3-EB30-4A0D-BC4C-54E7F5479F5E}">
          <x14:formula1>
            <xm:f>'(参考)リスト'!$D$16:$D$18</xm:f>
          </x14:formula1>
          <xm:sqref>E10 E21 P10 P21</xm:sqref>
        </x14:dataValidation>
        <x14:dataValidation type="list" allowBlank="1" showInputMessage="1" showErrorMessage="1" xr:uid="{E0ED4C95-2869-4C7B-8BD0-DD0AAEF038EC}">
          <x14:formula1>
            <xm:f>'(参考)リスト'!$F$16:$F$21</xm:f>
          </x14:formula1>
          <xm:sqref>E22:E23 E11 P11:P12 P22</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B155-BB33-4F09-91B1-0BD33FB5BEB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907</v>
      </c>
      <c r="F5" s="797"/>
      <c r="G5" s="798"/>
      <c r="H5" s="798"/>
      <c r="I5" s="798"/>
      <c r="J5" s="798"/>
      <c r="K5" s="798"/>
      <c r="L5" s="799"/>
      <c r="M5" s="790" t="s">
        <v>310</v>
      </c>
      <c r="N5" s="758" t="s">
        <v>311</v>
      </c>
      <c r="O5" s="759"/>
      <c r="P5" s="209" t="s">
        <v>907</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1570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917</v>
      </c>
      <c r="Q13" s="806"/>
      <c r="R13" s="807"/>
      <c r="S13" s="804" t="s">
        <v>317</v>
      </c>
      <c r="T13" s="804"/>
      <c r="U13" s="805" t="s">
        <v>917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1571</v>
      </c>
      <c r="F15" s="819"/>
      <c r="G15" s="819"/>
      <c r="H15" s="819"/>
      <c r="I15" s="819"/>
      <c r="J15" s="819"/>
      <c r="K15" s="819"/>
      <c r="L15" s="820"/>
      <c r="M15" s="795" t="s">
        <v>320</v>
      </c>
      <c r="N15" s="795"/>
      <c r="O15" s="795"/>
      <c r="P15" s="818" t="s">
        <v>1866</v>
      </c>
      <c r="Q15" s="819"/>
      <c r="R15" s="819"/>
      <c r="S15" s="819"/>
      <c r="T15" s="819"/>
      <c r="U15" s="819"/>
      <c r="V15" s="819"/>
      <c r="W15" s="820"/>
    </row>
    <row r="16" spans="2:23" s="22" customFormat="1" ht="25.5" customHeight="1" x14ac:dyDescent="0.15">
      <c r="B16" s="803" t="s">
        <v>310</v>
      </c>
      <c r="C16" s="803" t="s">
        <v>311</v>
      </c>
      <c r="D16" s="803"/>
      <c r="E16" s="209" t="s">
        <v>907</v>
      </c>
      <c r="F16" s="797"/>
      <c r="G16" s="798"/>
      <c r="H16" s="798"/>
      <c r="I16" s="798"/>
      <c r="J16" s="798"/>
      <c r="K16" s="798"/>
      <c r="L16" s="799"/>
      <c r="M16" s="803" t="s">
        <v>310</v>
      </c>
      <c r="N16" s="803" t="s">
        <v>311</v>
      </c>
      <c r="O16" s="803"/>
      <c r="P16" s="209" t="s">
        <v>907</v>
      </c>
      <c r="Q16" s="755"/>
      <c r="R16" s="756"/>
      <c r="S16" s="756"/>
      <c r="T16" s="756"/>
      <c r="U16" s="756"/>
      <c r="V16" s="756"/>
      <c r="W16" s="757"/>
    </row>
    <row r="17" spans="2:24" s="22" customFormat="1" ht="25.5" customHeight="1" x14ac:dyDescent="0.15">
      <c r="B17" s="803"/>
      <c r="C17" s="803" t="s">
        <v>312</v>
      </c>
      <c r="D17" s="803"/>
      <c r="E17" s="245">
        <v>16</v>
      </c>
      <c r="F17" s="755"/>
      <c r="G17" s="756"/>
      <c r="H17" s="756"/>
      <c r="I17" s="756"/>
      <c r="J17" s="756"/>
      <c r="K17" s="756"/>
      <c r="L17" s="757"/>
      <c r="M17" s="803"/>
      <c r="N17" s="803" t="s">
        <v>312</v>
      </c>
      <c r="O17" s="803"/>
      <c r="P17" s="245">
        <v>17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919</v>
      </c>
      <c r="F24" s="817"/>
      <c r="G24" s="817"/>
      <c r="H24" s="804" t="s">
        <v>317</v>
      </c>
      <c r="I24" s="804"/>
      <c r="J24" s="817" t="s">
        <v>918</v>
      </c>
      <c r="K24" s="817"/>
      <c r="L24" s="817"/>
      <c r="M24" s="804" t="s">
        <v>316</v>
      </c>
      <c r="N24" s="804"/>
      <c r="O24" s="804"/>
      <c r="P24" s="805" t="s">
        <v>685</v>
      </c>
      <c r="Q24" s="806"/>
      <c r="R24" s="807"/>
      <c r="S24" s="804" t="s">
        <v>317</v>
      </c>
      <c r="T24" s="804"/>
      <c r="U24" s="805" t="s">
        <v>920</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1867</v>
      </c>
      <c r="F26" s="819"/>
      <c r="G26" s="819"/>
      <c r="H26" s="819"/>
      <c r="I26" s="819"/>
      <c r="J26" s="819"/>
      <c r="K26" s="819"/>
      <c r="L26" s="820"/>
      <c r="M26" s="795" t="s">
        <v>320</v>
      </c>
      <c r="N26" s="795"/>
      <c r="O26" s="795"/>
      <c r="P26" s="818" t="s">
        <v>1472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FC40B0F4-1AC4-48A6-B7E4-B4D2A44FE6A3}">
      <formula1>INDIRECT(E7)</formula1>
    </dataValidation>
    <dataValidation allowBlank="1" showInputMessage="1" showErrorMessage="1" prompt="覆工スパン毎に連番を記入。_x000a_数値で入力する。" sqref="E6 E17 P17 P6" xr:uid="{6F15B205-C88C-4F32-91A3-F44D75867D8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9AF8E9-7ACE-457C-B635-CB0F0D075E18}">
          <x14:formula1>
            <xm:f>'(参考)リスト'!$B$16:$B$21</xm:f>
          </x14:formula1>
          <xm:sqref>P7 P18 E7 E18</xm:sqref>
        </x14:dataValidation>
        <x14:dataValidation type="list" allowBlank="1" showInputMessage="1" showErrorMessage="1" xr:uid="{E70F59EE-4751-4FA8-B56B-2CB5A54A529C}">
          <x14:formula1>
            <xm:f>'(参考)リスト'!$E$16:$E$27</xm:f>
          </x14:formula1>
          <xm:sqref>E9 E20 P9 P20</xm:sqref>
        </x14:dataValidation>
        <x14:dataValidation type="list" allowBlank="1" showInputMessage="1" showErrorMessage="1" xr:uid="{27EE5CBC-459B-40BE-AD44-DF3B661B3401}">
          <x14:formula1>
            <xm:f>'(参考)リスト'!$D$16:$D$18</xm:f>
          </x14:formula1>
          <xm:sqref>E10 E21 P10 P21</xm:sqref>
        </x14:dataValidation>
        <x14:dataValidation type="list" allowBlank="1" showInputMessage="1" showErrorMessage="1" xr:uid="{E110F1A6-CF09-4154-A90A-1CE4CBF6B9D2}">
          <x14:formula1>
            <xm:f>'(参考)リスト'!$F$16:$F$21</xm:f>
          </x14:formula1>
          <xm:sqref>E11:E12 P22:P23 E22:E23 P11</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3BC90-5586-4684-A728-E4123DF304F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907</v>
      </c>
      <c r="F5" s="797"/>
      <c r="G5" s="798"/>
      <c r="H5" s="798"/>
      <c r="I5" s="798"/>
      <c r="J5" s="798"/>
      <c r="K5" s="798"/>
      <c r="L5" s="799"/>
      <c r="M5" s="790" t="s">
        <v>310</v>
      </c>
      <c r="N5" s="758" t="s">
        <v>311</v>
      </c>
      <c r="O5" s="759"/>
      <c r="P5" s="209" t="s">
        <v>907</v>
      </c>
      <c r="Q5" s="755"/>
      <c r="R5" s="756"/>
      <c r="S5" s="756"/>
      <c r="T5" s="756"/>
      <c r="U5" s="756"/>
      <c r="V5" s="756"/>
      <c r="W5" s="757"/>
    </row>
    <row r="6" spans="2:23" s="22" customFormat="1" ht="25.5" customHeight="1" x14ac:dyDescent="0.15">
      <c r="B6" s="792"/>
      <c r="C6" s="758" t="s">
        <v>312</v>
      </c>
      <c r="D6" s="759"/>
      <c r="E6" s="245">
        <v>18</v>
      </c>
      <c r="F6" s="755"/>
      <c r="G6" s="756"/>
      <c r="H6" s="756"/>
      <c r="I6" s="756"/>
      <c r="J6" s="756"/>
      <c r="K6" s="756"/>
      <c r="L6" s="757"/>
      <c r="M6" s="792"/>
      <c r="N6" s="758" t="s">
        <v>312</v>
      </c>
      <c r="O6" s="759"/>
      <c r="P6" s="245">
        <v>19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772</v>
      </c>
      <c r="F13" s="817"/>
      <c r="G13" s="817"/>
      <c r="H13" s="804" t="s">
        <v>317</v>
      </c>
      <c r="I13" s="804"/>
      <c r="J13" s="824" t="s">
        <v>598</v>
      </c>
      <c r="K13" s="825"/>
      <c r="L13" s="826"/>
      <c r="M13" s="804" t="s">
        <v>316</v>
      </c>
      <c r="N13" s="804"/>
      <c r="O13" s="804"/>
      <c r="P13" s="817" t="s">
        <v>913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1811</v>
      </c>
      <c r="F15" s="819"/>
      <c r="G15" s="819"/>
      <c r="H15" s="819"/>
      <c r="I15" s="819"/>
      <c r="J15" s="819"/>
      <c r="K15" s="819"/>
      <c r="L15" s="820"/>
      <c r="M15" s="795" t="s">
        <v>320</v>
      </c>
      <c r="N15" s="795"/>
      <c r="O15" s="795"/>
      <c r="P15" s="818" t="s">
        <v>1868</v>
      </c>
      <c r="Q15" s="819"/>
      <c r="R15" s="819"/>
      <c r="S15" s="819"/>
      <c r="T15" s="819"/>
      <c r="U15" s="819"/>
      <c r="V15" s="819"/>
      <c r="W15" s="820"/>
    </row>
    <row r="16" spans="2:23" s="22" customFormat="1" ht="25.5" customHeight="1" x14ac:dyDescent="0.15">
      <c r="B16" s="803" t="s">
        <v>310</v>
      </c>
      <c r="C16" s="803" t="s">
        <v>311</v>
      </c>
      <c r="D16" s="803"/>
      <c r="E16" s="209" t="s">
        <v>923</v>
      </c>
      <c r="F16" s="797"/>
      <c r="G16" s="798"/>
      <c r="H16" s="798"/>
      <c r="I16" s="798"/>
      <c r="J16" s="798"/>
      <c r="K16" s="798"/>
      <c r="L16" s="799"/>
      <c r="M16" s="803" t="s">
        <v>310</v>
      </c>
      <c r="N16" s="803" t="s">
        <v>311</v>
      </c>
      <c r="O16" s="803"/>
      <c r="P16" s="209" t="s">
        <v>923</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926</v>
      </c>
      <c r="F24" s="806"/>
      <c r="G24" s="807"/>
      <c r="H24" s="804" t="s">
        <v>317</v>
      </c>
      <c r="I24" s="804"/>
      <c r="J24" s="805" t="s">
        <v>925</v>
      </c>
      <c r="K24" s="806"/>
      <c r="L24" s="807"/>
      <c r="M24" s="804" t="s">
        <v>316</v>
      </c>
      <c r="N24" s="804"/>
      <c r="O24" s="804"/>
      <c r="P24" s="805" t="s">
        <v>928</v>
      </c>
      <c r="Q24" s="806"/>
      <c r="R24" s="807"/>
      <c r="S24" s="804" t="s">
        <v>317</v>
      </c>
      <c r="T24" s="804"/>
      <c r="U24" s="805" t="s">
        <v>927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1572</v>
      </c>
      <c r="F26" s="819"/>
      <c r="G26" s="819"/>
      <c r="H26" s="819"/>
      <c r="I26" s="819"/>
      <c r="J26" s="819"/>
      <c r="K26" s="819"/>
      <c r="L26" s="820"/>
      <c r="M26" s="795" t="s">
        <v>320</v>
      </c>
      <c r="N26" s="795"/>
      <c r="O26" s="795"/>
      <c r="P26" s="818" t="s">
        <v>1573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473E50C4-C42B-4D48-AA88-101C7EFAC3FB}">
      <formula1>INDIRECT(E7)</formula1>
    </dataValidation>
    <dataValidation allowBlank="1" showInputMessage="1" showErrorMessage="1" prompt="覆工スパン毎に連番を記入。_x000a_数値で入力する。" sqref="E6 E17 P17 P6" xr:uid="{556132E3-35E3-4C50-9FEA-CAB4074F78F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AB6E70-1906-470C-B414-AD24DD085533}">
          <x14:formula1>
            <xm:f>'(参考)リスト'!$B$16:$B$21</xm:f>
          </x14:formula1>
          <xm:sqref>P7 P18 E7 E18</xm:sqref>
        </x14:dataValidation>
        <x14:dataValidation type="list" allowBlank="1" showInputMessage="1" showErrorMessage="1" xr:uid="{BAE4CA95-B13B-4130-A468-C856DEAB3603}">
          <x14:formula1>
            <xm:f>'(参考)リスト'!$E$16:$E$27</xm:f>
          </x14:formula1>
          <xm:sqref>E9 E20 P9 P20</xm:sqref>
        </x14:dataValidation>
        <x14:dataValidation type="list" allowBlank="1" showInputMessage="1" showErrorMessage="1" xr:uid="{EFAC3620-3598-4D09-8282-C5AB87898F42}">
          <x14:formula1>
            <xm:f>'(参考)リスト'!$D$16:$D$18</xm:f>
          </x14:formula1>
          <xm:sqref>E10 E21 P10 P21</xm:sqref>
        </x14:dataValidation>
        <x14:dataValidation type="list" allowBlank="1" showInputMessage="1" showErrorMessage="1" xr:uid="{116A764C-DA09-493F-BDF9-F84654AF739E}">
          <x14:formula1>
            <xm:f>'(参考)リスト'!$F$16:$F$21</xm:f>
          </x14:formula1>
          <xm:sqref>E11:E12 P22:P23 P11:P12 E22:E23</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E22E1-E078-401D-A6E4-2364BDEF93C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923</v>
      </c>
      <c r="F5" s="797"/>
      <c r="G5" s="798"/>
      <c r="H5" s="798"/>
      <c r="I5" s="798"/>
      <c r="J5" s="798"/>
      <c r="K5" s="798"/>
      <c r="L5" s="799"/>
      <c r="M5" s="790" t="s">
        <v>310</v>
      </c>
      <c r="N5" s="758" t="s">
        <v>311</v>
      </c>
      <c r="O5" s="759"/>
      <c r="P5" s="209" t="s">
        <v>923</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05" t="s">
        <v>930</v>
      </c>
      <c r="F13" s="806"/>
      <c r="G13" s="807"/>
      <c r="H13" s="804" t="s">
        <v>317</v>
      </c>
      <c r="I13" s="804"/>
      <c r="J13" s="805" t="s">
        <v>929</v>
      </c>
      <c r="K13" s="806"/>
      <c r="L13" s="807"/>
      <c r="M13" s="804" t="s">
        <v>316</v>
      </c>
      <c r="N13" s="804"/>
      <c r="O13" s="804"/>
      <c r="P13" s="817" t="s">
        <v>711</v>
      </c>
      <c r="Q13" s="817"/>
      <c r="R13" s="817"/>
      <c r="S13" s="804" t="s">
        <v>317</v>
      </c>
      <c r="T13" s="804"/>
      <c r="U13" s="817" t="s">
        <v>692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1574</v>
      </c>
      <c r="F15" s="819"/>
      <c r="G15" s="819"/>
      <c r="H15" s="819"/>
      <c r="I15" s="819"/>
      <c r="J15" s="819"/>
      <c r="K15" s="819"/>
      <c r="L15" s="820"/>
      <c r="M15" s="795" t="s">
        <v>320</v>
      </c>
      <c r="N15" s="795"/>
      <c r="O15" s="795"/>
      <c r="P15" s="818" t="s">
        <v>1869</v>
      </c>
      <c r="Q15" s="819"/>
      <c r="R15" s="819"/>
      <c r="S15" s="819"/>
      <c r="T15" s="819"/>
      <c r="U15" s="819"/>
      <c r="V15" s="819"/>
      <c r="W15" s="820"/>
    </row>
    <row r="16" spans="2:23" s="22" customFormat="1" ht="25.5" customHeight="1" x14ac:dyDescent="0.15">
      <c r="B16" s="803" t="s">
        <v>310</v>
      </c>
      <c r="C16" s="803" t="s">
        <v>311</v>
      </c>
      <c r="D16" s="803"/>
      <c r="E16" s="209" t="s">
        <v>923</v>
      </c>
      <c r="F16" s="797"/>
      <c r="G16" s="798"/>
      <c r="H16" s="798"/>
      <c r="I16" s="798"/>
      <c r="J16" s="798"/>
      <c r="K16" s="798"/>
      <c r="L16" s="799"/>
      <c r="M16" s="803" t="s">
        <v>310</v>
      </c>
      <c r="N16" s="803" t="s">
        <v>311</v>
      </c>
      <c r="O16" s="803"/>
      <c r="P16" s="209" t="s">
        <v>923</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768</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1810</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AD216C31-6390-4D71-8C99-772CBC456434}">
      <formula1>INDIRECT(E7)</formula1>
    </dataValidation>
    <dataValidation allowBlank="1" showInputMessage="1" showErrorMessage="1" prompt="覆工スパン毎に連番を記入。_x000a_数値で入力する。" sqref="E6 E17 P17 P6" xr:uid="{2D09A662-FB9B-472C-9050-757F6ECBE91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671B46-6C99-4ABC-A968-913B5FF9D1AB}">
          <x14:formula1>
            <xm:f>'(参考)リスト'!$B$16:$B$21</xm:f>
          </x14:formula1>
          <xm:sqref>P7 P18 E7 E18</xm:sqref>
        </x14:dataValidation>
        <x14:dataValidation type="list" allowBlank="1" showInputMessage="1" showErrorMessage="1" xr:uid="{3EF70462-CF03-4A9B-AD27-3869518900C0}">
          <x14:formula1>
            <xm:f>'(参考)リスト'!$E$16:$E$27</xm:f>
          </x14:formula1>
          <xm:sqref>E9 E20 P9 P20</xm:sqref>
        </x14:dataValidation>
        <x14:dataValidation type="list" allowBlank="1" showInputMessage="1" showErrorMessage="1" xr:uid="{AC261A08-B6C0-4584-A606-0FAB6E58528B}">
          <x14:formula1>
            <xm:f>'(参考)リスト'!$D$16:$D$18</xm:f>
          </x14:formula1>
          <xm:sqref>E10 E21 P10 P21</xm:sqref>
        </x14:dataValidation>
        <x14:dataValidation type="list" allowBlank="1" showInputMessage="1" showErrorMessage="1" xr:uid="{52BB2D1A-A5CB-41DD-84B1-A8CEA0CF9921}">
          <x14:formula1>
            <xm:f>'(参考)リスト'!$F$16:$F$21</xm:f>
          </x14:formula1>
          <xm:sqref>E11:E12 P22:P23 E22:E23 P11</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88C8F-5F95-418F-A690-88FD6E5B9EE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923</v>
      </c>
      <c r="F5" s="797"/>
      <c r="G5" s="798"/>
      <c r="H5" s="798"/>
      <c r="I5" s="798"/>
      <c r="J5" s="798"/>
      <c r="K5" s="798"/>
      <c r="L5" s="799"/>
      <c r="M5" s="790" t="s">
        <v>310</v>
      </c>
      <c r="N5" s="758" t="s">
        <v>311</v>
      </c>
      <c r="O5" s="759"/>
      <c r="P5" s="209" t="s">
        <v>923</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932</v>
      </c>
      <c r="F13" s="806"/>
      <c r="G13" s="807"/>
      <c r="H13" s="804" t="s">
        <v>317</v>
      </c>
      <c r="I13" s="804"/>
      <c r="J13" s="805" t="s">
        <v>931</v>
      </c>
      <c r="K13" s="806"/>
      <c r="L13" s="807"/>
      <c r="M13" s="804" t="s">
        <v>316</v>
      </c>
      <c r="N13" s="804"/>
      <c r="O13" s="804"/>
      <c r="P13" s="817" t="s">
        <v>594</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1575</v>
      </c>
      <c r="F15" s="819"/>
      <c r="G15" s="819"/>
      <c r="H15" s="819"/>
      <c r="I15" s="819"/>
      <c r="J15" s="819"/>
      <c r="K15" s="819"/>
      <c r="L15" s="820"/>
      <c r="M15" s="795" t="s">
        <v>320</v>
      </c>
      <c r="N15" s="795"/>
      <c r="O15" s="795"/>
      <c r="P15" s="818" t="s">
        <v>1814</v>
      </c>
      <c r="Q15" s="819"/>
      <c r="R15" s="819"/>
      <c r="S15" s="819"/>
      <c r="T15" s="819"/>
      <c r="U15" s="819"/>
      <c r="V15" s="819"/>
      <c r="W15" s="820"/>
    </row>
    <row r="16" spans="2:23" s="22" customFormat="1" ht="25.5" customHeight="1" x14ac:dyDescent="0.15">
      <c r="B16" s="803" t="s">
        <v>310</v>
      </c>
      <c r="C16" s="803" t="s">
        <v>311</v>
      </c>
      <c r="D16" s="803"/>
      <c r="E16" s="209" t="s">
        <v>933</v>
      </c>
      <c r="F16" s="797"/>
      <c r="G16" s="798"/>
      <c r="H16" s="798"/>
      <c r="I16" s="798"/>
      <c r="J16" s="798"/>
      <c r="K16" s="798"/>
      <c r="L16" s="799"/>
      <c r="M16" s="803" t="s">
        <v>310</v>
      </c>
      <c r="N16" s="803" t="s">
        <v>311</v>
      </c>
      <c r="O16" s="803"/>
      <c r="P16" s="209" t="s">
        <v>933</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866</v>
      </c>
      <c r="F24" s="817"/>
      <c r="G24" s="817"/>
      <c r="H24" s="804" t="s">
        <v>317</v>
      </c>
      <c r="I24" s="804"/>
      <c r="J24" s="817" t="s">
        <v>866</v>
      </c>
      <c r="K24" s="817"/>
      <c r="L24" s="817"/>
      <c r="M24" s="804" t="s">
        <v>316</v>
      </c>
      <c r="N24" s="804"/>
      <c r="O24" s="804"/>
      <c r="P24" s="817" t="s">
        <v>667</v>
      </c>
      <c r="Q24" s="817"/>
      <c r="R24" s="817"/>
      <c r="S24" s="804" t="s">
        <v>317</v>
      </c>
      <c r="T24" s="804"/>
      <c r="U24" s="817" t="s">
        <v>667</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1870</v>
      </c>
      <c r="F26" s="819"/>
      <c r="G26" s="819"/>
      <c r="H26" s="819"/>
      <c r="I26" s="819"/>
      <c r="J26" s="819"/>
      <c r="K26" s="819"/>
      <c r="L26" s="820"/>
      <c r="M26" s="795" t="s">
        <v>320</v>
      </c>
      <c r="N26" s="795"/>
      <c r="O26" s="795"/>
      <c r="P26" s="818" t="s">
        <v>1871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N8:O8"/>
    <mergeCell ref="B9:D9"/>
    <mergeCell ref="M9:O9"/>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E26:L26"/>
    <mergeCell ref="F5:L12"/>
    <mergeCell ref="M5:M6"/>
    <mergeCell ref="N5:O5"/>
    <mergeCell ref="Q5:W12"/>
    <mergeCell ref="C6:D6"/>
    <mergeCell ref="N6:O6"/>
    <mergeCell ref="M10:M12"/>
    <mergeCell ref="N10:O10"/>
    <mergeCell ref="C11:D11"/>
    <mergeCell ref="N11:O11"/>
    <mergeCell ref="C12:D12"/>
    <mergeCell ref="N12:O12"/>
    <mergeCell ref="Q16:W23"/>
    <mergeCell ref="N18:O18"/>
    <mergeCell ref="B26:D26"/>
    <mergeCell ref="M26:O26"/>
    <mergeCell ref="B7:B8"/>
    <mergeCell ref="C7:D7"/>
    <mergeCell ref="M7:M8"/>
    <mergeCell ref="N7:O7"/>
    <mergeCell ref="C8:D8"/>
    <mergeCell ref="B16:B17"/>
    <mergeCell ref="C16:D16"/>
    <mergeCell ref="F16:L23"/>
    <mergeCell ref="M16:M17"/>
    <mergeCell ref="N16:O16"/>
    <mergeCell ref="N19:O19"/>
    <mergeCell ref="B15:D15"/>
    <mergeCell ref="M15:O15"/>
    <mergeCell ref="B20:D20"/>
    <mergeCell ref="M20:O20"/>
    <mergeCell ref="C23:D23"/>
    <mergeCell ref="N23:O23"/>
    <mergeCell ref="B21:B23"/>
    <mergeCell ref="C21:D21"/>
    <mergeCell ref="M21:M23"/>
    <mergeCell ref="N21:O21"/>
    <mergeCell ref="C22:D22"/>
    <mergeCell ref="N22:O22"/>
    <mergeCell ref="C19:D19"/>
    <mergeCell ref="C17:D17"/>
    <mergeCell ref="N17:O17"/>
    <mergeCell ref="B18:B19"/>
    <mergeCell ref="C18:D18"/>
    <mergeCell ref="M18:M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0:D10"/>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s>
  <phoneticPr fontId="11"/>
  <dataValidations count="2">
    <dataValidation type="list" allowBlank="1" showInputMessage="1" showErrorMessage="1" sqref="E8 E19 P8 P19" xr:uid="{062D8DD4-4F2E-446A-8829-D53270F12344}">
      <formula1>INDIRECT(E7)</formula1>
    </dataValidation>
    <dataValidation allowBlank="1" showInputMessage="1" showErrorMessage="1" prompt="覆工スパン毎に連番を記入。_x000a_数値で入力する。" sqref="E6 E17 P17 P6" xr:uid="{8D66EDC9-A9D5-44FC-AB85-1DFE70BE97A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F30D2D-266A-4953-8047-10F9904662D1}">
          <x14:formula1>
            <xm:f>'(参考)リスト'!$B$16:$B$21</xm:f>
          </x14:formula1>
          <xm:sqref>P7 P18 E7 E18</xm:sqref>
        </x14:dataValidation>
        <x14:dataValidation type="list" allowBlank="1" showInputMessage="1" showErrorMessage="1" xr:uid="{CE3A64B7-0698-4152-8118-852006155101}">
          <x14:formula1>
            <xm:f>'(参考)リスト'!$E$16:$E$27</xm:f>
          </x14:formula1>
          <xm:sqref>E9 E20 P9 P20</xm:sqref>
        </x14:dataValidation>
        <x14:dataValidation type="list" allowBlank="1" showInputMessage="1" showErrorMessage="1" xr:uid="{3763B7DD-23DC-4661-8D62-6542D69FEA64}">
          <x14:formula1>
            <xm:f>'(参考)リスト'!$D$16:$D$18</xm:f>
          </x14:formula1>
          <xm:sqref>E10 E21 P10 P21</xm:sqref>
        </x14:dataValidation>
        <x14:dataValidation type="list" allowBlank="1" showInputMessage="1" showErrorMessage="1" xr:uid="{6577AEDD-5520-4D74-B9DC-F3B22C122F02}">
          <x14:formula1>
            <xm:f>'(参考)リスト'!$F$16:$F$21</xm:f>
          </x14:formula1>
          <xm:sqref>E11:E12 E22:E23 P11:P12 P22</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1FFAE-2D95-4EB6-8791-E537CCDF0A9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933</v>
      </c>
      <c r="F5" s="797"/>
      <c r="G5" s="798"/>
      <c r="H5" s="798"/>
      <c r="I5" s="798"/>
      <c r="J5" s="798"/>
      <c r="K5" s="798"/>
      <c r="L5" s="799"/>
      <c r="M5" s="790" t="s">
        <v>310</v>
      </c>
      <c r="N5" s="758" t="s">
        <v>311</v>
      </c>
      <c r="O5" s="759"/>
      <c r="P5" s="209" t="s">
        <v>933</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17" t="s">
        <v>711</v>
      </c>
      <c r="K13" s="817"/>
      <c r="L13" s="817"/>
      <c r="M13" s="804" t="s">
        <v>316</v>
      </c>
      <c r="N13" s="804"/>
      <c r="O13" s="804"/>
      <c r="P13" s="805" t="s">
        <v>935</v>
      </c>
      <c r="Q13" s="806"/>
      <c r="R13" s="807"/>
      <c r="S13" s="804" t="s">
        <v>317</v>
      </c>
      <c r="T13" s="804"/>
      <c r="U13" s="805" t="s">
        <v>934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1869</v>
      </c>
      <c r="F15" s="819"/>
      <c r="G15" s="819"/>
      <c r="H15" s="819"/>
      <c r="I15" s="819"/>
      <c r="J15" s="819"/>
      <c r="K15" s="819"/>
      <c r="L15" s="820"/>
      <c r="M15" s="795" t="s">
        <v>320</v>
      </c>
      <c r="N15" s="795"/>
      <c r="O15" s="795"/>
      <c r="P15" s="818" t="s">
        <v>1576</v>
      </c>
      <c r="Q15" s="819"/>
      <c r="R15" s="819"/>
      <c r="S15" s="819"/>
      <c r="T15" s="819"/>
      <c r="U15" s="819"/>
      <c r="V15" s="819"/>
      <c r="W15" s="820"/>
    </row>
    <row r="16" spans="2:23" s="22" customFormat="1" ht="25.5" customHeight="1" x14ac:dyDescent="0.15">
      <c r="B16" s="803" t="s">
        <v>310</v>
      </c>
      <c r="C16" s="803" t="s">
        <v>311</v>
      </c>
      <c r="D16" s="803"/>
      <c r="E16" s="209" t="s">
        <v>933</v>
      </c>
      <c r="F16" s="797"/>
      <c r="G16" s="798"/>
      <c r="H16" s="798"/>
      <c r="I16" s="798"/>
      <c r="J16" s="798"/>
      <c r="K16" s="798"/>
      <c r="L16" s="799"/>
      <c r="M16" s="803" t="s">
        <v>310</v>
      </c>
      <c r="N16" s="803" t="s">
        <v>311</v>
      </c>
      <c r="O16" s="803"/>
      <c r="P16" s="209" t="s">
        <v>933</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632</v>
      </c>
      <c r="F24" s="817"/>
      <c r="G24" s="817"/>
      <c r="H24" s="804" t="s">
        <v>317</v>
      </c>
      <c r="I24" s="804"/>
      <c r="J24" s="817" t="s">
        <v>632</v>
      </c>
      <c r="K24" s="817"/>
      <c r="L24" s="817"/>
      <c r="M24" s="804" t="s">
        <v>316</v>
      </c>
      <c r="N24" s="804"/>
      <c r="O24" s="804"/>
      <c r="P24" s="817" t="s">
        <v>608</v>
      </c>
      <c r="Q24" s="817"/>
      <c r="R24" s="817"/>
      <c r="S24" s="804" t="s">
        <v>317</v>
      </c>
      <c r="T24" s="804"/>
      <c r="U24" s="817" t="s">
        <v>608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1872</v>
      </c>
      <c r="F26" s="819"/>
      <c r="G26" s="819"/>
      <c r="H26" s="819"/>
      <c r="I26" s="819"/>
      <c r="J26" s="819"/>
      <c r="K26" s="819"/>
      <c r="L26" s="820"/>
      <c r="M26" s="795" t="s">
        <v>320</v>
      </c>
      <c r="N26" s="795"/>
      <c r="O26" s="795"/>
      <c r="P26" s="818" t="s">
        <v>1775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B0C9D5FF-CDD6-4FC1-A1BF-3A7582AEBB40}">
      <formula1>INDIRECT(E7)</formula1>
    </dataValidation>
    <dataValidation allowBlank="1" showInputMessage="1" showErrorMessage="1" prompt="覆工スパン毎に連番を記入。_x000a_数値で入力する。" sqref="E6 E17 P17 P6" xr:uid="{92BD65EE-DC8B-4EF6-ADAB-5251AFC8895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B2CA1C2-D390-4E73-A598-87682FD9CAC2}">
          <x14:formula1>
            <xm:f>'(参考)リスト'!$B$16:$B$21</xm:f>
          </x14:formula1>
          <xm:sqref>P7 P18 E7 E18</xm:sqref>
        </x14:dataValidation>
        <x14:dataValidation type="list" allowBlank="1" showInputMessage="1" showErrorMessage="1" xr:uid="{3BE71341-B017-40F3-A388-A7EEC6F5C984}">
          <x14:formula1>
            <xm:f>'(参考)リスト'!$E$16:$E$27</xm:f>
          </x14:formula1>
          <xm:sqref>E9 E20 P9 P20</xm:sqref>
        </x14:dataValidation>
        <x14:dataValidation type="list" allowBlank="1" showInputMessage="1" showErrorMessage="1" xr:uid="{E088D262-EF37-4490-BB5B-A974E1655B83}">
          <x14:formula1>
            <xm:f>'(参考)リスト'!$D$16:$D$18</xm:f>
          </x14:formula1>
          <xm:sqref>E10 E21 P10 P21</xm:sqref>
        </x14:dataValidation>
        <x14:dataValidation type="list" allowBlank="1" showInputMessage="1" showErrorMessage="1" xr:uid="{C309F67D-F842-428B-891A-584E253DAB03}">
          <x14:formula1>
            <xm:f>'(参考)リスト'!$F$16:$F$21</xm:f>
          </x14:formula1>
          <xm:sqref>E22:E23 P22:P23 P11:P12 E11</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9B6F-B7FE-4EA4-9007-BED69465DD8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933</v>
      </c>
      <c r="F5" s="797"/>
      <c r="G5" s="798"/>
      <c r="H5" s="798"/>
      <c r="I5" s="798"/>
      <c r="J5" s="798"/>
      <c r="K5" s="798"/>
      <c r="L5" s="799"/>
      <c r="M5" s="790" t="s">
        <v>310</v>
      </c>
      <c r="N5" s="758" t="s">
        <v>311</v>
      </c>
      <c r="O5" s="759"/>
      <c r="P5" s="209" t="s">
        <v>933</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933</v>
      </c>
      <c r="F16" s="797"/>
      <c r="G16" s="798"/>
      <c r="H16" s="798"/>
      <c r="I16" s="798"/>
      <c r="J16" s="798"/>
      <c r="K16" s="798"/>
      <c r="L16" s="799"/>
      <c r="M16" s="803" t="s">
        <v>310</v>
      </c>
      <c r="N16" s="803" t="s">
        <v>311</v>
      </c>
      <c r="O16" s="803"/>
      <c r="P16" s="209" t="s">
        <v>933</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673</v>
      </c>
      <c r="F24" s="806"/>
      <c r="G24" s="807"/>
      <c r="H24" s="804" t="s">
        <v>317</v>
      </c>
      <c r="I24" s="804"/>
      <c r="J24" s="805" t="s">
        <v>649</v>
      </c>
      <c r="K24" s="806"/>
      <c r="L24" s="807"/>
      <c r="M24" s="804" t="s">
        <v>316</v>
      </c>
      <c r="N24" s="804"/>
      <c r="O24" s="804"/>
      <c r="P24" s="817" t="s">
        <v>937</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1467</v>
      </c>
      <c r="F26" s="819"/>
      <c r="G26" s="819"/>
      <c r="H26" s="819"/>
      <c r="I26" s="819"/>
      <c r="J26" s="819"/>
      <c r="K26" s="819"/>
      <c r="L26" s="820"/>
      <c r="M26" s="795" t="s">
        <v>320</v>
      </c>
      <c r="N26" s="795"/>
      <c r="O26" s="795"/>
      <c r="P26" s="818" t="s">
        <v>1873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3C9E7C33-09B2-4AE5-B65D-C81E0C126053}">
      <formula1>INDIRECT(E7)</formula1>
    </dataValidation>
    <dataValidation allowBlank="1" showInputMessage="1" showErrorMessage="1" prompt="覆工スパン毎に連番を記入。_x000a_数値で入力する。" sqref="E6 E17 P17 P6" xr:uid="{3395A9F9-7145-428F-8222-FFAE7E00092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1B95AB-4871-4CBB-BE61-6585D4C0ED1A}">
          <x14:formula1>
            <xm:f>'(参考)リスト'!$B$16:$B$21</xm:f>
          </x14:formula1>
          <xm:sqref>P7 P18 E7 E18</xm:sqref>
        </x14:dataValidation>
        <x14:dataValidation type="list" allowBlank="1" showInputMessage="1" showErrorMessage="1" xr:uid="{F5AC77B5-7BE1-4043-9FB0-929701F93DB7}">
          <x14:formula1>
            <xm:f>'(参考)リスト'!$E$16:$E$27</xm:f>
          </x14:formula1>
          <xm:sqref>E9 E20 P9 P20</xm:sqref>
        </x14:dataValidation>
        <x14:dataValidation type="list" allowBlank="1" showInputMessage="1" showErrorMessage="1" xr:uid="{F3CEF56A-285C-4754-B7EE-0D1BCCF3C23C}">
          <x14:formula1>
            <xm:f>'(参考)リスト'!$D$16:$D$18</xm:f>
          </x14:formula1>
          <xm:sqref>E10 E21 P10 P21</xm:sqref>
        </x14:dataValidation>
        <x14:dataValidation type="list" allowBlank="1" showInputMessage="1" showErrorMessage="1" xr:uid="{205BEC23-E244-4896-AFB9-D2E160A898DD}">
          <x14:formula1>
            <xm:f>'(参考)リスト'!$F$16:$F$21</xm:f>
          </x14:formula1>
          <xm:sqref>E11:E12 P22:P23 P11:P12 E22:E23</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253D-B7E0-484E-9B47-F464EEF1D20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933</v>
      </c>
      <c r="F5" s="797"/>
      <c r="G5" s="798"/>
      <c r="H5" s="798"/>
      <c r="I5" s="798"/>
      <c r="J5" s="798"/>
      <c r="K5" s="798"/>
      <c r="L5" s="799"/>
      <c r="M5" s="790" t="s">
        <v>310</v>
      </c>
      <c r="N5" s="758" t="s">
        <v>311</v>
      </c>
      <c r="O5" s="759"/>
      <c r="P5" s="209" t="s">
        <v>936</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482</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24" t="s">
        <v>598</v>
      </c>
      <c r="K13" s="825"/>
      <c r="L13" s="826"/>
      <c r="M13" s="804" t="s">
        <v>316</v>
      </c>
      <c r="N13" s="804"/>
      <c r="O13" s="804"/>
      <c r="P13" s="805" t="s">
        <v>939</v>
      </c>
      <c r="Q13" s="806"/>
      <c r="R13" s="807"/>
      <c r="S13" s="804" t="s">
        <v>317</v>
      </c>
      <c r="T13" s="804"/>
      <c r="U13" s="805" t="s">
        <v>938</v>
      </c>
      <c r="V13" s="806"/>
      <c r="W13" s="807"/>
    </row>
    <row r="14" spans="2:23" s="22" customFormat="1" ht="25.5" customHeight="1" x14ac:dyDescent="0.15">
      <c r="B14" s="808" t="s">
        <v>318</v>
      </c>
      <c r="C14" s="808"/>
      <c r="D14" s="808"/>
      <c r="E14" s="809" t="s">
        <v>492</v>
      </c>
      <c r="F14" s="809"/>
      <c r="G14" s="809"/>
      <c r="H14" s="815" t="s">
        <v>319</v>
      </c>
      <c r="I14" s="816"/>
      <c r="J14" s="809" t="s">
        <v>492</v>
      </c>
      <c r="K14" s="809"/>
      <c r="L14" s="809"/>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1874</v>
      </c>
      <c r="F15" s="819"/>
      <c r="G15" s="819"/>
      <c r="H15" s="819"/>
      <c r="I15" s="819"/>
      <c r="J15" s="819"/>
      <c r="K15" s="819"/>
      <c r="L15" s="820"/>
      <c r="M15" s="795" t="s">
        <v>320</v>
      </c>
      <c r="N15" s="795"/>
      <c r="O15" s="795"/>
      <c r="P15" s="818" t="s">
        <v>1577</v>
      </c>
      <c r="Q15" s="819"/>
      <c r="R15" s="819"/>
      <c r="S15" s="819"/>
      <c r="T15" s="819"/>
      <c r="U15" s="819"/>
      <c r="V15" s="819"/>
      <c r="W15" s="820"/>
    </row>
    <row r="16" spans="2:23" s="22" customFormat="1" ht="25.5" customHeight="1" x14ac:dyDescent="0.15">
      <c r="B16" s="803" t="s">
        <v>310</v>
      </c>
      <c r="C16" s="803" t="s">
        <v>311</v>
      </c>
      <c r="D16" s="803"/>
      <c r="E16" s="209" t="s">
        <v>936</v>
      </c>
      <c r="F16" s="797"/>
      <c r="G16" s="798"/>
      <c r="H16" s="798"/>
      <c r="I16" s="798"/>
      <c r="J16" s="798"/>
      <c r="K16" s="798"/>
      <c r="L16" s="799"/>
      <c r="M16" s="803" t="s">
        <v>310</v>
      </c>
      <c r="N16" s="803" t="s">
        <v>311</v>
      </c>
      <c r="O16" s="803"/>
      <c r="P16" s="209" t="s">
        <v>936</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816</v>
      </c>
      <c r="F24" s="817"/>
      <c r="G24" s="817"/>
      <c r="H24" s="804" t="s">
        <v>317</v>
      </c>
      <c r="I24" s="804"/>
      <c r="J24" s="817" t="s">
        <v>816</v>
      </c>
      <c r="K24" s="817"/>
      <c r="L24" s="817"/>
      <c r="M24" s="804" t="s">
        <v>316</v>
      </c>
      <c r="N24" s="804"/>
      <c r="O24" s="804"/>
      <c r="P24" s="805" t="s">
        <v>940</v>
      </c>
      <c r="Q24" s="806"/>
      <c r="R24" s="807"/>
      <c r="S24" s="804" t="s">
        <v>317</v>
      </c>
      <c r="T24" s="804"/>
      <c r="U24" s="805" t="s">
        <v>941</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1875</v>
      </c>
      <c r="F26" s="819"/>
      <c r="G26" s="819"/>
      <c r="H26" s="819"/>
      <c r="I26" s="819"/>
      <c r="J26" s="819"/>
      <c r="K26" s="819"/>
      <c r="L26" s="820"/>
      <c r="M26" s="795" t="s">
        <v>320</v>
      </c>
      <c r="N26" s="795"/>
      <c r="O26" s="795"/>
      <c r="P26" s="818" t="s">
        <v>1578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disablePrompts="1" count="2">
    <dataValidation type="list" allowBlank="1" showInputMessage="1" showErrorMessage="1" sqref="P19 E19 P8 E8" xr:uid="{06885EDA-5D47-4EC4-9303-5C26E6A791B8}">
      <formula1>INDIRECT(E7)</formula1>
    </dataValidation>
    <dataValidation allowBlank="1" showInputMessage="1" showErrorMessage="1" prompt="覆工スパン毎に連番を記入。_x000a_数値で入力する。" sqref="P6 E17 P17 E6" xr:uid="{14914F94-16A3-41B9-B828-472E9AD68A6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6F91AE1-8083-471B-9872-0DF33AEE4D95}">
          <x14:formula1>
            <xm:f>'(参考)リスト'!$B$16:$B$21</xm:f>
          </x14:formula1>
          <xm:sqref>P7 P18 E18 E7</xm:sqref>
        </x14:dataValidation>
        <x14:dataValidation type="list" allowBlank="1" showInputMessage="1" showErrorMessage="1" xr:uid="{131BBB1C-4051-4030-9559-766077246E8D}">
          <x14:formula1>
            <xm:f>'(参考)リスト'!$E$16:$E$27</xm:f>
          </x14:formula1>
          <xm:sqref>P20 E20 P9 E9</xm:sqref>
        </x14:dataValidation>
        <x14:dataValidation type="list" allowBlank="1" showInputMessage="1" showErrorMessage="1" xr:uid="{5DB0F817-EA42-4E32-9C15-09ADDB802E2A}">
          <x14:formula1>
            <xm:f>'(参考)リスト'!$D$16:$D$18</xm:f>
          </x14:formula1>
          <xm:sqref>P21 E21 P10 E10</xm:sqref>
        </x14:dataValidation>
        <x14:dataValidation type="list" allowBlank="1" showInputMessage="1" showErrorMessage="1" xr:uid="{F4A8BD27-54CA-41A8-B954-77AD4C65C098}">
          <x14:formula1>
            <xm:f>'(参考)リスト'!$F$16:$F$21</xm:f>
          </x14:formula1>
          <xm:sqref>E11:E12 P22:P23 P11:P12 E22:E23</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00A53-771B-434F-9DF4-2C51DD4E8B0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936</v>
      </c>
      <c r="F5" s="797"/>
      <c r="G5" s="798"/>
      <c r="H5" s="798"/>
      <c r="I5" s="798"/>
      <c r="J5" s="798"/>
      <c r="K5" s="798"/>
      <c r="L5" s="799"/>
      <c r="M5" s="790" t="s">
        <v>310</v>
      </c>
      <c r="N5" s="758" t="s">
        <v>311</v>
      </c>
      <c r="O5" s="759"/>
      <c r="P5" s="209" t="s">
        <v>936</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942</v>
      </c>
      <c r="F13" s="817"/>
      <c r="G13" s="817"/>
      <c r="H13" s="804" t="s">
        <v>317</v>
      </c>
      <c r="I13" s="804"/>
      <c r="J13" s="812" t="s">
        <v>492</v>
      </c>
      <c r="K13" s="809"/>
      <c r="L13" s="813"/>
      <c r="M13" s="804" t="s">
        <v>316</v>
      </c>
      <c r="N13" s="804"/>
      <c r="O13" s="804"/>
      <c r="P13" s="805" t="s">
        <v>691</v>
      </c>
      <c r="Q13" s="806"/>
      <c r="R13" s="807"/>
      <c r="S13" s="804" t="s">
        <v>317</v>
      </c>
      <c r="T13" s="804"/>
      <c r="U13" s="805" t="s">
        <v>896</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1579</v>
      </c>
      <c r="F15" s="819"/>
      <c r="G15" s="819"/>
      <c r="H15" s="819"/>
      <c r="I15" s="819"/>
      <c r="J15" s="819"/>
      <c r="K15" s="819"/>
      <c r="L15" s="820"/>
      <c r="M15" s="795" t="s">
        <v>320</v>
      </c>
      <c r="N15" s="795"/>
      <c r="O15" s="795"/>
      <c r="P15" s="818" t="s">
        <v>1580</v>
      </c>
      <c r="Q15" s="819"/>
      <c r="R15" s="819"/>
      <c r="S15" s="819"/>
      <c r="T15" s="819"/>
      <c r="U15" s="819"/>
      <c r="V15" s="819"/>
      <c r="W15" s="820"/>
    </row>
    <row r="16" spans="2:23" s="22" customFormat="1" ht="25.5" customHeight="1" x14ac:dyDescent="0.15">
      <c r="B16" s="803" t="s">
        <v>310</v>
      </c>
      <c r="C16" s="803" t="s">
        <v>311</v>
      </c>
      <c r="D16" s="803"/>
      <c r="E16" s="209" t="s">
        <v>943</v>
      </c>
      <c r="F16" s="797"/>
      <c r="G16" s="798"/>
      <c r="H16" s="798"/>
      <c r="I16" s="798"/>
      <c r="J16" s="798"/>
      <c r="K16" s="798"/>
      <c r="L16" s="799"/>
      <c r="M16" s="803" t="s">
        <v>310</v>
      </c>
      <c r="N16" s="803" t="s">
        <v>311</v>
      </c>
      <c r="O16" s="803"/>
      <c r="P16" s="209" t="s">
        <v>943</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944</v>
      </c>
      <c r="F24" s="806"/>
      <c r="G24" s="807"/>
      <c r="H24" s="804" t="s">
        <v>317</v>
      </c>
      <c r="I24" s="804"/>
      <c r="J24" s="805" t="s">
        <v>890</v>
      </c>
      <c r="K24" s="806"/>
      <c r="L24" s="807"/>
      <c r="M24" s="804" t="s">
        <v>316</v>
      </c>
      <c r="N24" s="804"/>
      <c r="O24" s="804"/>
      <c r="P24" s="817" t="s">
        <v>945</v>
      </c>
      <c r="Q24" s="817"/>
      <c r="R24" s="817"/>
      <c r="S24" s="804" t="s">
        <v>317</v>
      </c>
      <c r="T24" s="804"/>
      <c r="U24" s="817" t="s">
        <v>945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1581</v>
      </c>
      <c r="F26" s="819"/>
      <c r="G26" s="819"/>
      <c r="H26" s="819"/>
      <c r="I26" s="819"/>
      <c r="J26" s="819"/>
      <c r="K26" s="819"/>
      <c r="L26" s="820"/>
      <c r="M26" s="795" t="s">
        <v>320</v>
      </c>
      <c r="N26" s="795"/>
      <c r="O26" s="795"/>
      <c r="P26" s="818" t="s">
        <v>1876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8577068B-AD17-4DD8-8D5C-4A8B4F382CF0}">
      <formula1>INDIRECT(E7)</formula1>
    </dataValidation>
    <dataValidation allowBlank="1" showInputMessage="1" showErrorMessage="1" prompt="覆工スパン毎に連番を記入。_x000a_数値で入力する。" sqref="E6 E17 P17 P6" xr:uid="{84DE948C-B9BF-4A72-87EF-E3CB5B33CFA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C9DB6C-E270-4E68-B27B-D5768896D47E}">
          <x14:formula1>
            <xm:f>'(参考)リスト'!$B$16:$B$21</xm:f>
          </x14:formula1>
          <xm:sqref>P7 P18 E7 E18</xm:sqref>
        </x14:dataValidation>
        <x14:dataValidation type="list" allowBlank="1" showInputMessage="1" showErrorMessage="1" xr:uid="{1164FD88-4691-46A3-AADA-CBF88753903D}">
          <x14:formula1>
            <xm:f>'(参考)リスト'!$E$16:$E$27</xm:f>
          </x14:formula1>
          <xm:sqref>E9 E20 P9 P20</xm:sqref>
        </x14:dataValidation>
        <x14:dataValidation type="list" allowBlank="1" showInputMessage="1" showErrorMessage="1" xr:uid="{A904F6E0-1383-4BC9-87F0-CCABBDC7E7B4}">
          <x14:formula1>
            <xm:f>'(参考)リスト'!$D$16:$D$18</xm:f>
          </x14:formula1>
          <xm:sqref>E10 E21 P10 P21</xm:sqref>
        </x14:dataValidation>
        <x14:dataValidation type="list" allowBlank="1" showInputMessage="1" showErrorMessage="1" xr:uid="{ACA9F122-1EF2-45E5-8B7F-C2B69366FC3F}">
          <x14:formula1>
            <xm:f>'(参考)リスト'!$F$16:$F$21</xm:f>
          </x14:formula1>
          <xm:sqref>E11:E12 P22:P23 P11:P12 E22:E23</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31E8-BA74-467A-940B-CA498C14F0F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943</v>
      </c>
      <c r="F5" s="797"/>
      <c r="G5" s="798"/>
      <c r="H5" s="798"/>
      <c r="I5" s="798"/>
      <c r="J5" s="798"/>
      <c r="K5" s="798"/>
      <c r="L5" s="799"/>
      <c r="M5" s="790" t="s">
        <v>310</v>
      </c>
      <c r="N5" s="758" t="s">
        <v>311</v>
      </c>
      <c r="O5" s="759"/>
      <c r="P5" s="209" t="s">
        <v>943</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481</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1317</v>
      </c>
      <c r="F13" s="806"/>
      <c r="G13" s="807"/>
      <c r="H13" s="804" t="s">
        <v>317</v>
      </c>
      <c r="I13" s="804"/>
      <c r="J13" s="805" t="s">
        <v>1318</v>
      </c>
      <c r="K13" s="806"/>
      <c r="L13" s="807"/>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1582</v>
      </c>
      <c r="F15" s="819"/>
      <c r="G15" s="819"/>
      <c r="H15" s="819"/>
      <c r="I15" s="819"/>
      <c r="J15" s="819"/>
      <c r="K15" s="819"/>
      <c r="L15" s="820"/>
      <c r="M15" s="795" t="s">
        <v>320</v>
      </c>
      <c r="N15" s="795"/>
      <c r="O15" s="795"/>
      <c r="P15" s="818" t="s">
        <v>1583</v>
      </c>
      <c r="Q15" s="819"/>
      <c r="R15" s="819"/>
      <c r="S15" s="819"/>
      <c r="T15" s="819"/>
      <c r="U15" s="819"/>
      <c r="V15" s="819"/>
      <c r="W15" s="820"/>
    </row>
    <row r="16" spans="2:23" s="22" customFormat="1" ht="25.5" customHeight="1" x14ac:dyDescent="0.15">
      <c r="B16" s="803" t="s">
        <v>310</v>
      </c>
      <c r="C16" s="803" t="s">
        <v>311</v>
      </c>
      <c r="D16" s="803"/>
      <c r="E16" s="209" t="s">
        <v>943</v>
      </c>
      <c r="F16" s="797"/>
      <c r="G16" s="798"/>
      <c r="H16" s="798"/>
      <c r="I16" s="798"/>
      <c r="J16" s="798"/>
      <c r="K16" s="798"/>
      <c r="L16" s="799"/>
      <c r="M16" s="803" t="s">
        <v>310</v>
      </c>
      <c r="N16" s="803" t="s">
        <v>311</v>
      </c>
      <c r="O16" s="803"/>
      <c r="P16" s="209" t="s">
        <v>943</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946</v>
      </c>
      <c r="F24" s="817"/>
      <c r="G24" s="817"/>
      <c r="H24" s="804" t="s">
        <v>317</v>
      </c>
      <c r="I24" s="804"/>
      <c r="J24" s="812" t="s">
        <v>492</v>
      </c>
      <c r="K24" s="809"/>
      <c r="L24" s="813"/>
      <c r="M24" s="804" t="s">
        <v>316</v>
      </c>
      <c r="N24" s="804"/>
      <c r="O24" s="804"/>
      <c r="P24" s="805" t="s">
        <v>793</v>
      </c>
      <c r="Q24" s="806"/>
      <c r="R24" s="807"/>
      <c r="S24" s="804" t="s">
        <v>317</v>
      </c>
      <c r="T24" s="804"/>
      <c r="U24" s="805" t="s">
        <v>673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1584</v>
      </c>
      <c r="F26" s="819"/>
      <c r="G26" s="819"/>
      <c r="H26" s="819"/>
      <c r="I26" s="819"/>
      <c r="J26" s="819"/>
      <c r="K26" s="819"/>
      <c r="L26" s="820"/>
      <c r="M26" s="795" t="s">
        <v>320</v>
      </c>
      <c r="N26" s="795"/>
      <c r="O26" s="795"/>
      <c r="P26" s="818" t="s">
        <v>1522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C8500DC-27B9-4B5B-9784-26E2B6A6ECE2}">
      <formula1>INDIRECT(E7)</formula1>
    </dataValidation>
    <dataValidation allowBlank="1" showInputMessage="1" showErrorMessage="1" prompt="覆工スパン毎に連番を記入。_x000a_数値で入力する。" sqref="E6 E17 P17 P6" xr:uid="{3C0A8834-F082-4437-B08B-CD6D394B888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91E24F-873D-4198-89EC-D03F2B28C61C}">
          <x14:formula1>
            <xm:f>'(参考)リスト'!$B$16:$B$21</xm:f>
          </x14:formula1>
          <xm:sqref>P7 P18 E7 E18</xm:sqref>
        </x14:dataValidation>
        <x14:dataValidation type="list" allowBlank="1" showInputMessage="1" showErrorMessage="1" xr:uid="{2A05277F-DB46-459B-9EB0-95A976B02AE1}">
          <x14:formula1>
            <xm:f>'(参考)リスト'!$E$16:$E$27</xm:f>
          </x14:formula1>
          <xm:sqref>E9 E20 P9 P20</xm:sqref>
        </x14:dataValidation>
        <x14:dataValidation type="list" allowBlank="1" showInputMessage="1" showErrorMessage="1" xr:uid="{76F3BE0D-7BD4-48DE-9E54-48E9BAE2AF34}">
          <x14:formula1>
            <xm:f>'(参考)リスト'!$D$16:$D$18</xm:f>
          </x14:formula1>
          <xm:sqref>E10 E21 P10 P21</xm:sqref>
        </x14:dataValidation>
        <x14:dataValidation type="list" allowBlank="1" showInputMessage="1" showErrorMessage="1" xr:uid="{36958A54-61F5-4F3E-AE42-6ABA1408651E}">
          <x14:formula1>
            <xm:f>'(参考)リスト'!$F$16:$F$21</xm:f>
          </x14:formula1>
          <xm:sqref>E11:E12 P22:P23 P11:P12 E22:E23</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D4AEB-34CA-4652-B8E9-49B68188BD6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943</v>
      </c>
      <c r="F5" s="797"/>
      <c r="G5" s="798"/>
      <c r="H5" s="798"/>
      <c r="I5" s="798"/>
      <c r="J5" s="798"/>
      <c r="K5" s="798"/>
      <c r="L5" s="799"/>
      <c r="M5" s="790" t="s">
        <v>310</v>
      </c>
      <c r="N5" s="758" t="s">
        <v>311</v>
      </c>
      <c r="O5" s="759"/>
      <c r="P5" s="209" t="s">
        <v>948</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947</v>
      </c>
      <c r="F13" s="817"/>
      <c r="G13" s="817"/>
      <c r="H13" s="804" t="s">
        <v>317</v>
      </c>
      <c r="I13" s="804"/>
      <c r="J13" s="824" t="s">
        <v>598</v>
      </c>
      <c r="K13" s="825"/>
      <c r="L13" s="826"/>
      <c r="M13" s="804" t="s">
        <v>316</v>
      </c>
      <c r="N13" s="804"/>
      <c r="O13" s="804"/>
      <c r="P13" s="805" t="s">
        <v>802</v>
      </c>
      <c r="Q13" s="806"/>
      <c r="R13" s="807"/>
      <c r="S13" s="804" t="s">
        <v>317</v>
      </c>
      <c r="T13" s="804"/>
      <c r="U13" s="805" t="s">
        <v>949</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1877</v>
      </c>
      <c r="F15" s="819"/>
      <c r="G15" s="819"/>
      <c r="H15" s="819"/>
      <c r="I15" s="819"/>
      <c r="J15" s="819"/>
      <c r="K15" s="819"/>
      <c r="L15" s="820"/>
      <c r="M15" s="795" t="s">
        <v>320</v>
      </c>
      <c r="N15" s="795"/>
      <c r="O15" s="795"/>
      <c r="P15" s="818" t="s">
        <v>1526</v>
      </c>
      <c r="Q15" s="819"/>
      <c r="R15" s="819"/>
      <c r="S15" s="819"/>
      <c r="T15" s="819"/>
      <c r="U15" s="819"/>
      <c r="V15" s="819"/>
      <c r="W15" s="820"/>
    </row>
    <row r="16" spans="2:23" s="22" customFormat="1" ht="25.5" customHeight="1" x14ac:dyDescent="0.15">
      <c r="B16" s="803" t="s">
        <v>310</v>
      </c>
      <c r="C16" s="803" t="s">
        <v>311</v>
      </c>
      <c r="D16" s="803"/>
      <c r="E16" s="209" t="s">
        <v>948</v>
      </c>
      <c r="F16" s="797"/>
      <c r="G16" s="798"/>
      <c r="H16" s="798"/>
      <c r="I16" s="798"/>
      <c r="J16" s="798"/>
      <c r="K16" s="798"/>
      <c r="L16" s="799"/>
      <c r="M16" s="803" t="s">
        <v>310</v>
      </c>
      <c r="N16" s="803" t="s">
        <v>311</v>
      </c>
      <c r="O16" s="803"/>
      <c r="P16" s="209" t="s">
        <v>948</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623</v>
      </c>
      <c r="Q24" s="817"/>
      <c r="R24" s="817"/>
      <c r="S24" s="804" t="s">
        <v>317</v>
      </c>
      <c r="T24" s="804"/>
      <c r="U24" s="817" t="s">
        <v>913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1878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E26:L26"/>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898F20C1-9FAD-45BC-83A1-48FDC5F06939}">
      <formula1>INDIRECT(E7)</formula1>
    </dataValidation>
    <dataValidation allowBlank="1" showInputMessage="1" showErrorMessage="1" prompt="覆工スパン毎に連番を記入。_x000a_数値で入力する。" sqref="E6 E17 P17 P6" xr:uid="{E441B9A3-6E58-4F61-BCE3-8D5BBB12E80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1FE9F8-2CA0-4F97-82E9-673E240F2C83}">
          <x14:formula1>
            <xm:f>'(参考)リスト'!$B$16:$B$21</xm:f>
          </x14:formula1>
          <xm:sqref>P7 P18 E7 E18</xm:sqref>
        </x14:dataValidation>
        <x14:dataValidation type="list" allowBlank="1" showInputMessage="1" showErrorMessage="1" xr:uid="{2C6967AE-6F38-4D71-A45E-78790AD626DF}">
          <x14:formula1>
            <xm:f>'(参考)リスト'!$E$16:$E$27</xm:f>
          </x14:formula1>
          <xm:sqref>E9 E20 P9 P20</xm:sqref>
        </x14:dataValidation>
        <x14:dataValidation type="list" allowBlank="1" showInputMessage="1" showErrorMessage="1" xr:uid="{13CF037D-DB88-43EE-84C4-6B9901D67B70}">
          <x14:formula1>
            <xm:f>'(参考)リスト'!$D$16:$D$18</xm:f>
          </x14:formula1>
          <xm:sqref>E10 E21 P10 P21</xm:sqref>
        </x14:dataValidation>
        <x14:dataValidation type="list" allowBlank="1" showInputMessage="1" showErrorMessage="1" xr:uid="{7F7B5F11-9F2B-4189-A95E-2E5BF7656696}">
          <x14:formula1>
            <xm:f>'(参考)リスト'!$F$16:$F$21</xm:f>
          </x14:formula1>
          <xm:sqref>E11:E12 P22:P23 P11:P12 E22:E23</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22FDE-E83C-439D-9B2E-D23E654051C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948</v>
      </c>
      <c r="F5" s="797"/>
      <c r="G5" s="798"/>
      <c r="H5" s="798"/>
      <c r="I5" s="798"/>
      <c r="J5" s="798"/>
      <c r="K5" s="798"/>
      <c r="L5" s="799"/>
      <c r="M5" s="790" t="s">
        <v>310</v>
      </c>
      <c r="N5" s="758" t="s">
        <v>311</v>
      </c>
      <c r="O5" s="759"/>
      <c r="P5" s="209" t="s">
        <v>948</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506</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681</v>
      </c>
      <c r="F13" s="817"/>
      <c r="G13" s="817"/>
      <c r="H13" s="804" t="s">
        <v>317</v>
      </c>
      <c r="I13" s="804"/>
      <c r="J13" s="817" t="s">
        <v>681</v>
      </c>
      <c r="K13" s="817"/>
      <c r="L13" s="817"/>
      <c r="M13" s="804" t="s">
        <v>316</v>
      </c>
      <c r="N13" s="804"/>
      <c r="O13" s="804"/>
      <c r="P13" s="817" t="s">
        <v>882</v>
      </c>
      <c r="Q13" s="817"/>
      <c r="R13" s="817"/>
      <c r="S13" s="804" t="s">
        <v>317</v>
      </c>
      <c r="T13" s="804"/>
      <c r="U13" s="817" t="s">
        <v>882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1585</v>
      </c>
      <c r="F15" s="819"/>
      <c r="G15" s="819"/>
      <c r="H15" s="819"/>
      <c r="I15" s="819"/>
      <c r="J15" s="819"/>
      <c r="K15" s="819"/>
      <c r="L15" s="820"/>
      <c r="M15" s="795" t="s">
        <v>320</v>
      </c>
      <c r="N15" s="795"/>
      <c r="O15" s="795"/>
      <c r="P15" s="818" t="s">
        <v>1879</v>
      </c>
      <c r="Q15" s="819"/>
      <c r="R15" s="819"/>
      <c r="S15" s="819"/>
      <c r="T15" s="819"/>
      <c r="U15" s="819"/>
      <c r="V15" s="819"/>
      <c r="W15" s="820"/>
    </row>
    <row r="16" spans="2:23" s="22" customFormat="1" ht="25.5" customHeight="1" x14ac:dyDescent="0.15">
      <c r="B16" s="803" t="s">
        <v>310</v>
      </c>
      <c r="C16" s="803" t="s">
        <v>311</v>
      </c>
      <c r="D16" s="803"/>
      <c r="E16" s="209" t="s">
        <v>948</v>
      </c>
      <c r="F16" s="797"/>
      <c r="G16" s="798"/>
      <c r="H16" s="798"/>
      <c r="I16" s="798"/>
      <c r="J16" s="798"/>
      <c r="K16" s="798"/>
      <c r="L16" s="799"/>
      <c r="M16" s="803" t="s">
        <v>310</v>
      </c>
      <c r="N16" s="803" t="s">
        <v>311</v>
      </c>
      <c r="O16" s="803"/>
      <c r="P16" s="209" t="s">
        <v>948</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950</v>
      </c>
      <c r="F24" s="817"/>
      <c r="G24" s="817"/>
      <c r="H24" s="804" t="s">
        <v>317</v>
      </c>
      <c r="I24" s="804"/>
      <c r="J24" s="812" t="s">
        <v>492</v>
      </c>
      <c r="K24" s="809"/>
      <c r="L24" s="813"/>
      <c r="M24" s="804" t="s">
        <v>316</v>
      </c>
      <c r="N24" s="804"/>
      <c r="O24" s="804"/>
      <c r="P24" s="805" t="s">
        <v>951</v>
      </c>
      <c r="Q24" s="806"/>
      <c r="R24" s="807"/>
      <c r="S24" s="804" t="s">
        <v>317</v>
      </c>
      <c r="T24" s="804"/>
      <c r="U24" s="805" t="s">
        <v>684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1586</v>
      </c>
      <c r="F26" s="819"/>
      <c r="G26" s="819"/>
      <c r="H26" s="819"/>
      <c r="I26" s="819"/>
      <c r="J26" s="819"/>
      <c r="K26" s="819"/>
      <c r="L26" s="820"/>
      <c r="M26" s="795" t="s">
        <v>320</v>
      </c>
      <c r="N26" s="795"/>
      <c r="O26" s="795"/>
      <c r="P26" s="818" t="s">
        <v>1587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BB34D688-E108-42AD-92AD-AD180ADD911A}">
      <formula1>INDIRECT(E7)</formula1>
    </dataValidation>
    <dataValidation allowBlank="1" showInputMessage="1" showErrorMessage="1" prompt="覆工スパン毎に連番を記入。_x000a_数値で入力する。" sqref="E6 E17 P17 P6" xr:uid="{98B8D4CD-BEC1-4E24-90B2-F79897BD657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7B71FB1-5843-4837-ABE3-F88094CFB24F}">
          <x14:formula1>
            <xm:f>'(参考)リスト'!$B$16:$B$21</xm:f>
          </x14:formula1>
          <xm:sqref>P7 P18 E7 E18</xm:sqref>
        </x14:dataValidation>
        <x14:dataValidation type="list" allowBlank="1" showInputMessage="1" showErrorMessage="1" xr:uid="{77329C26-6A64-4D4C-BAC6-31F71990500D}">
          <x14:formula1>
            <xm:f>'(参考)リスト'!$E$16:$E$27</xm:f>
          </x14:formula1>
          <xm:sqref>E9 E20 P9 P20</xm:sqref>
        </x14:dataValidation>
        <x14:dataValidation type="list" allowBlank="1" showInputMessage="1" showErrorMessage="1" xr:uid="{41550BE7-633C-47B5-BE78-5B45FDD1D98D}">
          <x14:formula1>
            <xm:f>'(参考)リスト'!$D$16:$D$18</xm:f>
          </x14:formula1>
          <xm:sqref>E10 E21 P10 P21</xm:sqref>
        </x14:dataValidation>
        <x14:dataValidation type="list" allowBlank="1" showInputMessage="1" showErrorMessage="1" xr:uid="{33039DF9-6324-4A11-9F03-E3F79186844A}">
          <x14:formula1>
            <xm:f>'(参考)リスト'!$F$16:$F$21</xm:f>
          </x14:formula1>
          <xm:sqref>E11:E12 P22:P23 P11:P12 E22:E23</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40A91-DDAA-4FD3-9F9C-C557FDDB1C3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948</v>
      </c>
      <c r="F5" s="797"/>
      <c r="G5" s="798"/>
      <c r="H5" s="798"/>
      <c r="I5" s="798"/>
      <c r="J5" s="798"/>
      <c r="K5" s="798"/>
      <c r="L5" s="799"/>
      <c r="M5" s="790" t="s">
        <v>310</v>
      </c>
      <c r="N5" s="758" t="s">
        <v>311</v>
      </c>
      <c r="O5" s="759"/>
      <c r="P5" s="209" t="s">
        <v>948</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880</v>
      </c>
      <c r="F13" s="817"/>
      <c r="G13" s="817"/>
      <c r="H13" s="804" t="s">
        <v>317</v>
      </c>
      <c r="I13" s="804"/>
      <c r="J13" s="812" t="s">
        <v>492</v>
      </c>
      <c r="K13" s="809"/>
      <c r="L13" s="813"/>
      <c r="M13" s="804" t="s">
        <v>316</v>
      </c>
      <c r="N13" s="804"/>
      <c r="O13" s="804"/>
      <c r="P13" s="805" t="s">
        <v>952</v>
      </c>
      <c r="Q13" s="806"/>
      <c r="R13" s="807"/>
      <c r="S13" s="804" t="s">
        <v>317</v>
      </c>
      <c r="T13" s="804"/>
      <c r="U13" s="805" t="s">
        <v>952</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1588</v>
      </c>
      <c r="F15" s="819"/>
      <c r="G15" s="819"/>
      <c r="H15" s="819"/>
      <c r="I15" s="819"/>
      <c r="J15" s="819"/>
      <c r="K15" s="819"/>
      <c r="L15" s="820"/>
      <c r="M15" s="795" t="s">
        <v>320</v>
      </c>
      <c r="N15" s="795"/>
      <c r="O15" s="795"/>
      <c r="P15" s="818" t="s">
        <v>1880</v>
      </c>
      <c r="Q15" s="819"/>
      <c r="R15" s="819"/>
      <c r="S15" s="819"/>
      <c r="T15" s="819"/>
      <c r="U15" s="819"/>
      <c r="V15" s="819"/>
      <c r="W15" s="820"/>
    </row>
    <row r="16" spans="2:23" s="22" customFormat="1" ht="25.5" customHeight="1" x14ac:dyDescent="0.15">
      <c r="B16" s="803" t="s">
        <v>310</v>
      </c>
      <c r="C16" s="803" t="s">
        <v>311</v>
      </c>
      <c r="D16" s="803"/>
      <c r="E16" s="209" t="s">
        <v>948</v>
      </c>
      <c r="F16" s="797"/>
      <c r="G16" s="798"/>
      <c r="H16" s="798"/>
      <c r="I16" s="798"/>
      <c r="J16" s="798"/>
      <c r="K16" s="798"/>
      <c r="L16" s="799"/>
      <c r="M16" s="803" t="s">
        <v>310</v>
      </c>
      <c r="N16" s="803" t="s">
        <v>311</v>
      </c>
      <c r="O16" s="803"/>
      <c r="P16" s="209" t="s">
        <v>948</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761</v>
      </c>
      <c r="F24" s="817"/>
      <c r="G24" s="817"/>
      <c r="H24" s="804" t="s">
        <v>317</v>
      </c>
      <c r="I24" s="804"/>
      <c r="J24" s="817" t="s">
        <v>953</v>
      </c>
      <c r="K24" s="817"/>
      <c r="L24" s="817"/>
      <c r="M24" s="804" t="s">
        <v>316</v>
      </c>
      <c r="N24" s="804"/>
      <c r="O24" s="804"/>
      <c r="P24" s="817" t="s">
        <v>954</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1881</v>
      </c>
      <c r="F26" s="819"/>
      <c r="G26" s="819"/>
      <c r="H26" s="819"/>
      <c r="I26" s="819"/>
      <c r="J26" s="819"/>
      <c r="K26" s="819"/>
      <c r="L26" s="820"/>
      <c r="M26" s="795" t="s">
        <v>320</v>
      </c>
      <c r="N26" s="795"/>
      <c r="O26" s="795"/>
      <c r="P26" s="818" t="s">
        <v>1589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3D87AB89-38E0-48A4-9652-A7E5F9D448A0}">
      <formula1>INDIRECT(E7)</formula1>
    </dataValidation>
    <dataValidation allowBlank="1" showInputMessage="1" showErrorMessage="1" prompt="覆工スパン毎に連番を記入。_x000a_数値で入力する。" sqref="E6 E17 P17 P6" xr:uid="{5E9CBDFA-C1C5-4FF9-8B88-86E34710E7D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22CC43-1291-4249-A593-67996EEBC046}">
          <x14:formula1>
            <xm:f>'(参考)リスト'!$B$16:$B$21</xm:f>
          </x14:formula1>
          <xm:sqref>P7 P18 E7 E18</xm:sqref>
        </x14:dataValidation>
        <x14:dataValidation type="list" allowBlank="1" showInputMessage="1" showErrorMessage="1" xr:uid="{C5792FDA-44DF-4C35-A7F5-948D41E23214}">
          <x14:formula1>
            <xm:f>'(参考)リスト'!$E$16:$E$27</xm:f>
          </x14:formula1>
          <xm:sqref>E9 E20 P9 P20</xm:sqref>
        </x14:dataValidation>
        <x14:dataValidation type="list" allowBlank="1" showInputMessage="1" showErrorMessage="1" xr:uid="{B97705B9-5A2D-42F3-B86D-E69F5CCD496F}">
          <x14:formula1>
            <xm:f>'(参考)リスト'!$D$16:$D$18</xm:f>
          </x14:formula1>
          <xm:sqref>E10 E21 P10 P21</xm:sqref>
        </x14:dataValidation>
        <x14:dataValidation type="list" allowBlank="1" showInputMessage="1" showErrorMessage="1" xr:uid="{6FB8AA23-A6B6-47D9-9DB2-20D6FF5CB65A}">
          <x14:formula1>
            <xm:f>'(参考)リスト'!$F$16:$F$21</xm:f>
          </x14:formula1>
          <xm:sqref>E11:E12 P22:P23 E22:E23 P11</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4A0A-AD41-4133-B65C-2794FBDBE12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948</v>
      </c>
      <c r="F5" s="797"/>
      <c r="G5" s="798"/>
      <c r="H5" s="798"/>
      <c r="I5" s="798"/>
      <c r="J5" s="798"/>
      <c r="K5" s="798"/>
      <c r="L5" s="799"/>
      <c r="M5" s="790" t="s">
        <v>310</v>
      </c>
      <c r="N5" s="758" t="s">
        <v>311</v>
      </c>
      <c r="O5" s="759"/>
      <c r="P5" s="209" t="s">
        <v>948</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955</v>
      </c>
      <c r="F13" s="817"/>
      <c r="G13" s="817"/>
      <c r="H13" s="804" t="s">
        <v>317</v>
      </c>
      <c r="I13" s="804"/>
      <c r="J13" s="824" t="s">
        <v>598</v>
      </c>
      <c r="K13" s="825"/>
      <c r="L13" s="826"/>
      <c r="M13" s="804" t="s">
        <v>316</v>
      </c>
      <c r="N13" s="804"/>
      <c r="O13" s="804"/>
      <c r="P13" s="817" t="s">
        <v>708</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1882</v>
      </c>
      <c r="F15" s="819"/>
      <c r="G15" s="819"/>
      <c r="H15" s="819"/>
      <c r="I15" s="819"/>
      <c r="J15" s="819"/>
      <c r="K15" s="819"/>
      <c r="L15" s="820"/>
      <c r="M15" s="795" t="s">
        <v>320</v>
      </c>
      <c r="N15" s="795"/>
      <c r="O15" s="795"/>
      <c r="P15" s="818" t="s">
        <v>1883</v>
      </c>
      <c r="Q15" s="819"/>
      <c r="R15" s="819"/>
      <c r="S15" s="819"/>
      <c r="T15" s="819"/>
      <c r="U15" s="819"/>
      <c r="V15" s="819"/>
      <c r="W15" s="820"/>
    </row>
    <row r="16" spans="2:23" s="22" customFormat="1" ht="25.5" customHeight="1" x14ac:dyDescent="0.15">
      <c r="B16" s="803" t="s">
        <v>310</v>
      </c>
      <c r="C16" s="803" t="s">
        <v>311</v>
      </c>
      <c r="D16" s="803"/>
      <c r="E16" s="209" t="s">
        <v>948</v>
      </c>
      <c r="F16" s="797"/>
      <c r="G16" s="798"/>
      <c r="H16" s="798"/>
      <c r="I16" s="798"/>
      <c r="J16" s="798"/>
      <c r="K16" s="798"/>
      <c r="L16" s="799"/>
      <c r="M16" s="803" t="s">
        <v>310</v>
      </c>
      <c r="N16" s="803" t="s">
        <v>311</v>
      </c>
      <c r="O16" s="803"/>
      <c r="P16" s="209" t="s">
        <v>956</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666</v>
      </c>
      <c r="F24" s="817"/>
      <c r="G24" s="817"/>
      <c r="H24" s="804" t="s">
        <v>317</v>
      </c>
      <c r="I24" s="804"/>
      <c r="J24" s="824" t="s">
        <v>598</v>
      </c>
      <c r="K24" s="825"/>
      <c r="L24" s="826"/>
      <c r="M24" s="804" t="s">
        <v>316</v>
      </c>
      <c r="N24" s="804"/>
      <c r="O24" s="804"/>
      <c r="P24" s="805" t="s">
        <v>957</v>
      </c>
      <c r="Q24" s="806"/>
      <c r="R24" s="807"/>
      <c r="S24" s="804" t="s">
        <v>317</v>
      </c>
      <c r="T24" s="804"/>
      <c r="U24" s="805" t="s">
        <v>815</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1884</v>
      </c>
      <c r="F26" s="819"/>
      <c r="G26" s="819"/>
      <c r="H26" s="819"/>
      <c r="I26" s="819"/>
      <c r="J26" s="819"/>
      <c r="K26" s="819"/>
      <c r="L26" s="820"/>
      <c r="M26" s="795" t="s">
        <v>320</v>
      </c>
      <c r="N26" s="795"/>
      <c r="O26" s="795"/>
      <c r="P26" s="818" t="s">
        <v>1590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2546F36F-9525-4F48-BCE6-B7FAD6C3C5A4}">
      <formula1>INDIRECT(E7)</formula1>
    </dataValidation>
    <dataValidation allowBlank="1" showInputMessage="1" showErrorMessage="1" prompt="覆工スパン毎に連番を記入。_x000a_数値で入力する。" sqref="E6 E17 P17 P6" xr:uid="{CF8065D1-378E-4353-9974-81BDDC840AD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36D696-A325-4302-919B-4AFF8469D4A2}">
          <x14:formula1>
            <xm:f>'(参考)リスト'!$B$16:$B$21</xm:f>
          </x14:formula1>
          <xm:sqref>P7 P18 E7 E18</xm:sqref>
        </x14:dataValidation>
        <x14:dataValidation type="list" allowBlank="1" showInputMessage="1" showErrorMessage="1" xr:uid="{FB469FA4-31CA-43B4-8E73-A6AD4D149C40}">
          <x14:formula1>
            <xm:f>'(参考)リスト'!$E$16:$E$27</xm:f>
          </x14:formula1>
          <xm:sqref>E9 E20 P9 P20</xm:sqref>
        </x14:dataValidation>
        <x14:dataValidation type="list" allowBlank="1" showInputMessage="1" showErrorMessage="1" xr:uid="{108826EB-838F-409E-B248-F67CD16F7E9C}">
          <x14:formula1>
            <xm:f>'(参考)リスト'!$D$16:$D$18</xm:f>
          </x14:formula1>
          <xm:sqref>E10 E21 P10 P21</xm:sqref>
        </x14:dataValidation>
        <x14:dataValidation type="list" allowBlank="1" showInputMessage="1" showErrorMessage="1" xr:uid="{FE7CCD69-C173-4FC0-B658-7F2C9A010C2D}">
          <x14:formula1>
            <xm:f>'(参考)リスト'!$F$16:$F$21</xm:f>
          </x14:formula1>
          <xm:sqref>E11:E12 P22:P23 P11:P12 E22:E23</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C2F11-ACB2-4217-B7EE-B1D56A17543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956</v>
      </c>
      <c r="F5" s="797"/>
      <c r="G5" s="798"/>
      <c r="H5" s="798"/>
      <c r="I5" s="798"/>
      <c r="J5" s="798"/>
      <c r="K5" s="798"/>
      <c r="L5" s="799"/>
      <c r="M5" s="790" t="s">
        <v>310</v>
      </c>
      <c r="N5" s="758" t="s">
        <v>311</v>
      </c>
      <c r="O5" s="759"/>
      <c r="P5" s="209" t="s">
        <v>956</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958</v>
      </c>
      <c r="F13" s="806"/>
      <c r="G13" s="807"/>
      <c r="H13" s="804" t="s">
        <v>317</v>
      </c>
      <c r="I13" s="804"/>
      <c r="J13" s="805" t="s">
        <v>808</v>
      </c>
      <c r="K13" s="806"/>
      <c r="L13" s="807"/>
      <c r="M13" s="804" t="s">
        <v>316</v>
      </c>
      <c r="N13" s="804"/>
      <c r="O13" s="804"/>
      <c r="P13" s="817" t="s">
        <v>959</v>
      </c>
      <c r="Q13" s="817"/>
      <c r="R13" s="817"/>
      <c r="S13" s="804" t="s">
        <v>317</v>
      </c>
      <c r="T13" s="804"/>
      <c r="U13" s="817" t="s">
        <v>588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1591</v>
      </c>
      <c r="F15" s="819"/>
      <c r="G15" s="819"/>
      <c r="H15" s="819"/>
      <c r="I15" s="819"/>
      <c r="J15" s="819"/>
      <c r="K15" s="819"/>
      <c r="L15" s="820"/>
      <c r="M15" s="795" t="s">
        <v>320</v>
      </c>
      <c r="N15" s="795"/>
      <c r="O15" s="795"/>
      <c r="P15" s="818" t="s">
        <v>1885</v>
      </c>
      <c r="Q15" s="819"/>
      <c r="R15" s="819"/>
      <c r="S15" s="819"/>
      <c r="T15" s="819"/>
      <c r="U15" s="819"/>
      <c r="V15" s="819"/>
      <c r="W15" s="820"/>
    </row>
    <row r="16" spans="2:23" s="22" customFormat="1" ht="25.5" customHeight="1" x14ac:dyDescent="0.15">
      <c r="B16" s="803" t="s">
        <v>310</v>
      </c>
      <c r="C16" s="803" t="s">
        <v>311</v>
      </c>
      <c r="D16" s="803"/>
      <c r="E16" s="209" t="s">
        <v>956</v>
      </c>
      <c r="F16" s="797"/>
      <c r="G16" s="798"/>
      <c r="H16" s="798"/>
      <c r="I16" s="798"/>
      <c r="J16" s="798"/>
      <c r="K16" s="798"/>
      <c r="L16" s="799"/>
      <c r="M16" s="803" t="s">
        <v>310</v>
      </c>
      <c r="N16" s="803" t="s">
        <v>311</v>
      </c>
      <c r="O16" s="803"/>
      <c r="P16" s="209" t="s">
        <v>956</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960</v>
      </c>
      <c r="F24" s="817"/>
      <c r="G24" s="817"/>
      <c r="H24" s="804" t="s">
        <v>317</v>
      </c>
      <c r="I24" s="804"/>
      <c r="J24" s="812" t="s">
        <v>492</v>
      </c>
      <c r="K24" s="809"/>
      <c r="L24" s="813"/>
      <c r="M24" s="804" t="s">
        <v>316</v>
      </c>
      <c r="N24" s="804"/>
      <c r="O24" s="804"/>
      <c r="P24" s="817" t="s">
        <v>866</v>
      </c>
      <c r="Q24" s="817"/>
      <c r="R24" s="817"/>
      <c r="S24" s="804" t="s">
        <v>317</v>
      </c>
      <c r="T24" s="804"/>
      <c r="U24" s="817" t="s">
        <v>866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1592</v>
      </c>
      <c r="F26" s="819"/>
      <c r="G26" s="819"/>
      <c r="H26" s="819"/>
      <c r="I26" s="819"/>
      <c r="J26" s="819"/>
      <c r="K26" s="819"/>
      <c r="L26" s="820"/>
      <c r="M26" s="795" t="s">
        <v>320</v>
      </c>
      <c r="N26" s="795"/>
      <c r="O26" s="795"/>
      <c r="P26" s="818" t="s">
        <v>696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3258DFB-03A2-4675-BB59-78F53964D8C0}">
      <formula1>INDIRECT(E7)</formula1>
    </dataValidation>
    <dataValidation allowBlank="1" showInputMessage="1" showErrorMessage="1" prompt="覆工スパン毎に連番を記入。_x000a_数値で入力する。" sqref="E6 E17 P17 P6" xr:uid="{6B013992-BE37-49F9-8A63-F8036638226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F0FBA6-F19D-4016-9ED5-F1FD8FA18936}">
          <x14:formula1>
            <xm:f>'(参考)リスト'!$B$16:$B$21</xm:f>
          </x14:formula1>
          <xm:sqref>P7 P18 E7 E18</xm:sqref>
        </x14:dataValidation>
        <x14:dataValidation type="list" allowBlank="1" showInputMessage="1" showErrorMessage="1" xr:uid="{458C26AB-105D-4391-9770-D401FF3F275F}">
          <x14:formula1>
            <xm:f>'(参考)リスト'!$E$16:$E$27</xm:f>
          </x14:formula1>
          <xm:sqref>E9 E20 P9 P20</xm:sqref>
        </x14:dataValidation>
        <x14:dataValidation type="list" allowBlank="1" showInputMessage="1" showErrorMessage="1" xr:uid="{E4EA9CC0-1906-4B1C-8340-DE581CE2ABC4}">
          <x14:formula1>
            <xm:f>'(参考)リスト'!$D$16:$D$18</xm:f>
          </x14:formula1>
          <xm:sqref>E10 E21 P10 P21</xm:sqref>
        </x14:dataValidation>
        <x14:dataValidation type="list" allowBlank="1" showInputMessage="1" showErrorMessage="1" xr:uid="{67BDAE25-AD2E-4493-986F-2B9B61442965}">
          <x14:formula1>
            <xm:f>'(参考)リスト'!$F$16:$F$21</xm:f>
          </x14:formula1>
          <xm:sqref>E11:E12 P22:P23 P11:P12 E22:E23</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CB0F6-C140-44E9-A866-832488FB28E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956</v>
      </c>
      <c r="F5" s="797"/>
      <c r="G5" s="798"/>
      <c r="H5" s="798"/>
      <c r="I5" s="798"/>
      <c r="J5" s="798"/>
      <c r="K5" s="798"/>
      <c r="L5" s="799"/>
      <c r="M5" s="790" t="s">
        <v>310</v>
      </c>
      <c r="N5" s="758" t="s">
        <v>311</v>
      </c>
      <c r="O5" s="759"/>
      <c r="P5" s="209" t="s">
        <v>956</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961</v>
      </c>
      <c r="F13" s="817"/>
      <c r="G13" s="817"/>
      <c r="H13" s="804" t="s">
        <v>317</v>
      </c>
      <c r="I13" s="804"/>
      <c r="J13" s="812" t="s">
        <v>492</v>
      </c>
      <c r="K13" s="809"/>
      <c r="L13" s="813"/>
      <c r="M13" s="804" t="s">
        <v>316</v>
      </c>
      <c r="N13" s="804"/>
      <c r="O13" s="804"/>
      <c r="P13" s="805" t="s">
        <v>962</v>
      </c>
      <c r="Q13" s="806"/>
      <c r="R13" s="807"/>
      <c r="S13" s="804" t="s">
        <v>317</v>
      </c>
      <c r="T13" s="804"/>
      <c r="U13" s="805" t="s">
        <v>887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1593</v>
      </c>
      <c r="F15" s="819"/>
      <c r="G15" s="819"/>
      <c r="H15" s="819"/>
      <c r="I15" s="819"/>
      <c r="J15" s="819"/>
      <c r="K15" s="819"/>
      <c r="L15" s="820"/>
      <c r="M15" s="795" t="s">
        <v>320</v>
      </c>
      <c r="N15" s="795"/>
      <c r="O15" s="795"/>
      <c r="P15" s="818" t="s">
        <v>1594</v>
      </c>
      <c r="Q15" s="819"/>
      <c r="R15" s="819"/>
      <c r="S15" s="819"/>
      <c r="T15" s="819"/>
      <c r="U15" s="819"/>
      <c r="V15" s="819"/>
      <c r="W15" s="820"/>
    </row>
    <row r="16" spans="2:23" s="22" customFormat="1" ht="25.5" customHeight="1" x14ac:dyDescent="0.15">
      <c r="B16" s="803" t="s">
        <v>310</v>
      </c>
      <c r="C16" s="803" t="s">
        <v>311</v>
      </c>
      <c r="D16" s="803"/>
      <c r="E16" s="209" t="s">
        <v>956</v>
      </c>
      <c r="F16" s="797"/>
      <c r="G16" s="798"/>
      <c r="H16" s="798"/>
      <c r="I16" s="798"/>
      <c r="J16" s="798"/>
      <c r="K16" s="798"/>
      <c r="L16" s="799"/>
      <c r="M16" s="803" t="s">
        <v>310</v>
      </c>
      <c r="N16" s="803" t="s">
        <v>311</v>
      </c>
      <c r="O16" s="803"/>
      <c r="P16" s="209" t="s">
        <v>956</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05" t="s">
        <v>673</v>
      </c>
      <c r="F24" s="806"/>
      <c r="G24" s="807"/>
      <c r="H24" s="804" t="s">
        <v>317</v>
      </c>
      <c r="I24" s="804"/>
      <c r="J24" s="805" t="s">
        <v>673</v>
      </c>
      <c r="K24" s="806"/>
      <c r="L24" s="807"/>
      <c r="M24" s="804" t="s">
        <v>316</v>
      </c>
      <c r="N24" s="804"/>
      <c r="O24" s="804"/>
      <c r="P24" s="817" t="s">
        <v>963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1467</v>
      </c>
      <c r="F26" s="819"/>
      <c r="G26" s="819"/>
      <c r="H26" s="819"/>
      <c r="I26" s="819"/>
      <c r="J26" s="819"/>
      <c r="K26" s="819"/>
      <c r="L26" s="820"/>
      <c r="M26" s="795" t="s">
        <v>320</v>
      </c>
      <c r="N26" s="795"/>
      <c r="O26" s="795"/>
      <c r="P26" s="818" t="s">
        <v>1886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27D278B-94AB-4CF0-ACF3-17509D9A7902}">
      <formula1>INDIRECT(E7)</formula1>
    </dataValidation>
    <dataValidation allowBlank="1" showInputMessage="1" showErrorMessage="1" prompt="覆工スパン毎に連番を記入。_x000a_数値で入力する。" sqref="E6 E17 P17 P6" xr:uid="{E92F1F1C-2CB8-4707-9125-42D47CD6067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6EDE9E-A538-4795-9C8A-5D53CAC30907}">
          <x14:formula1>
            <xm:f>'(参考)リスト'!$B$16:$B$21</xm:f>
          </x14:formula1>
          <xm:sqref>P7 P18 E7 E18</xm:sqref>
        </x14:dataValidation>
        <x14:dataValidation type="list" allowBlank="1" showInputMessage="1" showErrorMessage="1" xr:uid="{349D2090-35E7-42B1-B7BF-ADE68E4D8857}">
          <x14:formula1>
            <xm:f>'(参考)リスト'!$E$16:$E$27</xm:f>
          </x14:formula1>
          <xm:sqref>E9 E20 P9 P20</xm:sqref>
        </x14:dataValidation>
        <x14:dataValidation type="list" allowBlank="1" showInputMessage="1" showErrorMessage="1" xr:uid="{7A93C52D-854F-489A-9B0C-B9781FE7A960}">
          <x14:formula1>
            <xm:f>'(参考)リスト'!$D$16:$D$18</xm:f>
          </x14:formula1>
          <xm:sqref>E10 E21 P10 P21</xm:sqref>
        </x14:dataValidation>
        <x14:dataValidation type="list" allowBlank="1" showInputMessage="1" showErrorMessage="1" xr:uid="{154D09DF-670F-4604-B7E5-BF7EC0F18CDB}">
          <x14:formula1>
            <xm:f>'(参考)リスト'!$F$16:$F$21</xm:f>
          </x14:formula1>
          <xm:sqref>E11:E12 P22:P23 P11:P12 E22:E23</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36F7-B25C-402C-BDFB-91E4AB6F3AA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956</v>
      </c>
      <c r="F5" s="797"/>
      <c r="G5" s="798"/>
      <c r="H5" s="798"/>
      <c r="I5" s="798"/>
      <c r="J5" s="798"/>
      <c r="K5" s="798"/>
      <c r="L5" s="799"/>
      <c r="M5" s="790" t="s">
        <v>310</v>
      </c>
      <c r="N5" s="758" t="s">
        <v>311</v>
      </c>
      <c r="O5" s="759"/>
      <c r="P5" s="209" t="s">
        <v>956</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964</v>
      </c>
      <c r="F13" s="817"/>
      <c r="G13" s="817"/>
      <c r="H13" s="804" t="s">
        <v>317</v>
      </c>
      <c r="I13" s="804"/>
      <c r="J13" s="824" t="s">
        <v>598</v>
      </c>
      <c r="K13" s="825"/>
      <c r="L13" s="826"/>
      <c r="M13" s="804" t="s">
        <v>316</v>
      </c>
      <c r="N13" s="804"/>
      <c r="O13" s="804"/>
      <c r="P13" s="817" t="s">
        <v>623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1595</v>
      </c>
      <c r="F15" s="819"/>
      <c r="G15" s="819"/>
      <c r="H15" s="819"/>
      <c r="I15" s="819"/>
      <c r="J15" s="819"/>
      <c r="K15" s="819"/>
      <c r="L15" s="820"/>
      <c r="M15" s="795" t="s">
        <v>320</v>
      </c>
      <c r="N15" s="795"/>
      <c r="O15" s="795"/>
      <c r="P15" s="818" t="s">
        <v>1887</v>
      </c>
      <c r="Q15" s="819"/>
      <c r="R15" s="819"/>
      <c r="S15" s="819"/>
      <c r="T15" s="819"/>
      <c r="U15" s="819"/>
      <c r="V15" s="819"/>
      <c r="W15" s="820"/>
    </row>
    <row r="16" spans="2:23" s="22" customFormat="1" ht="25.5" customHeight="1" x14ac:dyDescent="0.15">
      <c r="B16" s="803" t="s">
        <v>310</v>
      </c>
      <c r="C16" s="803" t="s">
        <v>311</v>
      </c>
      <c r="D16" s="803"/>
      <c r="E16" s="209" t="s">
        <v>956</v>
      </c>
      <c r="F16" s="797"/>
      <c r="G16" s="798"/>
      <c r="H16" s="798"/>
      <c r="I16" s="798"/>
      <c r="J16" s="798"/>
      <c r="K16" s="798"/>
      <c r="L16" s="799"/>
      <c r="M16" s="803" t="s">
        <v>310</v>
      </c>
      <c r="N16" s="803" t="s">
        <v>311</v>
      </c>
      <c r="O16" s="803"/>
      <c r="P16" s="209" t="s">
        <v>956</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965</v>
      </c>
      <c r="F24" s="817"/>
      <c r="G24" s="817"/>
      <c r="H24" s="804" t="s">
        <v>317</v>
      </c>
      <c r="I24" s="804"/>
      <c r="J24" s="824" t="s">
        <v>598</v>
      </c>
      <c r="K24" s="825"/>
      <c r="L24" s="826"/>
      <c r="M24" s="804" t="s">
        <v>316</v>
      </c>
      <c r="N24" s="804"/>
      <c r="O24" s="804"/>
      <c r="P24" s="817" t="s">
        <v>966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1888</v>
      </c>
      <c r="F26" s="819"/>
      <c r="G26" s="819"/>
      <c r="H26" s="819"/>
      <c r="I26" s="819"/>
      <c r="J26" s="819"/>
      <c r="K26" s="819"/>
      <c r="L26" s="820"/>
      <c r="M26" s="795" t="s">
        <v>320</v>
      </c>
      <c r="N26" s="795"/>
      <c r="O26" s="795"/>
      <c r="P26" s="818" t="s">
        <v>1889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F832DD4-5703-42ED-8756-1DD2A141568D}">
      <formula1>INDIRECT(E7)</formula1>
    </dataValidation>
    <dataValidation allowBlank="1" showInputMessage="1" showErrorMessage="1" prompt="覆工スパン毎に連番を記入。_x000a_数値で入力する。" sqref="E6 E17 P17 P6" xr:uid="{246EE7C7-4AB1-46AA-A0AA-5AE5A3F1F35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56FA25-DDBD-4D97-ADA8-5C9AB1C0F379}">
          <x14:formula1>
            <xm:f>'(参考)リスト'!$B$16:$B$21</xm:f>
          </x14:formula1>
          <xm:sqref>P7 P18 E7 E18</xm:sqref>
        </x14:dataValidation>
        <x14:dataValidation type="list" allowBlank="1" showInputMessage="1" showErrorMessage="1" xr:uid="{731E3B7A-AC5A-4965-A71F-3125F5DC972B}">
          <x14:formula1>
            <xm:f>'(参考)リスト'!$E$16:$E$27</xm:f>
          </x14:formula1>
          <xm:sqref>E9 E20 P9 P20</xm:sqref>
        </x14:dataValidation>
        <x14:dataValidation type="list" allowBlank="1" showInputMessage="1" showErrorMessage="1" xr:uid="{F92A19E2-5146-4143-A79E-1EE7CE58681C}">
          <x14:formula1>
            <xm:f>'(参考)リスト'!$D$16:$D$18</xm:f>
          </x14:formula1>
          <xm:sqref>E10 E21 P10 P21</xm:sqref>
        </x14:dataValidation>
        <x14:dataValidation type="list" allowBlank="1" showInputMessage="1" showErrorMessage="1" xr:uid="{BF33BBF0-F04F-44F9-861E-F49DB26AA196}">
          <x14:formula1>
            <xm:f>'(参考)リスト'!$F$16:$F$21</xm:f>
          </x14:formula1>
          <xm:sqref>E11:E12 P22:P23 P11:P12 E22:E23</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52A4-92E2-4518-AFBF-164994DE00E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956</v>
      </c>
      <c r="F5" s="797"/>
      <c r="G5" s="798"/>
      <c r="H5" s="798"/>
      <c r="I5" s="798"/>
      <c r="J5" s="798"/>
      <c r="K5" s="798"/>
      <c r="L5" s="799"/>
      <c r="M5" s="790" t="s">
        <v>310</v>
      </c>
      <c r="N5" s="758" t="s">
        <v>311</v>
      </c>
      <c r="O5" s="759"/>
      <c r="P5" s="209" t="s">
        <v>956</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967</v>
      </c>
      <c r="F13" s="817"/>
      <c r="G13" s="817"/>
      <c r="H13" s="804" t="s">
        <v>317</v>
      </c>
      <c r="I13" s="804"/>
      <c r="J13" s="824" t="s">
        <v>598</v>
      </c>
      <c r="K13" s="825"/>
      <c r="L13" s="826"/>
      <c r="M13" s="804" t="s">
        <v>316</v>
      </c>
      <c r="N13" s="804"/>
      <c r="O13" s="804"/>
      <c r="P13" s="817" t="s">
        <v>968</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1596</v>
      </c>
      <c r="F15" s="819"/>
      <c r="G15" s="819"/>
      <c r="H15" s="819"/>
      <c r="I15" s="819"/>
      <c r="J15" s="819"/>
      <c r="K15" s="819"/>
      <c r="L15" s="820"/>
      <c r="M15" s="795" t="s">
        <v>320</v>
      </c>
      <c r="N15" s="795"/>
      <c r="O15" s="795"/>
      <c r="P15" s="818" t="s">
        <v>1597</v>
      </c>
      <c r="Q15" s="819"/>
      <c r="R15" s="819"/>
      <c r="S15" s="819"/>
      <c r="T15" s="819"/>
      <c r="U15" s="819"/>
      <c r="V15" s="819"/>
      <c r="W15" s="820"/>
    </row>
    <row r="16" spans="2:23" s="22" customFormat="1" ht="25.5" customHeight="1" x14ac:dyDescent="0.15">
      <c r="B16" s="803" t="s">
        <v>310</v>
      </c>
      <c r="C16" s="803" t="s">
        <v>311</v>
      </c>
      <c r="D16" s="803"/>
      <c r="E16" s="209" t="s">
        <v>969</v>
      </c>
      <c r="F16" s="797"/>
      <c r="G16" s="798"/>
      <c r="H16" s="798"/>
      <c r="I16" s="798"/>
      <c r="J16" s="798"/>
      <c r="K16" s="798"/>
      <c r="L16" s="799"/>
      <c r="M16" s="803" t="s">
        <v>310</v>
      </c>
      <c r="N16" s="803" t="s">
        <v>311</v>
      </c>
      <c r="O16" s="803"/>
      <c r="P16" s="209" t="s">
        <v>969</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971</v>
      </c>
      <c r="F24" s="806"/>
      <c r="G24" s="807"/>
      <c r="H24" s="804" t="s">
        <v>317</v>
      </c>
      <c r="I24" s="804"/>
      <c r="J24" s="805" t="s">
        <v>970</v>
      </c>
      <c r="K24" s="806"/>
      <c r="L24" s="807"/>
      <c r="M24" s="804" t="s">
        <v>316</v>
      </c>
      <c r="N24" s="804"/>
      <c r="O24" s="804"/>
      <c r="P24" s="817" t="s">
        <v>973</v>
      </c>
      <c r="Q24" s="817"/>
      <c r="R24" s="817"/>
      <c r="S24" s="804" t="s">
        <v>317</v>
      </c>
      <c r="T24" s="804"/>
      <c r="U24" s="817" t="s">
        <v>972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1598</v>
      </c>
      <c r="F26" s="819"/>
      <c r="G26" s="819"/>
      <c r="H26" s="819"/>
      <c r="I26" s="819"/>
      <c r="J26" s="819"/>
      <c r="K26" s="819"/>
      <c r="L26" s="820"/>
      <c r="M26" s="795" t="s">
        <v>320</v>
      </c>
      <c r="N26" s="795"/>
      <c r="O26" s="795"/>
      <c r="P26" s="818" t="s">
        <v>1738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4068D9A-86A3-40B7-8BAA-727116562BC6}">
      <formula1>INDIRECT(E7)</formula1>
    </dataValidation>
    <dataValidation allowBlank="1" showInputMessage="1" showErrorMessage="1" prompt="覆工スパン毎に連番を記入。_x000a_数値で入力する。" sqref="E6 E17 P17 P6" xr:uid="{BC468458-9684-4406-88BF-96056AFD48A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55D406-C579-4BE6-8273-3C7CDB794BB9}">
          <x14:formula1>
            <xm:f>'(参考)リスト'!$B$16:$B$21</xm:f>
          </x14:formula1>
          <xm:sqref>P7 P18 E7 E18</xm:sqref>
        </x14:dataValidation>
        <x14:dataValidation type="list" allowBlank="1" showInputMessage="1" showErrorMessage="1" xr:uid="{9E8CDD18-A5C1-4D07-9CD5-04CEEFD34F66}">
          <x14:formula1>
            <xm:f>'(参考)リスト'!$E$16:$E$27</xm:f>
          </x14:formula1>
          <xm:sqref>E9 E20 P9 P20</xm:sqref>
        </x14:dataValidation>
        <x14:dataValidation type="list" allowBlank="1" showInputMessage="1" showErrorMessage="1" xr:uid="{7FEA7BC4-520D-4056-B4F4-4AAF88755693}">
          <x14:formula1>
            <xm:f>'(参考)リスト'!$D$16:$D$18</xm:f>
          </x14:formula1>
          <xm:sqref>E10 E21 P10 P21</xm:sqref>
        </x14:dataValidation>
        <x14:dataValidation type="list" allowBlank="1" showInputMessage="1" showErrorMessage="1" xr:uid="{01F85316-D409-44D8-B16E-888987136C34}">
          <x14:formula1>
            <xm:f>'(参考)リスト'!$F$16:$F$21</xm:f>
          </x14:formula1>
          <xm:sqref>E11:E12 E22:E23 P11:P12 P22</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9493A-2002-493B-9FAB-E6DA4A6CEED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969</v>
      </c>
      <c r="F5" s="797"/>
      <c r="G5" s="798"/>
      <c r="H5" s="798"/>
      <c r="I5" s="798"/>
      <c r="J5" s="798"/>
      <c r="K5" s="798"/>
      <c r="L5" s="799"/>
      <c r="M5" s="790" t="s">
        <v>310</v>
      </c>
      <c r="N5" s="758" t="s">
        <v>311</v>
      </c>
      <c r="O5" s="759"/>
      <c r="P5" s="209" t="s">
        <v>969</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964</v>
      </c>
      <c r="F13" s="817"/>
      <c r="G13" s="817"/>
      <c r="H13" s="804" t="s">
        <v>317</v>
      </c>
      <c r="I13" s="804"/>
      <c r="J13" s="812" t="s">
        <v>492</v>
      </c>
      <c r="K13" s="809"/>
      <c r="L13" s="813"/>
      <c r="M13" s="804" t="s">
        <v>316</v>
      </c>
      <c r="N13" s="804"/>
      <c r="O13" s="804"/>
      <c r="P13" s="805" t="s">
        <v>820</v>
      </c>
      <c r="Q13" s="806"/>
      <c r="R13" s="807"/>
      <c r="S13" s="804" t="s">
        <v>317</v>
      </c>
      <c r="T13" s="804"/>
      <c r="U13" s="805" t="s">
        <v>974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1595</v>
      </c>
      <c r="F15" s="819"/>
      <c r="G15" s="819"/>
      <c r="H15" s="819"/>
      <c r="I15" s="819"/>
      <c r="J15" s="819"/>
      <c r="K15" s="819"/>
      <c r="L15" s="820"/>
      <c r="M15" s="795" t="s">
        <v>320</v>
      </c>
      <c r="N15" s="795"/>
      <c r="O15" s="795"/>
      <c r="P15" s="818" t="s">
        <v>1533</v>
      </c>
      <c r="Q15" s="819"/>
      <c r="R15" s="819"/>
      <c r="S15" s="819"/>
      <c r="T15" s="819"/>
      <c r="U15" s="819"/>
      <c r="V15" s="819"/>
      <c r="W15" s="820"/>
    </row>
    <row r="16" spans="2:23" s="22" customFormat="1" ht="25.5" customHeight="1" x14ac:dyDescent="0.15">
      <c r="B16" s="803" t="s">
        <v>310</v>
      </c>
      <c r="C16" s="803" t="s">
        <v>311</v>
      </c>
      <c r="D16" s="803"/>
      <c r="E16" s="209" t="s">
        <v>969</v>
      </c>
      <c r="F16" s="797"/>
      <c r="G16" s="798"/>
      <c r="H16" s="798"/>
      <c r="I16" s="798"/>
      <c r="J16" s="798"/>
      <c r="K16" s="798"/>
      <c r="L16" s="799"/>
      <c r="M16" s="803" t="s">
        <v>310</v>
      </c>
      <c r="N16" s="803" t="s">
        <v>311</v>
      </c>
      <c r="O16" s="803"/>
      <c r="P16" s="209" t="s">
        <v>969</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481</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975</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1599</v>
      </c>
      <c r="F26" s="819"/>
      <c r="G26" s="819"/>
      <c r="H26" s="819"/>
      <c r="I26" s="819"/>
      <c r="J26" s="819"/>
      <c r="K26" s="819"/>
      <c r="L26" s="820"/>
      <c r="M26" s="795" t="s">
        <v>320</v>
      </c>
      <c r="N26" s="795"/>
      <c r="O26" s="795"/>
      <c r="P26" s="818" t="s">
        <v>1600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C0AE98BA-55A9-4E43-B1F7-B0CEDA8021C1}">
      <formula1>INDIRECT(E7)</formula1>
    </dataValidation>
    <dataValidation allowBlank="1" showInputMessage="1" showErrorMessage="1" prompt="覆工スパン毎に連番を記入。_x000a_数値で入力する。" sqref="E6 E17 P17 P6" xr:uid="{20D0F5C2-443A-459A-8603-34963743684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725ACD-B1AC-4561-82A5-D4B5643236E0}">
          <x14:formula1>
            <xm:f>'(参考)リスト'!$B$16:$B$21</xm:f>
          </x14:formula1>
          <xm:sqref>P7 P18 E7 E18</xm:sqref>
        </x14:dataValidation>
        <x14:dataValidation type="list" allowBlank="1" showInputMessage="1" showErrorMessage="1" xr:uid="{76892F16-97E0-4D4C-936A-BF606FA8BE09}">
          <x14:formula1>
            <xm:f>'(参考)リスト'!$E$16:$E$27</xm:f>
          </x14:formula1>
          <xm:sqref>E9 E20 P9 P20</xm:sqref>
        </x14:dataValidation>
        <x14:dataValidation type="list" allowBlank="1" showInputMessage="1" showErrorMessage="1" xr:uid="{9C57509F-F03E-4CFA-B5E9-BB36DCF6F5CB}">
          <x14:formula1>
            <xm:f>'(参考)リスト'!$D$16:$D$18</xm:f>
          </x14:formula1>
          <xm:sqref>E10 E21 P10 P21</xm:sqref>
        </x14:dataValidation>
        <x14:dataValidation type="list" allowBlank="1" showInputMessage="1" showErrorMessage="1" xr:uid="{70A92E12-DA22-4A5B-8B6C-E352890006EE}">
          <x14:formula1>
            <xm:f>'(参考)リスト'!$F$16:$F$21</xm:f>
          </x14:formula1>
          <xm:sqref>E11:E12 P22:P23 P11:P12 E22:E23</xm:sqref>
        </x14:dataValidation>
      </x14:dataValidations>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F2E70-6E3B-4A24-87D3-2887304EFD3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969</v>
      </c>
      <c r="F5" s="797"/>
      <c r="G5" s="798"/>
      <c r="H5" s="798"/>
      <c r="I5" s="798"/>
      <c r="J5" s="798"/>
      <c r="K5" s="798"/>
      <c r="L5" s="799"/>
      <c r="M5" s="790" t="s">
        <v>310</v>
      </c>
      <c r="N5" s="758" t="s">
        <v>311</v>
      </c>
      <c r="O5" s="759"/>
      <c r="P5" s="209" t="s">
        <v>969</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877</v>
      </c>
      <c r="F13" s="817"/>
      <c r="G13" s="817"/>
      <c r="H13" s="804" t="s">
        <v>317</v>
      </c>
      <c r="I13" s="804"/>
      <c r="J13" s="812" t="s">
        <v>492</v>
      </c>
      <c r="K13" s="809"/>
      <c r="L13" s="813"/>
      <c r="M13" s="804" t="s">
        <v>316</v>
      </c>
      <c r="N13" s="804"/>
      <c r="O13" s="804"/>
      <c r="P13" s="805" t="s">
        <v>1326</v>
      </c>
      <c r="Q13" s="806"/>
      <c r="R13" s="807"/>
      <c r="S13" s="804" t="s">
        <v>317</v>
      </c>
      <c r="T13" s="804"/>
      <c r="U13" s="805" t="s">
        <v>1326</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1554</v>
      </c>
      <c r="F15" s="819"/>
      <c r="G15" s="819"/>
      <c r="H15" s="819"/>
      <c r="I15" s="819"/>
      <c r="J15" s="819"/>
      <c r="K15" s="819"/>
      <c r="L15" s="820"/>
      <c r="M15" s="795" t="s">
        <v>320</v>
      </c>
      <c r="N15" s="795"/>
      <c r="O15" s="795"/>
      <c r="P15" s="818" t="s">
        <v>1890</v>
      </c>
      <c r="Q15" s="819"/>
      <c r="R15" s="819"/>
      <c r="S15" s="819"/>
      <c r="T15" s="819"/>
      <c r="U15" s="819"/>
      <c r="V15" s="819"/>
      <c r="W15" s="820"/>
    </row>
    <row r="16" spans="2:23" s="22" customFormat="1" ht="25.5" customHeight="1" x14ac:dyDescent="0.15">
      <c r="B16" s="803" t="s">
        <v>310</v>
      </c>
      <c r="C16" s="803" t="s">
        <v>311</v>
      </c>
      <c r="D16" s="803"/>
      <c r="E16" s="209" t="s">
        <v>969</v>
      </c>
      <c r="F16" s="755"/>
      <c r="G16" s="756"/>
      <c r="H16" s="756"/>
      <c r="I16" s="756"/>
      <c r="J16" s="756"/>
      <c r="K16" s="756"/>
      <c r="L16" s="757"/>
      <c r="M16" s="803" t="s">
        <v>310</v>
      </c>
      <c r="N16" s="803" t="s">
        <v>311</v>
      </c>
      <c r="O16" s="803"/>
      <c r="P16" s="209" t="s">
        <v>969</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755"/>
      <c r="G23" s="756"/>
      <c r="H23" s="756"/>
      <c r="I23" s="756"/>
      <c r="J23" s="756"/>
      <c r="K23" s="756"/>
      <c r="L23" s="757"/>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1326</v>
      </c>
      <c r="F24" s="806"/>
      <c r="G24" s="807"/>
      <c r="H24" s="804" t="s">
        <v>317</v>
      </c>
      <c r="I24" s="804"/>
      <c r="J24" s="805" t="s">
        <v>1326</v>
      </c>
      <c r="K24" s="806"/>
      <c r="L24" s="807"/>
      <c r="M24" s="804" t="s">
        <v>316</v>
      </c>
      <c r="N24" s="804"/>
      <c r="O24" s="804"/>
      <c r="P24" s="817" t="s">
        <v>977</v>
      </c>
      <c r="Q24" s="817"/>
      <c r="R24" s="817"/>
      <c r="S24" s="804" t="s">
        <v>317</v>
      </c>
      <c r="T24" s="804"/>
      <c r="U24" s="817" t="s">
        <v>977</v>
      </c>
      <c r="V24" s="817"/>
      <c r="W24" s="817"/>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1891</v>
      </c>
      <c r="F26" s="819"/>
      <c r="G26" s="819"/>
      <c r="H26" s="819"/>
      <c r="I26" s="819"/>
      <c r="J26" s="819"/>
      <c r="K26" s="819"/>
      <c r="L26" s="820"/>
      <c r="M26" s="795" t="s">
        <v>320</v>
      </c>
      <c r="N26" s="795"/>
      <c r="O26" s="795"/>
      <c r="P26" s="818" t="s">
        <v>1892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P19 P8 E19" xr:uid="{CD0FD319-FA28-4175-B30D-B3470F5856B2}">
      <formula1>INDIRECT(E7)</formula1>
    </dataValidation>
    <dataValidation allowBlank="1" showInputMessage="1" showErrorMessage="1" prompt="覆工スパン毎に連番を記入。_x000a_数値で入力する。" sqref="E6 P17 P6 E17" xr:uid="{11C14056-8267-4EB5-A050-C4EA0E6C4CD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D096E4-417C-4BEB-B06A-A0280EE2B912}">
          <x14:formula1>
            <xm:f>'(参考)リスト'!$B$16:$B$21</xm:f>
          </x14:formula1>
          <xm:sqref>P7 P18 E7</xm:sqref>
        </x14:dataValidation>
        <x14:dataValidation type="list" allowBlank="1" showInputMessage="1" showErrorMessage="1" xr:uid="{5644DA3B-5BE3-4877-8095-C817220B6AB0}">
          <x14:formula1>
            <xm:f>'(参考)リスト'!$E$16:$E$27</xm:f>
          </x14:formula1>
          <xm:sqref>E9 P20 P9</xm:sqref>
        </x14:dataValidation>
        <x14:dataValidation type="list" allowBlank="1" showInputMessage="1" showErrorMessage="1" xr:uid="{34434440-CF66-4791-986C-47B3A441BF96}">
          <x14:formula1>
            <xm:f>'(参考)リスト'!$D$16:$D$18</xm:f>
          </x14:formula1>
          <xm:sqref>E10 P21 P10</xm:sqref>
        </x14:dataValidation>
        <x14:dataValidation type="list" allowBlank="1" showInputMessage="1" showErrorMessage="1" xr:uid="{6485114B-BC45-4061-A41D-E7C34E7715B6}">
          <x14:formula1>
            <xm:f>'(参考)リスト'!$F$16:$F$21</xm:f>
          </x14:formula1>
          <xm:sqref>E11:E12 P11 P22</xm:sqref>
        </x14:dataValidation>
      </x14:dataValidations>
    </ext>
  </extLst>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BAD0-A540-4FD3-B41D-516A7A781DE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969</v>
      </c>
      <c r="F5" s="797"/>
      <c r="G5" s="798"/>
      <c r="H5" s="798"/>
      <c r="I5" s="798"/>
      <c r="J5" s="798"/>
      <c r="K5" s="798"/>
      <c r="L5" s="799"/>
      <c r="M5" s="790" t="s">
        <v>310</v>
      </c>
      <c r="N5" s="758" t="s">
        <v>311</v>
      </c>
      <c r="O5" s="759"/>
      <c r="P5" s="209" t="s">
        <v>969</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978</v>
      </c>
      <c r="F13" s="817"/>
      <c r="G13" s="817"/>
      <c r="H13" s="804" t="s">
        <v>317</v>
      </c>
      <c r="I13" s="804"/>
      <c r="J13" s="817" t="s">
        <v>978</v>
      </c>
      <c r="K13" s="817"/>
      <c r="L13" s="817"/>
      <c r="M13" s="804" t="s">
        <v>316</v>
      </c>
      <c r="N13" s="804"/>
      <c r="O13" s="804"/>
      <c r="P13" s="817" t="s">
        <v>980</v>
      </c>
      <c r="Q13" s="817"/>
      <c r="R13" s="817"/>
      <c r="S13" s="804" t="s">
        <v>317</v>
      </c>
      <c r="T13" s="804"/>
      <c r="U13" s="817" t="s">
        <v>979</v>
      </c>
      <c r="V13" s="817"/>
      <c r="W13" s="817"/>
    </row>
    <row r="14" spans="2:23" s="22" customFormat="1" ht="25.5" customHeight="1" x14ac:dyDescent="0.15">
      <c r="B14" s="808" t="s">
        <v>318</v>
      </c>
      <c r="C14" s="808"/>
      <c r="D14" s="808"/>
      <c r="E14" s="809" t="s">
        <v>492</v>
      </c>
      <c r="F14" s="809"/>
      <c r="G14" s="809"/>
      <c r="H14" s="815" t="s">
        <v>319</v>
      </c>
      <c r="I14" s="816"/>
      <c r="J14" s="809"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1893</v>
      </c>
      <c r="F15" s="819"/>
      <c r="G15" s="819"/>
      <c r="H15" s="819"/>
      <c r="I15" s="819"/>
      <c r="J15" s="819"/>
      <c r="K15" s="819"/>
      <c r="L15" s="820"/>
      <c r="M15" s="795" t="s">
        <v>320</v>
      </c>
      <c r="N15" s="795"/>
      <c r="O15" s="795"/>
      <c r="P15" s="818" t="s">
        <v>1894</v>
      </c>
      <c r="Q15" s="819"/>
      <c r="R15" s="819"/>
      <c r="S15" s="819"/>
      <c r="T15" s="819"/>
      <c r="U15" s="819"/>
      <c r="V15" s="819"/>
      <c r="W15" s="820"/>
    </row>
    <row r="16" spans="2:23" s="22" customFormat="1" ht="25.5" customHeight="1" x14ac:dyDescent="0.15">
      <c r="B16" s="803" t="s">
        <v>310</v>
      </c>
      <c r="C16" s="803" t="s">
        <v>311</v>
      </c>
      <c r="D16" s="803"/>
      <c r="E16" s="209" t="s">
        <v>969</v>
      </c>
      <c r="F16" s="797"/>
      <c r="G16" s="798"/>
      <c r="H16" s="798"/>
      <c r="I16" s="798"/>
      <c r="J16" s="798"/>
      <c r="K16" s="798"/>
      <c r="L16" s="799"/>
      <c r="M16" s="803" t="s">
        <v>310</v>
      </c>
      <c r="N16" s="803" t="s">
        <v>311</v>
      </c>
      <c r="O16" s="803"/>
      <c r="P16" s="209" t="s">
        <v>969</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848</v>
      </c>
      <c r="F24" s="817"/>
      <c r="G24" s="817"/>
      <c r="H24" s="804" t="s">
        <v>317</v>
      </c>
      <c r="I24" s="804"/>
      <c r="J24" s="817" t="s">
        <v>635</v>
      </c>
      <c r="K24" s="817"/>
      <c r="L24" s="817"/>
      <c r="M24" s="804" t="s">
        <v>316</v>
      </c>
      <c r="N24" s="804"/>
      <c r="O24" s="804"/>
      <c r="P24" s="817" t="s">
        <v>968</v>
      </c>
      <c r="Q24" s="817"/>
      <c r="R24" s="817"/>
      <c r="S24" s="804" t="s">
        <v>317</v>
      </c>
      <c r="T24" s="804"/>
      <c r="U24" s="817" t="s">
        <v>981</v>
      </c>
      <c r="V24" s="817"/>
      <c r="W24" s="817"/>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1895</v>
      </c>
      <c r="F26" s="819"/>
      <c r="G26" s="819"/>
      <c r="H26" s="819"/>
      <c r="I26" s="819"/>
      <c r="J26" s="819"/>
      <c r="K26" s="819"/>
      <c r="L26" s="820"/>
      <c r="M26" s="795" t="s">
        <v>320</v>
      </c>
      <c r="N26" s="795"/>
      <c r="O26" s="795"/>
      <c r="P26" s="818" t="s">
        <v>1896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P8 P19 E19 E8" xr:uid="{D2D1F9EF-EBDD-4AC1-9BE5-5E99BA612565}">
      <formula1>INDIRECT(E7)</formula1>
    </dataValidation>
    <dataValidation allowBlank="1" showInputMessage="1" showErrorMessage="1" prompt="覆工スパン毎に連番を記入。_x000a_数値で入力する。" sqref="P6 P17 E17 E6" xr:uid="{E4636F9A-7167-41CF-8995-C2DB7987447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DF114A2-2814-4D9F-9170-4039FC1D1EAF}">
          <x14:formula1>
            <xm:f>'(参考)リスト'!$B$16:$B$21</xm:f>
          </x14:formula1>
          <xm:sqref>E18 P18 P7 E7</xm:sqref>
        </x14:dataValidation>
        <x14:dataValidation type="list" allowBlank="1" showInputMessage="1" showErrorMessage="1" xr:uid="{25252FEA-A7C9-4742-B85C-27F8E69FABAA}">
          <x14:formula1>
            <xm:f>'(参考)リスト'!$E$16:$E$27</xm:f>
          </x14:formula1>
          <xm:sqref>P9 P20 E20 E9</xm:sqref>
        </x14:dataValidation>
        <x14:dataValidation type="list" allowBlank="1" showInputMessage="1" showErrorMessage="1" xr:uid="{769EFC12-6B66-452A-BA6B-3607236BC08A}">
          <x14:formula1>
            <xm:f>'(参考)リスト'!$D$16:$D$18</xm:f>
          </x14:formula1>
          <xm:sqref>P10 P21 E21 E10</xm:sqref>
        </x14:dataValidation>
        <x14:dataValidation type="list" allowBlank="1" showInputMessage="1" showErrorMessage="1" xr:uid="{25C8068F-F866-448C-B628-DF2CE27F05F7}">
          <x14:formula1>
            <xm:f>'(参考)リスト'!$F$16:$F$21</xm:f>
          </x14:formula1>
          <xm:sqref>E11 E22:E23 P22:P23 P11</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2FF4-DA2F-4DFC-99C5-66809CE9B7C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969</v>
      </c>
      <c r="F5" s="797"/>
      <c r="G5" s="798"/>
      <c r="H5" s="798"/>
      <c r="I5" s="798"/>
      <c r="J5" s="798"/>
      <c r="K5" s="798"/>
      <c r="L5" s="799"/>
      <c r="M5" s="790" t="s">
        <v>310</v>
      </c>
      <c r="N5" s="758" t="s">
        <v>311</v>
      </c>
      <c r="O5" s="759"/>
      <c r="P5" s="209" t="s">
        <v>969</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982</v>
      </c>
      <c r="F13" s="817"/>
      <c r="G13" s="817"/>
      <c r="H13" s="804" t="s">
        <v>317</v>
      </c>
      <c r="I13" s="804"/>
      <c r="J13" s="824" t="s">
        <v>598</v>
      </c>
      <c r="K13" s="825"/>
      <c r="L13" s="826"/>
      <c r="M13" s="804" t="s">
        <v>316</v>
      </c>
      <c r="N13" s="804"/>
      <c r="O13" s="804"/>
      <c r="P13" s="817" t="s">
        <v>983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5" t="s">
        <v>319</v>
      </c>
      <c r="I14" s="816"/>
      <c r="J14" s="809"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1601</v>
      </c>
      <c r="F15" s="819"/>
      <c r="G15" s="819"/>
      <c r="H15" s="819"/>
      <c r="I15" s="819"/>
      <c r="J15" s="819"/>
      <c r="K15" s="819"/>
      <c r="L15" s="820"/>
      <c r="M15" s="795" t="s">
        <v>320</v>
      </c>
      <c r="N15" s="795"/>
      <c r="O15" s="795"/>
      <c r="P15" s="818" t="s">
        <v>1897</v>
      </c>
      <c r="Q15" s="819"/>
      <c r="R15" s="819"/>
      <c r="S15" s="819"/>
      <c r="T15" s="819"/>
      <c r="U15" s="819"/>
      <c r="V15" s="819"/>
      <c r="W15" s="820"/>
    </row>
    <row r="16" spans="2:23" s="22" customFormat="1" ht="25.5" customHeight="1" x14ac:dyDescent="0.15">
      <c r="B16" s="803" t="s">
        <v>310</v>
      </c>
      <c r="C16" s="803" t="s">
        <v>311</v>
      </c>
      <c r="D16" s="803"/>
      <c r="E16" s="209" t="s">
        <v>969</v>
      </c>
      <c r="F16" s="797"/>
      <c r="G16" s="798"/>
      <c r="H16" s="798"/>
      <c r="I16" s="798"/>
      <c r="J16" s="798"/>
      <c r="K16" s="798"/>
      <c r="L16" s="799"/>
      <c r="M16" s="803" t="s">
        <v>310</v>
      </c>
      <c r="N16" s="803" t="s">
        <v>311</v>
      </c>
      <c r="O16" s="803"/>
      <c r="P16" s="209" t="s">
        <v>985</v>
      </c>
      <c r="Q16" s="755"/>
      <c r="R16" s="756"/>
      <c r="S16" s="756"/>
      <c r="T16" s="756"/>
      <c r="U16" s="756"/>
      <c r="V16" s="756"/>
      <c r="W16" s="757"/>
    </row>
    <row r="17" spans="2:24" s="22" customFormat="1" ht="25.5" customHeight="1" x14ac:dyDescent="0.15">
      <c r="B17" s="803"/>
      <c r="C17" s="803" t="s">
        <v>312</v>
      </c>
      <c r="D17" s="803"/>
      <c r="E17" s="245">
        <v>16</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984</v>
      </c>
      <c r="F24" s="806"/>
      <c r="G24" s="807"/>
      <c r="H24" s="804" t="s">
        <v>317</v>
      </c>
      <c r="I24" s="804"/>
      <c r="J24" s="824" t="s">
        <v>598</v>
      </c>
      <c r="K24" s="825"/>
      <c r="L24" s="826"/>
      <c r="M24" s="804" t="s">
        <v>316</v>
      </c>
      <c r="N24" s="804"/>
      <c r="O24" s="804"/>
      <c r="P24" s="805" t="s">
        <v>684</v>
      </c>
      <c r="Q24" s="806"/>
      <c r="R24" s="807"/>
      <c r="S24" s="804" t="s">
        <v>317</v>
      </c>
      <c r="T24" s="804"/>
      <c r="U24" s="805" t="s">
        <v>796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1898</v>
      </c>
      <c r="F26" s="819"/>
      <c r="G26" s="819"/>
      <c r="H26" s="819"/>
      <c r="I26" s="819"/>
      <c r="J26" s="819"/>
      <c r="K26" s="819"/>
      <c r="L26" s="820"/>
      <c r="M26" s="795" t="s">
        <v>320</v>
      </c>
      <c r="N26" s="795"/>
      <c r="O26" s="795"/>
      <c r="P26" s="818" t="s">
        <v>1602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P8 E19 P19 E8" xr:uid="{18F18BE2-C9DC-4070-BF2E-3D78E025C3EE}">
      <formula1>INDIRECT(E7)</formula1>
    </dataValidation>
    <dataValidation allowBlank="1" showInputMessage="1" showErrorMessage="1" prompt="覆工スパン毎に連番を記入。_x000a_数値で入力する。" sqref="P6 E17 P17 E6" xr:uid="{3E8BDD70-232F-4B8B-A3B8-6B52C6B0C74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25EDEA-11A1-4A18-A862-1CC1D0BD1A3C}">
          <x14:formula1>
            <xm:f>'(参考)リスト'!$B$16:$B$21</xm:f>
          </x14:formula1>
          <xm:sqref>P18 P7 E18 E7</xm:sqref>
        </x14:dataValidation>
        <x14:dataValidation type="list" allowBlank="1" showInputMessage="1" showErrorMessage="1" xr:uid="{B9146FAC-1650-42E2-B154-F36C25CB40D0}">
          <x14:formula1>
            <xm:f>'(参考)リスト'!$E$16:$E$27</xm:f>
          </x14:formula1>
          <xm:sqref>P9 E20 P20 E9</xm:sqref>
        </x14:dataValidation>
        <x14:dataValidation type="list" allowBlank="1" showInputMessage="1" showErrorMessage="1" xr:uid="{80E6F15A-59A8-405E-9501-29E21639A4CC}">
          <x14:formula1>
            <xm:f>'(参考)リスト'!$D$16:$D$18</xm:f>
          </x14:formula1>
          <xm:sqref>P10 E21 P21 E10</xm:sqref>
        </x14:dataValidation>
        <x14:dataValidation type="list" allowBlank="1" showInputMessage="1" showErrorMessage="1" xr:uid="{DF6709E6-8238-4E62-A176-5D91C7B42D3A}">
          <x14:formula1>
            <xm:f>'(参考)リスト'!$F$16:$F$21</xm:f>
          </x14:formula1>
          <xm:sqref>P11:P12 P22:P23 E22:E23 E11:E12</xm:sqref>
        </x14:dataValidation>
      </x14:dataValidations>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7B759-BF89-4337-855B-71A0F66E1C1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985</v>
      </c>
      <c r="F5" s="797"/>
      <c r="G5" s="798"/>
      <c r="H5" s="798"/>
      <c r="I5" s="798"/>
      <c r="J5" s="798"/>
      <c r="K5" s="798"/>
      <c r="L5" s="799"/>
      <c r="M5" s="790" t="s">
        <v>310</v>
      </c>
      <c r="N5" s="758" t="s">
        <v>311</v>
      </c>
      <c r="O5" s="759"/>
      <c r="P5" s="209" t="s">
        <v>985</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481</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986</v>
      </c>
      <c r="F13" s="806"/>
      <c r="G13" s="807"/>
      <c r="H13" s="804" t="s">
        <v>317</v>
      </c>
      <c r="I13" s="804"/>
      <c r="J13" s="805" t="s">
        <v>987</v>
      </c>
      <c r="K13" s="806"/>
      <c r="L13" s="807"/>
      <c r="M13" s="804" t="s">
        <v>316</v>
      </c>
      <c r="N13" s="804"/>
      <c r="O13" s="804"/>
      <c r="P13" s="817" t="s">
        <v>628</v>
      </c>
      <c r="Q13" s="817"/>
      <c r="R13" s="817"/>
      <c r="S13" s="804" t="s">
        <v>317</v>
      </c>
      <c r="T13" s="804"/>
      <c r="U13" s="817" t="s">
        <v>628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1899</v>
      </c>
      <c r="F15" s="819"/>
      <c r="G15" s="819"/>
      <c r="H15" s="819"/>
      <c r="I15" s="819"/>
      <c r="J15" s="819"/>
      <c r="K15" s="819"/>
      <c r="L15" s="820"/>
      <c r="M15" s="795" t="s">
        <v>320</v>
      </c>
      <c r="N15" s="795"/>
      <c r="O15" s="795"/>
      <c r="P15" s="818" t="s">
        <v>1603</v>
      </c>
      <c r="Q15" s="819"/>
      <c r="R15" s="819"/>
      <c r="S15" s="819"/>
      <c r="T15" s="819"/>
      <c r="U15" s="819"/>
      <c r="V15" s="819"/>
      <c r="W15" s="820"/>
    </row>
    <row r="16" spans="2:23" s="22" customFormat="1" ht="25.5" customHeight="1" x14ac:dyDescent="0.15">
      <c r="B16" s="803" t="s">
        <v>310</v>
      </c>
      <c r="C16" s="803" t="s">
        <v>311</v>
      </c>
      <c r="D16" s="803"/>
      <c r="E16" s="209" t="s">
        <v>985</v>
      </c>
      <c r="F16" s="797"/>
      <c r="G16" s="798"/>
      <c r="H16" s="798"/>
      <c r="I16" s="798"/>
      <c r="J16" s="798"/>
      <c r="K16" s="798"/>
      <c r="L16" s="799"/>
      <c r="M16" s="803" t="s">
        <v>310</v>
      </c>
      <c r="N16" s="803" t="s">
        <v>311</v>
      </c>
      <c r="O16" s="803"/>
      <c r="P16" s="209" t="s">
        <v>985</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989</v>
      </c>
      <c r="F24" s="806"/>
      <c r="G24" s="807"/>
      <c r="H24" s="804" t="s">
        <v>317</v>
      </c>
      <c r="I24" s="804"/>
      <c r="J24" s="805" t="s">
        <v>988</v>
      </c>
      <c r="K24" s="806"/>
      <c r="L24" s="807"/>
      <c r="M24" s="804" t="s">
        <v>316</v>
      </c>
      <c r="N24" s="804"/>
      <c r="O24" s="804"/>
      <c r="P24" s="817" t="s">
        <v>588</v>
      </c>
      <c r="Q24" s="817"/>
      <c r="R24" s="817"/>
      <c r="S24" s="804" t="s">
        <v>317</v>
      </c>
      <c r="T24" s="804"/>
      <c r="U24" s="817" t="s">
        <v>588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1604</v>
      </c>
      <c r="F26" s="819"/>
      <c r="G26" s="819"/>
      <c r="H26" s="819"/>
      <c r="I26" s="819"/>
      <c r="J26" s="819"/>
      <c r="K26" s="819"/>
      <c r="L26" s="820"/>
      <c r="M26" s="795" t="s">
        <v>320</v>
      </c>
      <c r="N26" s="795"/>
      <c r="O26" s="795"/>
      <c r="P26" s="818" t="s">
        <v>1798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97BC452-4F4C-4506-9302-8E231691425B}">
      <formula1>INDIRECT(E7)</formula1>
    </dataValidation>
    <dataValidation allowBlank="1" showInputMessage="1" showErrorMessage="1" prompt="覆工スパン毎に連番を記入。_x000a_数値で入力する。" sqref="E6 E17 P17 P6" xr:uid="{BB0D812F-97DD-4C24-8B3F-16CB180FF46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3C6FB6-DF8E-4FB0-AFB9-AE8DE915B9AA}">
          <x14:formula1>
            <xm:f>'(参考)リスト'!$B$16:$B$21</xm:f>
          </x14:formula1>
          <xm:sqref>P7 P18 E7 E18</xm:sqref>
        </x14:dataValidation>
        <x14:dataValidation type="list" allowBlank="1" showInputMessage="1" showErrorMessage="1" xr:uid="{E00AF512-0F5A-47E4-8106-23C9F38A88CD}">
          <x14:formula1>
            <xm:f>'(参考)リスト'!$E$16:$E$27</xm:f>
          </x14:formula1>
          <xm:sqref>E9 E20 P9 P20</xm:sqref>
        </x14:dataValidation>
        <x14:dataValidation type="list" allowBlank="1" showInputMessage="1" showErrorMessage="1" xr:uid="{9F8F0666-109A-467A-9434-24583BF2B62C}">
          <x14:formula1>
            <xm:f>'(参考)リスト'!$D$16:$D$18</xm:f>
          </x14:formula1>
          <xm:sqref>E10 E21 P10 P21</xm:sqref>
        </x14:dataValidation>
        <x14:dataValidation type="list" allowBlank="1" showInputMessage="1" showErrorMessage="1" xr:uid="{607E96D0-20E3-4D33-8582-FC359ECA65BA}">
          <x14:formula1>
            <xm:f>'(参考)リスト'!$F$16:$F$21</xm:f>
          </x14:formula1>
          <xm:sqref>E11:E12 P22:P23 P11:P12 E22:E23</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494F-8E2A-4EE1-82D1-04156636D20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985</v>
      </c>
      <c r="F5" s="797"/>
      <c r="G5" s="798"/>
      <c r="H5" s="798"/>
      <c r="I5" s="798"/>
      <c r="J5" s="798"/>
      <c r="K5" s="798"/>
      <c r="L5" s="799"/>
      <c r="M5" s="790" t="s">
        <v>310</v>
      </c>
      <c r="N5" s="758" t="s">
        <v>311</v>
      </c>
      <c r="O5" s="759"/>
      <c r="P5" s="209" t="s">
        <v>985</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985</v>
      </c>
      <c r="F16" s="797"/>
      <c r="G16" s="798"/>
      <c r="H16" s="798"/>
      <c r="I16" s="798"/>
      <c r="J16" s="798"/>
      <c r="K16" s="798"/>
      <c r="L16" s="799"/>
      <c r="M16" s="803" t="s">
        <v>310</v>
      </c>
      <c r="N16" s="803" t="s">
        <v>311</v>
      </c>
      <c r="O16" s="803"/>
      <c r="P16" s="209" t="s">
        <v>985</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2E7E6CA-3B49-4D65-9416-E5F44ED0B453}">
      <formula1>INDIRECT(E7)</formula1>
    </dataValidation>
    <dataValidation allowBlank="1" showInputMessage="1" showErrorMessage="1" prompt="覆工スパン毎に連番を記入。_x000a_数値で入力する。" sqref="E6 E17 P17 P6" xr:uid="{41E7D9D8-C0B9-42EE-953E-49B24731C04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9F9FF1-7B00-4C88-925B-29A8AB58A14C}">
          <x14:formula1>
            <xm:f>'(参考)リスト'!$B$16:$B$21</xm:f>
          </x14:formula1>
          <xm:sqref>P7 P18 E7 E18</xm:sqref>
        </x14:dataValidation>
        <x14:dataValidation type="list" allowBlank="1" showInputMessage="1" showErrorMessage="1" xr:uid="{0EC061DB-60A6-46C6-9AD0-5F46FB679437}">
          <x14:formula1>
            <xm:f>'(参考)リスト'!$E$16:$E$27</xm:f>
          </x14:formula1>
          <xm:sqref>E9 E20 P9 P20</xm:sqref>
        </x14:dataValidation>
        <x14:dataValidation type="list" allowBlank="1" showInputMessage="1" showErrorMessage="1" xr:uid="{399926B6-7E2C-40BF-87FF-AD7615FED1FB}">
          <x14:formula1>
            <xm:f>'(参考)リスト'!$D$16:$D$18</xm:f>
          </x14:formula1>
          <xm:sqref>E10 E21 P10 P21</xm:sqref>
        </x14:dataValidation>
        <x14:dataValidation type="list" allowBlank="1" showInputMessage="1" showErrorMessage="1" xr:uid="{2AF9ADE4-98A0-4612-9F91-771A08F7B095}">
          <x14:formula1>
            <xm:f>'(参考)リスト'!$F$16:$F$21</xm:f>
          </x14:formula1>
          <xm:sqref>E11:E12 P22:P23 P11:P12 E22:E23</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1B5DF-BB51-4289-8085-11EBDA4F027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985</v>
      </c>
      <c r="F5" s="797"/>
      <c r="G5" s="798"/>
      <c r="H5" s="798"/>
      <c r="I5" s="798"/>
      <c r="J5" s="798"/>
      <c r="K5" s="798"/>
      <c r="L5" s="799"/>
      <c r="M5" s="790" t="s">
        <v>310</v>
      </c>
      <c r="N5" s="758" t="s">
        <v>311</v>
      </c>
      <c r="O5" s="759"/>
      <c r="P5" s="209" t="s">
        <v>985</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991</v>
      </c>
      <c r="F13" s="806"/>
      <c r="G13" s="807"/>
      <c r="H13" s="804" t="s">
        <v>317</v>
      </c>
      <c r="I13" s="804"/>
      <c r="J13" s="805" t="s">
        <v>990</v>
      </c>
      <c r="K13" s="806"/>
      <c r="L13" s="807"/>
      <c r="M13" s="804" t="s">
        <v>316</v>
      </c>
      <c r="N13" s="804"/>
      <c r="O13" s="804"/>
      <c r="P13" s="817" t="s">
        <v>811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1605</v>
      </c>
      <c r="F15" s="819"/>
      <c r="G15" s="819"/>
      <c r="H15" s="819"/>
      <c r="I15" s="819"/>
      <c r="J15" s="819"/>
      <c r="K15" s="819"/>
      <c r="L15" s="820"/>
      <c r="M15" s="795" t="s">
        <v>320</v>
      </c>
      <c r="N15" s="795"/>
      <c r="O15" s="795"/>
      <c r="P15" s="818" t="s">
        <v>1823</v>
      </c>
      <c r="Q15" s="819"/>
      <c r="R15" s="819"/>
      <c r="S15" s="819"/>
      <c r="T15" s="819"/>
      <c r="U15" s="819"/>
      <c r="V15" s="819"/>
      <c r="W15" s="820"/>
    </row>
    <row r="16" spans="2:23" s="22" customFormat="1" ht="25.5" customHeight="1" x14ac:dyDescent="0.15">
      <c r="B16" s="803" t="s">
        <v>310</v>
      </c>
      <c r="C16" s="803" t="s">
        <v>311</v>
      </c>
      <c r="D16" s="803"/>
      <c r="E16" s="209" t="s">
        <v>992</v>
      </c>
      <c r="F16" s="797"/>
      <c r="G16" s="798"/>
      <c r="H16" s="798"/>
      <c r="I16" s="798"/>
      <c r="J16" s="798"/>
      <c r="K16" s="798"/>
      <c r="L16" s="799"/>
      <c r="M16" s="803" t="s">
        <v>310</v>
      </c>
      <c r="N16" s="803" t="s">
        <v>311</v>
      </c>
      <c r="O16" s="803"/>
      <c r="P16" s="209" t="s">
        <v>992</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05" t="s">
        <v>993</v>
      </c>
      <c r="F24" s="806"/>
      <c r="G24" s="807"/>
      <c r="H24" s="804" t="s">
        <v>317</v>
      </c>
      <c r="I24" s="804"/>
      <c r="J24" s="805" t="s">
        <v>775</v>
      </c>
      <c r="K24" s="806"/>
      <c r="L24" s="807"/>
      <c r="M24" s="804" t="s">
        <v>316</v>
      </c>
      <c r="N24" s="804"/>
      <c r="O24" s="804"/>
      <c r="P24" s="817" t="s">
        <v>994</v>
      </c>
      <c r="Q24" s="817"/>
      <c r="R24" s="817"/>
      <c r="S24" s="804" t="s">
        <v>317</v>
      </c>
      <c r="T24" s="804"/>
      <c r="U24" s="817" t="s">
        <v>994</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1606</v>
      </c>
      <c r="F26" s="819"/>
      <c r="G26" s="819"/>
      <c r="H26" s="819"/>
      <c r="I26" s="819"/>
      <c r="J26" s="819"/>
      <c r="K26" s="819"/>
      <c r="L26" s="820"/>
      <c r="M26" s="795" t="s">
        <v>320</v>
      </c>
      <c r="N26" s="795"/>
      <c r="O26" s="795"/>
      <c r="P26" s="818" t="s">
        <v>1900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4731E6C-4956-46DF-9083-91E9D303208A}">
      <formula1>INDIRECT(E7)</formula1>
    </dataValidation>
    <dataValidation allowBlank="1" showInputMessage="1" showErrorMessage="1" prompt="覆工スパン毎に連番を記入。_x000a_数値で入力する。" sqref="E6 E17 P17 P6" xr:uid="{F7AF93D0-5E82-4A23-A527-B12B36F843A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892C3D-025A-4BE8-8B97-099ED14BE8EA}">
          <x14:formula1>
            <xm:f>'(参考)リスト'!$B$16:$B$21</xm:f>
          </x14:formula1>
          <xm:sqref>P7 P18 E7 E18</xm:sqref>
        </x14:dataValidation>
        <x14:dataValidation type="list" allowBlank="1" showInputMessage="1" showErrorMessage="1" xr:uid="{91CD6384-4599-405D-B5DA-A609782FBE20}">
          <x14:formula1>
            <xm:f>'(参考)リスト'!$E$16:$E$27</xm:f>
          </x14:formula1>
          <xm:sqref>E9 E20 P9 P20</xm:sqref>
        </x14:dataValidation>
        <x14:dataValidation type="list" allowBlank="1" showInputMessage="1" showErrorMessage="1" xr:uid="{C0DC027B-B9BD-4CAE-95AD-16956DDFBCA6}">
          <x14:formula1>
            <xm:f>'(参考)リスト'!$D$16:$D$18</xm:f>
          </x14:formula1>
          <xm:sqref>E10 E21 P10 P21</xm:sqref>
        </x14:dataValidation>
        <x14:dataValidation type="list" allowBlank="1" showInputMessage="1" showErrorMessage="1" xr:uid="{E6DBA1FE-EC97-4A49-944D-F661854B26BC}">
          <x14:formula1>
            <xm:f>'(参考)リスト'!$F$16:$F$21</xm:f>
          </x14:formula1>
          <xm:sqref>E11:E12 P22:P23 P11:P12 E22:E23</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98D7-D3FB-4675-91C8-861738BDA32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992</v>
      </c>
      <c r="F5" s="797"/>
      <c r="G5" s="798"/>
      <c r="H5" s="798"/>
      <c r="I5" s="798"/>
      <c r="J5" s="798"/>
      <c r="K5" s="798"/>
      <c r="L5" s="799"/>
      <c r="M5" s="790" t="s">
        <v>310</v>
      </c>
      <c r="N5" s="758" t="s">
        <v>311</v>
      </c>
      <c r="O5" s="759"/>
      <c r="P5" s="209" t="s">
        <v>992</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880</v>
      </c>
      <c r="F13" s="817"/>
      <c r="G13" s="817"/>
      <c r="H13" s="804" t="s">
        <v>317</v>
      </c>
      <c r="I13" s="804"/>
      <c r="J13" s="812" t="s">
        <v>492</v>
      </c>
      <c r="K13" s="809"/>
      <c r="L13" s="813"/>
      <c r="M13" s="804" t="s">
        <v>316</v>
      </c>
      <c r="N13" s="804"/>
      <c r="O13" s="804"/>
      <c r="P13" s="805" t="s">
        <v>995</v>
      </c>
      <c r="Q13" s="806"/>
      <c r="R13" s="807"/>
      <c r="S13" s="804" t="s">
        <v>317</v>
      </c>
      <c r="T13" s="804"/>
      <c r="U13" s="805" t="s">
        <v>958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1555</v>
      </c>
      <c r="F15" s="819"/>
      <c r="G15" s="819"/>
      <c r="H15" s="819"/>
      <c r="I15" s="819"/>
      <c r="J15" s="819"/>
      <c r="K15" s="819"/>
      <c r="L15" s="820"/>
      <c r="M15" s="795" t="s">
        <v>320</v>
      </c>
      <c r="N15" s="795"/>
      <c r="O15" s="795"/>
      <c r="P15" s="818" t="s">
        <v>1607</v>
      </c>
      <c r="Q15" s="819"/>
      <c r="R15" s="819"/>
      <c r="S15" s="819"/>
      <c r="T15" s="819"/>
      <c r="U15" s="819"/>
      <c r="V15" s="819"/>
      <c r="W15" s="820"/>
    </row>
    <row r="16" spans="2:23" s="22" customFormat="1" ht="25.5" customHeight="1" x14ac:dyDescent="0.15">
      <c r="B16" s="803" t="s">
        <v>310</v>
      </c>
      <c r="C16" s="803" t="s">
        <v>311</v>
      </c>
      <c r="D16" s="803"/>
      <c r="E16" s="209" t="s">
        <v>992</v>
      </c>
      <c r="F16" s="797"/>
      <c r="G16" s="798"/>
      <c r="H16" s="798"/>
      <c r="I16" s="798"/>
      <c r="J16" s="798"/>
      <c r="K16" s="798"/>
      <c r="L16" s="799"/>
      <c r="M16" s="803" t="s">
        <v>310</v>
      </c>
      <c r="N16" s="803" t="s">
        <v>311</v>
      </c>
      <c r="O16" s="803"/>
      <c r="P16" s="209" t="s">
        <v>992</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481</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588</v>
      </c>
      <c r="F24" s="817"/>
      <c r="G24" s="817"/>
      <c r="H24" s="804" t="s">
        <v>317</v>
      </c>
      <c r="I24" s="804"/>
      <c r="J24" s="817" t="s">
        <v>588</v>
      </c>
      <c r="K24" s="817"/>
      <c r="L24" s="817"/>
      <c r="M24" s="804" t="s">
        <v>316</v>
      </c>
      <c r="N24" s="804"/>
      <c r="O24" s="804"/>
      <c r="P24" s="817" t="s">
        <v>996</v>
      </c>
      <c r="Q24" s="817"/>
      <c r="R24" s="817"/>
      <c r="S24" s="804" t="s">
        <v>317</v>
      </c>
      <c r="T24" s="804"/>
      <c r="U24" s="817" t="s">
        <v>816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1608</v>
      </c>
      <c r="F26" s="819"/>
      <c r="G26" s="819"/>
      <c r="H26" s="819"/>
      <c r="I26" s="819"/>
      <c r="J26" s="819"/>
      <c r="K26" s="819"/>
      <c r="L26" s="820"/>
      <c r="M26" s="795" t="s">
        <v>320</v>
      </c>
      <c r="N26" s="795"/>
      <c r="O26" s="795"/>
      <c r="P26" s="818" t="s">
        <v>1901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1CF0E4C-CBAB-4C3B-A57D-CB631F8EDE0F}">
      <formula1>INDIRECT(E7)</formula1>
    </dataValidation>
    <dataValidation allowBlank="1" showInputMessage="1" showErrorMessage="1" prompt="覆工スパン毎に連番を記入。_x000a_数値で入力する。" sqref="E6 E17 P17 P6" xr:uid="{F78CAE20-9A4A-4E66-ACA5-FF2BFA295DE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3CB6A8-8F10-4FC7-B534-9B4CF8668350}">
          <x14:formula1>
            <xm:f>'(参考)リスト'!$B$16:$B$21</xm:f>
          </x14:formula1>
          <xm:sqref>P7 P18 E7 E18</xm:sqref>
        </x14:dataValidation>
        <x14:dataValidation type="list" allowBlank="1" showInputMessage="1" showErrorMessage="1" xr:uid="{D6363CA7-50F8-4203-871D-41D57C080EE3}">
          <x14:formula1>
            <xm:f>'(参考)リスト'!$E$16:$E$27</xm:f>
          </x14:formula1>
          <xm:sqref>E9 E20 P9 P20</xm:sqref>
        </x14:dataValidation>
        <x14:dataValidation type="list" allowBlank="1" showInputMessage="1" showErrorMessage="1" xr:uid="{A9164D79-1DDC-4C96-9A09-7C3B4E768421}">
          <x14:formula1>
            <xm:f>'(参考)リスト'!$D$16:$D$18</xm:f>
          </x14:formula1>
          <xm:sqref>E10 E21 P10 P21</xm:sqref>
        </x14:dataValidation>
        <x14:dataValidation type="list" allowBlank="1" showInputMessage="1" showErrorMessage="1" xr:uid="{311CF604-AB95-4CB3-B7BA-88ED042FAA62}">
          <x14:formula1>
            <xm:f>'(参考)リスト'!$F$16:$F$21</xm:f>
          </x14:formula1>
          <xm:sqref>E11:E12 P22:P23 P11:P12 E22:E23</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03531-47FD-41EA-A4C3-4FD0350AE82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992</v>
      </c>
      <c r="F5" s="797"/>
      <c r="G5" s="798"/>
      <c r="H5" s="798"/>
      <c r="I5" s="798"/>
      <c r="J5" s="798"/>
      <c r="K5" s="798"/>
      <c r="L5" s="799"/>
      <c r="M5" s="790" t="s">
        <v>310</v>
      </c>
      <c r="N5" s="758" t="s">
        <v>311</v>
      </c>
      <c r="O5" s="759"/>
      <c r="P5" s="209" t="s">
        <v>997</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672</v>
      </c>
      <c r="F13" s="817"/>
      <c r="G13" s="817"/>
      <c r="H13" s="804" t="s">
        <v>317</v>
      </c>
      <c r="I13" s="804"/>
      <c r="J13" s="817" t="s">
        <v>711</v>
      </c>
      <c r="K13" s="817"/>
      <c r="L13" s="817"/>
      <c r="M13" s="804" t="s">
        <v>316</v>
      </c>
      <c r="N13" s="804"/>
      <c r="O13" s="804"/>
      <c r="P13" s="805" t="s">
        <v>802</v>
      </c>
      <c r="Q13" s="806"/>
      <c r="R13" s="807"/>
      <c r="S13" s="804" t="s">
        <v>317</v>
      </c>
      <c r="T13" s="804"/>
      <c r="U13" s="805" t="s">
        <v>949</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1609</v>
      </c>
      <c r="F15" s="819"/>
      <c r="G15" s="819"/>
      <c r="H15" s="819"/>
      <c r="I15" s="819"/>
      <c r="J15" s="819"/>
      <c r="K15" s="819"/>
      <c r="L15" s="820"/>
      <c r="M15" s="795" t="s">
        <v>320</v>
      </c>
      <c r="N15" s="795"/>
      <c r="O15" s="795"/>
      <c r="P15" s="818" t="s">
        <v>1610</v>
      </c>
      <c r="Q15" s="819"/>
      <c r="R15" s="819"/>
      <c r="S15" s="819"/>
      <c r="T15" s="819"/>
      <c r="U15" s="819"/>
      <c r="V15" s="819"/>
      <c r="W15" s="820"/>
    </row>
    <row r="16" spans="2:23" s="22" customFormat="1" ht="25.5" customHeight="1" x14ac:dyDescent="0.15">
      <c r="B16" s="803" t="s">
        <v>310</v>
      </c>
      <c r="C16" s="803" t="s">
        <v>311</v>
      </c>
      <c r="D16" s="803"/>
      <c r="E16" s="209" t="s">
        <v>997</v>
      </c>
      <c r="F16" s="797"/>
      <c r="G16" s="798"/>
      <c r="H16" s="798"/>
      <c r="I16" s="798"/>
      <c r="J16" s="798"/>
      <c r="K16" s="798"/>
      <c r="L16" s="799"/>
      <c r="M16" s="803" t="s">
        <v>310</v>
      </c>
      <c r="N16" s="803" t="s">
        <v>311</v>
      </c>
      <c r="O16" s="803"/>
      <c r="P16" s="209" t="s">
        <v>997</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866</v>
      </c>
      <c r="F24" s="817"/>
      <c r="G24" s="817"/>
      <c r="H24" s="804" t="s">
        <v>317</v>
      </c>
      <c r="I24" s="804"/>
      <c r="J24" s="817" t="s">
        <v>866</v>
      </c>
      <c r="K24" s="817"/>
      <c r="L24" s="817"/>
      <c r="M24" s="804" t="s">
        <v>316</v>
      </c>
      <c r="N24" s="804"/>
      <c r="O24" s="804"/>
      <c r="P24" s="805" t="s">
        <v>808</v>
      </c>
      <c r="Q24" s="806"/>
      <c r="R24" s="807"/>
      <c r="S24" s="804" t="s">
        <v>317</v>
      </c>
      <c r="T24" s="804"/>
      <c r="U24" s="805" t="s">
        <v>974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1611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E0A9999-061E-40FE-AC8A-5B0CB34CE173}">
      <formula1>INDIRECT(E7)</formula1>
    </dataValidation>
    <dataValidation allowBlank="1" showInputMessage="1" showErrorMessage="1" prompt="覆工スパン毎に連番を記入。_x000a_数値で入力する。" sqref="E6 E17 P17 P6" xr:uid="{ED17DD67-589E-45E8-B98D-317FB8B7E8B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E8AB04-B2C2-4AF2-B426-94D37F66155A}">
          <x14:formula1>
            <xm:f>'(参考)リスト'!$B$16:$B$21</xm:f>
          </x14:formula1>
          <xm:sqref>P7 P18 E7 E18</xm:sqref>
        </x14:dataValidation>
        <x14:dataValidation type="list" allowBlank="1" showInputMessage="1" showErrorMessage="1" xr:uid="{019F2F0E-C3CC-490C-B734-69D3FF7C50CA}">
          <x14:formula1>
            <xm:f>'(参考)リスト'!$E$16:$E$27</xm:f>
          </x14:formula1>
          <xm:sqref>E9 E20 P9 P20</xm:sqref>
        </x14:dataValidation>
        <x14:dataValidation type="list" allowBlank="1" showInputMessage="1" showErrorMessage="1" xr:uid="{544AA78E-819E-4D10-8D9B-C14F1A3D70AA}">
          <x14:formula1>
            <xm:f>'(参考)リスト'!$D$16:$D$18</xm:f>
          </x14:formula1>
          <xm:sqref>E10 E21 P10 P21</xm:sqref>
        </x14:dataValidation>
        <x14:dataValidation type="list" allowBlank="1" showInputMessage="1" showErrorMessage="1" xr:uid="{E292C186-3E3C-4B68-82C3-B4E6F9B030FB}">
          <x14:formula1>
            <xm:f>'(参考)リスト'!$F$16:$F$21</xm:f>
          </x14:formula1>
          <xm:sqref>E11:E12 P22:P23 P11:P12 E22:E23</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910F8-8B55-4CB1-856D-79CE51E9ED3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997</v>
      </c>
      <c r="F5" s="797"/>
      <c r="G5" s="798"/>
      <c r="H5" s="798"/>
      <c r="I5" s="798"/>
      <c r="J5" s="798"/>
      <c r="K5" s="798"/>
      <c r="L5" s="799"/>
      <c r="M5" s="790" t="s">
        <v>310</v>
      </c>
      <c r="N5" s="758" t="s">
        <v>311</v>
      </c>
      <c r="O5" s="759"/>
      <c r="P5" s="209" t="s">
        <v>997</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998</v>
      </c>
      <c r="F13" s="817"/>
      <c r="G13" s="817"/>
      <c r="H13" s="804" t="s">
        <v>317</v>
      </c>
      <c r="I13" s="804"/>
      <c r="J13" s="812" t="s">
        <v>492</v>
      </c>
      <c r="K13" s="809"/>
      <c r="L13" s="813"/>
      <c r="M13" s="804" t="s">
        <v>316</v>
      </c>
      <c r="N13" s="804"/>
      <c r="O13" s="804"/>
      <c r="P13" s="817" t="s">
        <v>999</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1612</v>
      </c>
      <c r="F15" s="819"/>
      <c r="G15" s="819"/>
      <c r="H15" s="819"/>
      <c r="I15" s="819"/>
      <c r="J15" s="819"/>
      <c r="K15" s="819"/>
      <c r="L15" s="820"/>
      <c r="M15" s="795" t="s">
        <v>320</v>
      </c>
      <c r="N15" s="795"/>
      <c r="O15" s="795"/>
      <c r="P15" s="818" t="s">
        <v>1613</v>
      </c>
      <c r="Q15" s="819"/>
      <c r="R15" s="819"/>
      <c r="S15" s="819"/>
      <c r="T15" s="819"/>
      <c r="U15" s="819"/>
      <c r="V15" s="819"/>
      <c r="W15" s="820"/>
    </row>
    <row r="16" spans="2:23" s="22" customFormat="1" ht="25.5" customHeight="1" x14ac:dyDescent="0.15">
      <c r="B16" s="803" t="s">
        <v>310</v>
      </c>
      <c r="C16" s="803" t="s">
        <v>311</v>
      </c>
      <c r="D16" s="803"/>
      <c r="E16" s="209" t="s">
        <v>997</v>
      </c>
      <c r="F16" s="797"/>
      <c r="G16" s="798"/>
      <c r="H16" s="798"/>
      <c r="I16" s="798"/>
      <c r="J16" s="798"/>
      <c r="K16" s="798"/>
      <c r="L16" s="799"/>
      <c r="M16" s="803" t="s">
        <v>310</v>
      </c>
      <c r="N16" s="803" t="s">
        <v>311</v>
      </c>
      <c r="O16" s="803"/>
      <c r="P16" s="209" t="s">
        <v>997</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880</v>
      </c>
      <c r="F24" s="817"/>
      <c r="G24" s="817"/>
      <c r="H24" s="804" t="s">
        <v>317</v>
      </c>
      <c r="I24" s="804"/>
      <c r="J24" s="824" t="s">
        <v>598</v>
      </c>
      <c r="K24" s="825"/>
      <c r="L24" s="826"/>
      <c r="M24" s="804" t="s">
        <v>316</v>
      </c>
      <c r="N24" s="804"/>
      <c r="O24" s="804"/>
      <c r="P24" s="817" t="s">
        <v>646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1588</v>
      </c>
      <c r="F26" s="819"/>
      <c r="G26" s="819"/>
      <c r="H26" s="819"/>
      <c r="I26" s="819"/>
      <c r="J26" s="819"/>
      <c r="K26" s="819"/>
      <c r="L26" s="820"/>
      <c r="M26" s="795" t="s">
        <v>320</v>
      </c>
      <c r="N26" s="795"/>
      <c r="O26" s="795"/>
      <c r="P26" s="818" t="s">
        <v>1454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C6381FCD-CC23-4FF2-9DDA-CF3493EB236D}">
      <formula1>INDIRECT(E7)</formula1>
    </dataValidation>
    <dataValidation allowBlank="1" showInputMessage="1" showErrorMessage="1" prompt="覆工スパン毎に連番を記入。_x000a_数値で入力する。" sqref="E6 E17 P17 P6" xr:uid="{967CBD38-314D-41D4-9B87-7624B0E2FB4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D1A93A-CFCF-4555-BA21-1CA8B8BF41F7}">
          <x14:formula1>
            <xm:f>'(参考)リスト'!$B$16:$B$21</xm:f>
          </x14:formula1>
          <xm:sqref>P7 P18 E7 E18</xm:sqref>
        </x14:dataValidation>
        <x14:dataValidation type="list" allowBlank="1" showInputMessage="1" showErrorMessage="1" xr:uid="{852A1A58-EB51-468E-A8FC-0AB81DCDC649}">
          <x14:formula1>
            <xm:f>'(参考)リスト'!$E$16:$E$27</xm:f>
          </x14:formula1>
          <xm:sqref>E9 E20 P9 P20</xm:sqref>
        </x14:dataValidation>
        <x14:dataValidation type="list" allowBlank="1" showInputMessage="1" showErrorMessage="1" xr:uid="{39D8715A-8262-49EF-9329-5A15459ED8EA}">
          <x14:formula1>
            <xm:f>'(参考)リスト'!$D$16:$D$18</xm:f>
          </x14:formula1>
          <xm:sqref>E10 E21 P10 P21</xm:sqref>
        </x14:dataValidation>
        <x14:dataValidation type="list" allowBlank="1" showInputMessage="1" showErrorMessage="1" xr:uid="{C60CF32D-265B-44B2-80DF-4BA6C19C1263}">
          <x14:formula1>
            <xm:f>'(参考)リスト'!$F$16:$F$21</xm:f>
          </x14:formula1>
          <xm:sqref>E11:E12 P22:P23 P11:P12 E22:E23</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2B358-542D-493E-A119-E22DD781641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1000</v>
      </c>
      <c r="F5" s="797"/>
      <c r="G5" s="798"/>
      <c r="H5" s="798"/>
      <c r="I5" s="798"/>
      <c r="J5" s="798"/>
      <c r="K5" s="798"/>
      <c r="L5" s="799"/>
      <c r="M5" s="790" t="s">
        <v>310</v>
      </c>
      <c r="N5" s="758" t="s">
        <v>311</v>
      </c>
      <c r="O5" s="759"/>
      <c r="P5" s="209" t="s">
        <v>1000</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853</v>
      </c>
      <c r="F13" s="806"/>
      <c r="G13" s="807"/>
      <c r="H13" s="804" t="s">
        <v>317</v>
      </c>
      <c r="I13" s="804"/>
      <c r="J13" s="805" t="s">
        <v>775</v>
      </c>
      <c r="K13" s="806"/>
      <c r="L13" s="807"/>
      <c r="M13" s="804" t="s">
        <v>316</v>
      </c>
      <c r="N13" s="804"/>
      <c r="O13" s="804"/>
      <c r="P13" s="817" t="s">
        <v>623</v>
      </c>
      <c r="Q13" s="817"/>
      <c r="R13" s="817"/>
      <c r="S13" s="804" t="s">
        <v>317</v>
      </c>
      <c r="T13" s="804"/>
      <c r="U13" s="817" t="s">
        <v>623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1545</v>
      </c>
      <c r="F15" s="819"/>
      <c r="G15" s="819"/>
      <c r="H15" s="819"/>
      <c r="I15" s="819"/>
      <c r="J15" s="819"/>
      <c r="K15" s="819"/>
      <c r="L15" s="820"/>
      <c r="M15" s="795" t="s">
        <v>320</v>
      </c>
      <c r="N15" s="795"/>
      <c r="O15" s="795"/>
      <c r="P15" s="818" t="s">
        <v>1756</v>
      </c>
      <c r="Q15" s="819"/>
      <c r="R15" s="819"/>
      <c r="S15" s="819"/>
      <c r="T15" s="819"/>
      <c r="U15" s="819"/>
      <c r="V15" s="819"/>
      <c r="W15" s="820"/>
    </row>
    <row r="16" spans="2:23" s="22" customFormat="1" ht="25.5" customHeight="1" x14ac:dyDescent="0.15">
      <c r="B16" s="803" t="s">
        <v>310</v>
      </c>
      <c r="C16" s="803" t="s">
        <v>311</v>
      </c>
      <c r="D16" s="803"/>
      <c r="E16" s="209" t="s">
        <v>1000</v>
      </c>
      <c r="F16" s="797"/>
      <c r="G16" s="798"/>
      <c r="H16" s="798"/>
      <c r="I16" s="798"/>
      <c r="J16" s="798"/>
      <c r="K16" s="798"/>
      <c r="L16" s="799"/>
      <c r="M16" s="803" t="s">
        <v>310</v>
      </c>
      <c r="N16" s="803" t="s">
        <v>311</v>
      </c>
      <c r="O16" s="803"/>
      <c r="P16" s="209" t="s">
        <v>1000</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481</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713</v>
      </c>
      <c r="Q24" s="817"/>
      <c r="R24" s="817"/>
      <c r="S24" s="804" t="s">
        <v>317</v>
      </c>
      <c r="T24" s="804"/>
      <c r="U24" s="817" t="s">
        <v>713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1600</v>
      </c>
      <c r="F26" s="819"/>
      <c r="G26" s="819"/>
      <c r="H26" s="819"/>
      <c r="I26" s="819"/>
      <c r="J26" s="819"/>
      <c r="K26" s="819"/>
      <c r="L26" s="820"/>
      <c r="M26" s="795" t="s">
        <v>320</v>
      </c>
      <c r="N26" s="795"/>
      <c r="O26" s="795"/>
      <c r="P26" s="818" t="s">
        <v>1902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36291122-1D6B-4ECA-859C-99FBFDCA1AED}">
      <formula1>INDIRECT(E7)</formula1>
    </dataValidation>
    <dataValidation allowBlank="1" showInputMessage="1" showErrorMessage="1" prompt="覆工スパン毎に連番を記入。_x000a_数値で入力する。" sqref="E6 E17 P17 P6" xr:uid="{D3DD01A0-86D1-4CAC-A6FE-98B02E0AE5C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3663D4-0145-44C8-A2A9-ED0877C8C928}">
          <x14:formula1>
            <xm:f>'(参考)リスト'!$B$16:$B$21</xm:f>
          </x14:formula1>
          <xm:sqref>P7 P18 E7 E18</xm:sqref>
        </x14:dataValidation>
        <x14:dataValidation type="list" allowBlank="1" showInputMessage="1" showErrorMessage="1" xr:uid="{8D484F43-24C0-4DBC-90A8-5FAEE8D099D0}">
          <x14:formula1>
            <xm:f>'(参考)リスト'!$E$16:$E$27</xm:f>
          </x14:formula1>
          <xm:sqref>E9 E20 P9 P20</xm:sqref>
        </x14:dataValidation>
        <x14:dataValidation type="list" allowBlank="1" showInputMessage="1" showErrorMessage="1" xr:uid="{7F074037-A03E-4BDB-8269-1FEDB2EA960F}">
          <x14:formula1>
            <xm:f>'(参考)リスト'!$D$16:$D$18</xm:f>
          </x14:formula1>
          <xm:sqref>E10 E21 P10 P21</xm:sqref>
        </x14:dataValidation>
        <x14:dataValidation type="list" allowBlank="1" showInputMessage="1" showErrorMessage="1" xr:uid="{E36F5B3E-E19E-4A3E-8303-802197435E46}">
          <x14:formula1>
            <xm:f>'(参考)リスト'!$F$16:$F$21</xm:f>
          </x14:formula1>
          <xm:sqref>E11:E12 P22:P23 P11:P12 E22:E23</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2264-FD5D-45BC-B886-5E815B61301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1000</v>
      </c>
      <c r="F5" s="797"/>
      <c r="G5" s="798"/>
      <c r="H5" s="798"/>
      <c r="I5" s="798"/>
      <c r="J5" s="798"/>
      <c r="K5" s="798"/>
      <c r="L5" s="799"/>
      <c r="M5" s="790" t="s">
        <v>310</v>
      </c>
      <c r="N5" s="758" t="s">
        <v>311</v>
      </c>
      <c r="O5" s="759"/>
      <c r="P5" s="209" t="s">
        <v>1000</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1002</v>
      </c>
      <c r="Q13" s="806"/>
      <c r="R13" s="807"/>
      <c r="S13" s="804" t="s">
        <v>317</v>
      </c>
      <c r="T13" s="804"/>
      <c r="U13" s="805" t="s">
        <v>1001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1769</v>
      </c>
      <c r="F15" s="819"/>
      <c r="G15" s="819"/>
      <c r="H15" s="819"/>
      <c r="I15" s="819"/>
      <c r="J15" s="819"/>
      <c r="K15" s="819"/>
      <c r="L15" s="820"/>
      <c r="M15" s="795" t="s">
        <v>320</v>
      </c>
      <c r="N15" s="795"/>
      <c r="O15" s="795"/>
      <c r="P15" s="818" t="s">
        <v>1614</v>
      </c>
      <c r="Q15" s="819"/>
      <c r="R15" s="819"/>
      <c r="S15" s="819"/>
      <c r="T15" s="819"/>
      <c r="U15" s="819"/>
      <c r="V15" s="819"/>
      <c r="W15" s="820"/>
    </row>
    <row r="16" spans="2:23" s="22" customFormat="1" ht="25.5" customHeight="1" x14ac:dyDescent="0.15">
      <c r="B16" s="803" t="s">
        <v>310</v>
      </c>
      <c r="C16" s="803" t="s">
        <v>311</v>
      </c>
      <c r="D16" s="803"/>
      <c r="E16" s="209" t="s">
        <v>1000</v>
      </c>
      <c r="F16" s="797"/>
      <c r="G16" s="798"/>
      <c r="H16" s="798"/>
      <c r="I16" s="798"/>
      <c r="J16" s="798"/>
      <c r="K16" s="798"/>
      <c r="L16" s="799"/>
      <c r="M16" s="803" t="s">
        <v>310</v>
      </c>
      <c r="N16" s="803" t="s">
        <v>311</v>
      </c>
      <c r="O16" s="803"/>
      <c r="P16" s="209" t="s">
        <v>1000</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1003</v>
      </c>
      <c r="F24" s="817"/>
      <c r="G24" s="817"/>
      <c r="H24" s="804" t="s">
        <v>317</v>
      </c>
      <c r="I24" s="804"/>
      <c r="J24" s="817" t="s">
        <v>816</v>
      </c>
      <c r="K24" s="817"/>
      <c r="L24" s="817"/>
      <c r="M24" s="804" t="s">
        <v>316</v>
      </c>
      <c r="N24" s="804"/>
      <c r="O24" s="804"/>
      <c r="P24" s="805" t="s">
        <v>1005</v>
      </c>
      <c r="Q24" s="806"/>
      <c r="R24" s="807"/>
      <c r="S24" s="804" t="s">
        <v>317</v>
      </c>
      <c r="T24" s="804"/>
      <c r="U24" s="805" t="s">
        <v>1004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1903</v>
      </c>
      <c r="F26" s="819"/>
      <c r="G26" s="819"/>
      <c r="H26" s="819"/>
      <c r="I26" s="819"/>
      <c r="J26" s="819"/>
      <c r="K26" s="819"/>
      <c r="L26" s="820"/>
      <c r="M26" s="795" t="s">
        <v>320</v>
      </c>
      <c r="N26" s="795"/>
      <c r="O26" s="795"/>
      <c r="P26" s="818" t="s">
        <v>1615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0378366-14E3-4E3E-B7C6-DADC44BE34FC}">
      <formula1>INDIRECT(E7)</formula1>
    </dataValidation>
    <dataValidation allowBlank="1" showInputMessage="1" showErrorMessage="1" prompt="覆工スパン毎に連番を記入。_x000a_数値で入力する。" sqref="E6 E17 P17 P6" xr:uid="{FB3BB604-DB67-49B0-ACFF-671A0FA5EB2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E4B4D5-3195-4A32-894F-E79D7BE511F7}">
          <x14:formula1>
            <xm:f>'(参考)リスト'!$B$16:$B$21</xm:f>
          </x14:formula1>
          <xm:sqref>P7 P18 E7 E18</xm:sqref>
        </x14:dataValidation>
        <x14:dataValidation type="list" allowBlank="1" showInputMessage="1" showErrorMessage="1" xr:uid="{0927A1AD-3A04-4DAF-9413-687AE39F77D9}">
          <x14:formula1>
            <xm:f>'(参考)リスト'!$E$16:$E$27</xm:f>
          </x14:formula1>
          <xm:sqref>E9 E20 P9 P20</xm:sqref>
        </x14:dataValidation>
        <x14:dataValidation type="list" allowBlank="1" showInputMessage="1" showErrorMessage="1" xr:uid="{5E490198-C38A-4FEB-9968-60BB62B562FA}">
          <x14:formula1>
            <xm:f>'(参考)リスト'!$D$16:$D$18</xm:f>
          </x14:formula1>
          <xm:sqref>E10 E21 P10 P21</xm:sqref>
        </x14:dataValidation>
        <x14:dataValidation type="list" allowBlank="1" showInputMessage="1" showErrorMessage="1" xr:uid="{C4B294E2-64D9-4F25-9325-E8669ACB8CA7}">
          <x14:formula1>
            <xm:f>'(参考)リスト'!$F$16:$F$21</xm:f>
          </x14:formula1>
          <xm:sqref>E22:E23 P22:P23 P11:P12 E11</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44495-E52A-44ED-9E66-1384143796F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1000</v>
      </c>
      <c r="F5" s="797"/>
      <c r="G5" s="798"/>
      <c r="H5" s="798"/>
      <c r="I5" s="798"/>
      <c r="J5" s="798"/>
      <c r="K5" s="798"/>
      <c r="L5" s="799"/>
      <c r="M5" s="790" t="s">
        <v>310</v>
      </c>
      <c r="N5" s="758" t="s">
        <v>311</v>
      </c>
      <c r="O5" s="759"/>
      <c r="P5" s="209" t="s">
        <v>976</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753</v>
      </c>
      <c r="F13" s="817"/>
      <c r="G13" s="817"/>
      <c r="H13" s="804" t="s">
        <v>317</v>
      </c>
      <c r="I13" s="804"/>
      <c r="J13" s="824" t="s">
        <v>598</v>
      </c>
      <c r="K13" s="825"/>
      <c r="L13" s="826"/>
      <c r="M13" s="804" t="s">
        <v>316</v>
      </c>
      <c r="N13" s="804"/>
      <c r="O13" s="804"/>
      <c r="P13" s="805" t="s">
        <v>775</v>
      </c>
      <c r="Q13" s="806"/>
      <c r="R13" s="807"/>
      <c r="S13" s="804" t="s">
        <v>317</v>
      </c>
      <c r="T13" s="804"/>
      <c r="U13" s="805" t="s">
        <v>673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1904</v>
      </c>
      <c r="F15" s="819"/>
      <c r="G15" s="819"/>
      <c r="H15" s="819"/>
      <c r="I15" s="819"/>
      <c r="J15" s="819"/>
      <c r="K15" s="819"/>
      <c r="L15" s="820"/>
      <c r="M15" s="795" t="s">
        <v>320</v>
      </c>
      <c r="N15" s="795"/>
      <c r="O15" s="795"/>
      <c r="P15" s="818" t="s">
        <v>1517</v>
      </c>
      <c r="Q15" s="819"/>
      <c r="R15" s="819"/>
      <c r="S15" s="819"/>
      <c r="T15" s="819"/>
      <c r="U15" s="819"/>
      <c r="V15" s="819"/>
      <c r="W15" s="820"/>
    </row>
    <row r="16" spans="2:23" s="22" customFormat="1" ht="25.5" customHeight="1" x14ac:dyDescent="0.15">
      <c r="B16" s="803" t="s">
        <v>310</v>
      </c>
      <c r="C16" s="803" t="s">
        <v>311</v>
      </c>
      <c r="D16" s="803"/>
      <c r="E16" s="209" t="s">
        <v>976</v>
      </c>
      <c r="F16" s="797"/>
      <c r="G16" s="798"/>
      <c r="H16" s="798"/>
      <c r="I16" s="798"/>
      <c r="J16" s="798"/>
      <c r="K16" s="798"/>
      <c r="L16" s="799"/>
      <c r="M16" s="803" t="s">
        <v>310</v>
      </c>
      <c r="N16" s="803" t="s">
        <v>311</v>
      </c>
      <c r="O16" s="803"/>
      <c r="P16" s="209" t="s">
        <v>976</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1006</v>
      </c>
      <c r="F24" s="817"/>
      <c r="G24" s="817"/>
      <c r="H24" s="804" t="s">
        <v>317</v>
      </c>
      <c r="I24" s="804"/>
      <c r="J24" s="817" t="s">
        <v>595</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1905</v>
      </c>
      <c r="F26" s="819"/>
      <c r="G26" s="819"/>
      <c r="H26" s="819"/>
      <c r="I26" s="819"/>
      <c r="J26" s="819"/>
      <c r="K26" s="819"/>
      <c r="L26" s="820"/>
      <c r="M26" s="795" t="s">
        <v>320</v>
      </c>
      <c r="N26" s="795"/>
      <c r="O26" s="795"/>
      <c r="P26" s="818" t="s">
        <v>1769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8C6DF64-3EEB-4869-9AB6-226B3813C506}">
      <formula1>INDIRECT(E7)</formula1>
    </dataValidation>
    <dataValidation allowBlank="1" showInputMessage="1" showErrorMessage="1" prompt="覆工スパン毎に連番を記入。_x000a_数値で入力する。" sqref="E6 E17 P17 P6" xr:uid="{28E352DB-1E42-4AB1-A3C6-A1C1D2262D7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CC1BF8-1C38-43B1-B119-F528F405E20B}">
          <x14:formula1>
            <xm:f>'(参考)リスト'!$B$16:$B$21</xm:f>
          </x14:formula1>
          <xm:sqref>P7 P18 E7 E18</xm:sqref>
        </x14:dataValidation>
        <x14:dataValidation type="list" allowBlank="1" showInputMessage="1" showErrorMessage="1" xr:uid="{00FAB5E3-1B60-46F2-A9FC-A5878774F0D0}">
          <x14:formula1>
            <xm:f>'(参考)リスト'!$E$16:$E$27</xm:f>
          </x14:formula1>
          <xm:sqref>E9 E20 P9 P20</xm:sqref>
        </x14:dataValidation>
        <x14:dataValidation type="list" allowBlank="1" showInputMessage="1" showErrorMessage="1" xr:uid="{A5483039-B7B3-42AD-B0CA-CA943064E648}">
          <x14:formula1>
            <xm:f>'(参考)リスト'!$D$16:$D$18</xm:f>
          </x14:formula1>
          <xm:sqref>E10 E21 P10 P21</xm:sqref>
        </x14:dataValidation>
        <x14:dataValidation type="list" allowBlank="1" showInputMessage="1" showErrorMessage="1" xr:uid="{A83AB98B-6C5C-45C1-8769-FFA07F6F0AB2}">
          <x14:formula1>
            <xm:f>'(参考)リスト'!$F$16:$F$21</xm:f>
          </x14:formula1>
          <xm:sqref>E11:E12 E22:E23 P11:P12 P22</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7E9-D502-40E2-9E90-AEC63DAA5BC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976</v>
      </c>
      <c r="F5" s="797"/>
      <c r="G5" s="798"/>
      <c r="H5" s="798"/>
      <c r="I5" s="798"/>
      <c r="J5" s="798"/>
      <c r="K5" s="798"/>
      <c r="L5" s="799"/>
      <c r="M5" s="790" t="s">
        <v>310</v>
      </c>
      <c r="N5" s="758" t="s">
        <v>311</v>
      </c>
      <c r="O5" s="759"/>
      <c r="P5" s="209" t="s">
        <v>976</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695</v>
      </c>
      <c r="F13" s="817"/>
      <c r="G13" s="817"/>
      <c r="H13" s="804" t="s">
        <v>317</v>
      </c>
      <c r="I13" s="804"/>
      <c r="J13" s="817" t="s">
        <v>695</v>
      </c>
      <c r="K13" s="817"/>
      <c r="L13" s="817"/>
      <c r="M13" s="804" t="s">
        <v>316</v>
      </c>
      <c r="N13" s="804"/>
      <c r="O13" s="804"/>
      <c r="P13" s="830" t="s">
        <v>1007</v>
      </c>
      <c r="Q13" s="831"/>
      <c r="R13" s="832"/>
      <c r="S13" s="804" t="s">
        <v>317</v>
      </c>
      <c r="T13" s="804"/>
      <c r="U13" s="830" t="s">
        <v>1007</v>
      </c>
      <c r="V13" s="831"/>
      <c r="W13" s="832"/>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1906</v>
      </c>
      <c r="F15" s="819"/>
      <c r="G15" s="819"/>
      <c r="H15" s="819"/>
      <c r="I15" s="819"/>
      <c r="J15" s="819"/>
      <c r="K15" s="819"/>
      <c r="L15" s="820"/>
      <c r="M15" s="795" t="s">
        <v>320</v>
      </c>
      <c r="N15" s="795"/>
      <c r="O15" s="795"/>
      <c r="P15" s="833" t="s">
        <v>1907</v>
      </c>
      <c r="Q15" s="834"/>
      <c r="R15" s="834"/>
      <c r="S15" s="834"/>
      <c r="T15" s="834"/>
      <c r="U15" s="834"/>
      <c r="V15" s="834"/>
      <c r="W15" s="835"/>
    </row>
    <row r="16" spans="2:23" s="22" customFormat="1" ht="25.5" customHeight="1" x14ac:dyDescent="0.15">
      <c r="B16" s="803" t="s">
        <v>310</v>
      </c>
      <c r="C16" s="803" t="s">
        <v>311</v>
      </c>
      <c r="D16" s="803"/>
      <c r="E16" s="209" t="s">
        <v>976</v>
      </c>
      <c r="F16" s="797"/>
      <c r="G16" s="798"/>
      <c r="H16" s="798"/>
      <c r="I16" s="798"/>
      <c r="J16" s="798"/>
      <c r="K16" s="798"/>
      <c r="L16" s="799"/>
      <c r="M16" s="803" t="s">
        <v>310</v>
      </c>
      <c r="N16" s="803" t="s">
        <v>311</v>
      </c>
      <c r="O16" s="803"/>
      <c r="P16" s="209" t="s">
        <v>976</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1008</v>
      </c>
      <c r="F24" s="806"/>
      <c r="G24" s="807"/>
      <c r="H24" s="804" t="s">
        <v>317</v>
      </c>
      <c r="I24" s="804"/>
      <c r="J24" s="805" t="s">
        <v>1009</v>
      </c>
      <c r="K24" s="806"/>
      <c r="L24" s="807"/>
      <c r="M24" s="804" t="s">
        <v>316</v>
      </c>
      <c r="N24" s="804"/>
      <c r="O24" s="804"/>
      <c r="P24" s="805" t="s">
        <v>710</v>
      </c>
      <c r="Q24" s="806"/>
      <c r="R24" s="807"/>
      <c r="S24" s="804" t="s">
        <v>317</v>
      </c>
      <c r="T24" s="804"/>
      <c r="U24" s="805" t="s">
        <v>925</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1616</v>
      </c>
      <c r="F26" s="819"/>
      <c r="G26" s="819"/>
      <c r="H26" s="819"/>
      <c r="I26" s="819"/>
      <c r="J26" s="819"/>
      <c r="K26" s="819"/>
      <c r="L26" s="820"/>
      <c r="M26" s="795" t="s">
        <v>320</v>
      </c>
      <c r="N26" s="795"/>
      <c r="O26" s="795"/>
      <c r="P26" s="818" t="s">
        <v>1483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E3262E2-2411-4580-8A86-204A2F1B2995}">
      <formula1>INDIRECT(E7)</formula1>
    </dataValidation>
    <dataValidation allowBlank="1" showInputMessage="1" showErrorMessage="1" prompt="覆工スパン毎に連番を記入。_x000a_数値で入力する。" sqref="E6 E17 P17 P6" xr:uid="{CECE55B0-8326-457F-8085-038156F8F43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37A21E-3D33-45E4-A2E3-1560FEC47851}">
          <x14:formula1>
            <xm:f>'(参考)リスト'!$B$16:$B$21</xm:f>
          </x14:formula1>
          <xm:sqref>P7 P18 E7 E18</xm:sqref>
        </x14:dataValidation>
        <x14:dataValidation type="list" allowBlank="1" showInputMessage="1" showErrorMessage="1" xr:uid="{65444E60-BEC0-4D14-A23E-43D18D4A9410}">
          <x14:formula1>
            <xm:f>'(参考)リスト'!$E$16:$E$27</xm:f>
          </x14:formula1>
          <xm:sqref>E9 E20 P9 P20</xm:sqref>
        </x14:dataValidation>
        <x14:dataValidation type="list" allowBlank="1" showInputMessage="1" showErrorMessage="1" xr:uid="{E21F0F4B-941C-4B13-9DE2-DE8436CAFAE9}">
          <x14:formula1>
            <xm:f>'(参考)リスト'!$D$16:$D$18</xm:f>
          </x14:formula1>
          <xm:sqref>E10 E21 P10 P21</xm:sqref>
        </x14:dataValidation>
        <x14:dataValidation type="list" allowBlank="1" showInputMessage="1" showErrorMessage="1" xr:uid="{CBFEDE05-116B-43A4-B034-6100F2C61B9D}">
          <x14:formula1>
            <xm:f>'(参考)リスト'!$F$16:$F$21</xm:f>
          </x14:formula1>
          <xm:sqref>E11:E12 P22:P23 E22:E23 P11</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A9D13-53A3-4645-884B-B47DD5D59E9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976</v>
      </c>
      <c r="F5" s="797"/>
      <c r="G5" s="798"/>
      <c r="H5" s="798"/>
      <c r="I5" s="798"/>
      <c r="J5" s="798"/>
      <c r="K5" s="798"/>
      <c r="L5" s="799"/>
      <c r="M5" s="790" t="s">
        <v>310</v>
      </c>
      <c r="N5" s="758" t="s">
        <v>311</v>
      </c>
      <c r="O5" s="759"/>
      <c r="P5" s="209" t="s">
        <v>976</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1010</v>
      </c>
      <c r="F13" s="817"/>
      <c r="G13" s="817"/>
      <c r="H13" s="804" t="s">
        <v>317</v>
      </c>
      <c r="I13" s="804"/>
      <c r="J13" s="817" t="s">
        <v>1010</v>
      </c>
      <c r="K13" s="817"/>
      <c r="L13" s="817"/>
      <c r="M13" s="804" t="s">
        <v>316</v>
      </c>
      <c r="N13" s="804"/>
      <c r="O13" s="804"/>
      <c r="P13" s="817" t="s">
        <v>982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1908</v>
      </c>
      <c r="F15" s="819"/>
      <c r="G15" s="819"/>
      <c r="H15" s="819"/>
      <c r="I15" s="819"/>
      <c r="J15" s="819"/>
      <c r="K15" s="819"/>
      <c r="L15" s="820"/>
      <c r="M15" s="795" t="s">
        <v>320</v>
      </c>
      <c r="N15" s="795"/>
      <c r="O15" s="795"/>
      <c r="P15" s="818" t="s">
        <v>1601</v>
      </c>
      <c r="Q15" s="819"/>
      <c r="R15" s="819"/>
      <c r="S15" s="819"/>
      <c r="T15" s="819"/>
      <c r="U15" s="819"/>
      <c r="V15" s="819"/>
      <c r="W15" s="820"/>
    </row>
    <row r="16" spans="2:23" s="22" customFormat="1" ht="25.5" customHeight="1" x14ac:dyDescent="0.15">
      <c r="B16" s="803" t="s">
        <v>310</v>
      </c>
      <c r="C16" s="803" t="s">
        <v>311</v>
      </c>
      <c r="D16" s="803"/>
      <c r="E16" s="209" t="s">
        <v>976</v>
      </c>
      <c r="F16" s="797"/>
      <c r="G16" s="798"/>
      <c r="H16" s="798"/>
      <c r="I16" s="798"/>
      <c r="J16" s="798"/>
      <c r="K16" s="798"/>
      <c r="L16" s="799"/>
      <c r="M16" s="803" t="s">
        <v>310</v>
      </c>
      <c r="N16" s="803" t="s">
        <v>311</v>
      </c>
      <c r="O16" s="803"/>
      <c r="P16" s="209" t="s">
        <v>976</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636</v>
      </c>
      <c r="F24" s="817"/>
      <c r="G24" s="817"/>
      <c r="H24" s="804" t="s">
        <v>317</v>
      </c>
      <c r="I24" s="804"/>
      <c r="J24" s="824" t="s">
        <v>598</v>
      </c>
      <c r="K24" s="825"/>
      <c r="L24" s="826"/>
      <c r="M24" s="804" t="s">
        <v>316</v>
      </c>
      <c r="N24" s="804"/>
      <c r="O24" s="804"/>
      <c r="P24" s="817" t="s">
        <v>632</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1848</v>
      </c>
      <c r="F26" s="819"/>
      <c r="G26" s="819"/>
      <c r="H26" s="819"/>
      <c r="I26" s="819"/>
      <c r="J26" s="819"/>
      <c r="K26" s="819"/>
      <c r="L26" s="820"/>
      <c r="M26" s="795" t="s">
        <v>320</v>
      </c>
      <c r="N26" s="795"/>
      <c r="O26" s="795"/>
      <c r="P26" s="818" t="s">
        <v>1909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B7CD2FB-5862-4DCF-AE88-80737AF05FA1}">
      <formula1>INDIRECT(E7)</formula1>
    </dataValidation>
    <dataValidation allowBlank="1" showInputMessage="1" showErrorMessage="1" prompt="覆工スパン毎に連番を記入。_x000a_数値で入力する。" sqref="E6 E17 P17 P6" xr:uid="{F870F0C2-DBFE-4963-B097-FA8BFFB1200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E460B9-1E43-4410-97BE-0C5142886C53}">
          <x14:formula1>
            <xm:f>'(参考)リスト'!$B$16:$B$21</xm:f>
          </x14:formula1>
          <xm:sqref>P7 P18 E7 E18</xm:sqref>
        </x14:dataValidation>
        <x14:dataValidation type="list" allowBlank="1" showInputMessage="1" showErrorMessage="1" xr:uid="{C0ADF006-03CF-426C-820E-B015856DDD07}">
          <x14:formula1>
            <xm:f>'(参考)リスト'!$E$16:$E$27</xm:f>
          </x14:formula1>
          <xm:sqref>E9 E20 P9 P20</xm:sqref>
        </x14:dataValidation>
        <x14:dataValidation type="list" allowBlank="1" showInputMessage="1" showErrorMessage="1" xr:uid="{21800DE5-04FB-4AA0-BDFC-87AB42F021AC}">
          <x14:formula1>
            <xm:f>'(参考)リスト'!$D$16:$D$18</xm:f>
          </x14:formula1>
          <xm:sqref>E10 E21 P10 P21</xm:sqref>
        </x14:dataValidation>
        <x14:dataValidation type="list" allowBlank="1" showInputMessage="1" showErrorMessage="1" xr:uid="{FB3D54BD-BF72-4B3E-BA05-8B0452446F53}">
          <x14:formula1>
            <xm:f>'(参考)リスト'!$F$16:$F$21</xm:f>
          </x14:formula1>
          <xm:sqref>E11:E12 P22:P23 P11:P12 E22:E23</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8654-8438-4751-9534-D56F30DBB52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976</v>
      </c>
      <c r="F5" s="797"/>
      <c r="G5" s="798"/>
      <c r="H5" s="798"/>
      <c r="I5" s="798"/>
      <c r="J5" s="798"/>
      <c r="K5" s="798"/>
      <c r="L5" s="799"/>
      <c r="M5" s="790" t="s">
        <v>310</v>
      </c>
      <c r="N5" s="758" t="s">
        <v>311</v>
      </c>
      <c r="O5" s="759"/>
      <c r="P5" s="209" t="s">
        <v>976</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593</v>
      </c>
      <c r="F13" s="817"/>
      <c r="G13" s="817"/>
      <c r="H13" s="804" t="s">
        <v>317</v>
      </c>
      <c r="I13" s="804"/>
      <c r="J13" s="824" t="s">
        <v>598</v>
      </c>
      <c r="K13" s="825"/>
      <c r="L13" s="826"/>
      <c r="M13" s="804" t="s">
        <v>316</v>
      </c>
      <c r="N13" s="804"/>
      <c r="O13" s="804"/>
      <c r="P13" s="817" t="s">
        <v>1011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1910</v>
      </c>
      <c r="F15" s="819"/>
      <c r="G15" s="819"/>
      <c r="H15" s="819"/>
      <c r="I15" s="819"/>
      <c r="J15" s="819"/>
      <c r="K15" s="819"/>
      <c r="L15" s="820"/>
      <c r="M15" s="795" t="s">
        <v>320</v>
      </c>
      <c r="N15" s="795"/>
      <c r="O15" s="795"/>
      <c r="P15" s="818" t="s">
        <v>1911</v>
      </c>
      <c r="Q15" s="819"/>
      <c r="R15" s="819"/>
      <c r="S15" s="819"/>
      <c r="T15" s="819"/>
      <c r="U15" s="819"/>
      <c r="V15" s="819"/>
      <c r="W15" s="820"/>
    </row>
    <row r="16" spans="2:23" s="22" customFormat="1" ht="25.5" customHeight="1" x14ac:dyDescent="0.15">
      <c r="B16" s="803" t="s">
        <v>310</v>
      </c>
      <c r="C16" s="803" t="s">
        <v>311</v>
      </c>
      <c r="D16" s="803"/>
      <c r="E16" s="209" t="s">
        <v>976</v>
      </c>
      <c r="F16" s="797"/>
      <c r="G16" s="798"/>
      <c r="H16" s="798"/>
      <c r="I16" s="798"/>
      <c r="J16" s="798"/>
      <c r="K16" s="798"/>
      <c r="L16" s="799"/>
      <c r="M16" s="803" t="s">
        <v>310</v>
      </c>
      <c r="N16" s="803" t="s">
        <v>311</v>
      </c>
      <c r="O16" s="803"/>
      <c r="P16" s="209" t="s">
        <v>1013</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1012</v>
      </c>
      <c r="F24" s="806"/>
      <c r="G24" s="807"/>
      <c r="H24" s="804" t="s">
        <v>317</v>
      </c>
      <c r="I24" s="804"/>
      <c r="J24" s="824" t="s">
        <v>598</v>
      </c>
      <c r="K24" s="825"/>
      <c r="L24" s="826"/>
      <c r="M24" s="804" t="s">
        <v>316</v>
      </c>
      <c r="N24" s="804"/>
      <c r="O24" s="804"/>
      <c r="P24" s="817" t="s">
        <v>913</v>
      </c>
      <c r="Q24" s="817"/>
      <c r="R24" s="817"/>
      <c r="S24" s="804" t="s">
        <v>317</v>
      </c>
      <c r="T24" s="804"/>
      <c r="U24" s="817" t="s">
        <v>913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1912</v>
      </c>
      <c r="F26" s="819"/>
      <c r="G26" s="819"/>
      <c r="H26" s="819"/>
      <c r="I26" s="819"/>
      <c r="J26" s="819"/>
      <c r="K26" s="819"/>
      <c r="L26" s="820"/>
      <c r="M26" s="795" t="s">
        <v>320</v>
      </c>
      <c r="N26" s="795"/>
      <c r="O26" s="795"/>
      <c r="P26" s="818" t="s">
        <v>1913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B7B7330-5F2F-42CB-B0C9-993124E366E0}">
      <formula1>INDIRECT(E7)</formula1>
    </dataValidation>
    <dataValidation allowBlank="1" showInputMessage="1" showErrorMessage="1" prompt="覆工スパン毎に連番を記入。_x000a_数値で入力する。" sqref="E6 E17 P17 P6" xr:uid="{08AC99DD-9D16-476B-9183-27340A87309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A81687-4DB5-4C47-8D3B-047048EBC6DC}">
          <x14:formula1>
            <xm:f>'(参考)リスト'!$B$16:$B$21</xm:f>
          </x14:formula1>
          <xm:sqref>P7 P18 E7 E18</xm:sqref>
        </x14:dataValidation>
        <x14:dataValidation type="list" allowBlank="1" showInputMessage="1" showErrorMessage="1" xr:uid="{778D9DC9-B895-42E8-A8DC-3BC9AC31FBC5}">
          <x14:formula1>
            <xm:f>'(参考)リスト'!$E$16:$E$27</xm:f>
          </x14:formula1>
          <xm:sqref>E9 E20 P9 P20</xm:sqref>
        </x14:dataValidation>
        <x14:dataValidation type="list" allowBlank="1" showInputMessage="1" showErrorMessage="1" xr:uid="{700D60B8-AE6A-4A5A-90A7-F186D35F9896}">
          <x14:formula1>
            <xm:f>'(参考)リスト'!$D$16:$D$18</xm:f>
          </x14:formula1>
          <xm:sqref>E10 E21 P10 P21</xm:sqref>
        </x14:dataValidation>
        <x14:dataValidation type="list" allowBlank="1" showInputMessage="1" showErrorMessage="1" xr:uid="{CCDA3085-E842-474D-B01A-AFDEEC083E98}">
          <x14:formula1>
            <xm:f>'(参考)リスト'!$F$16:$F$21</xm:f>
          </x14:formula1>
          <xm:sqref>E22:E23 P22:P23 P11:P12 E11</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5B58-4173-49D7-BF42-65C775FA95E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1013</v>
      </c>
      <c r="F5" s="797"/>
      <c r="G5" s="798"/>
      <c r="H5" s="798"/>
      <c r="I5" s="798"/>
      <c r="J5" s="798"/>
      <c r="K5" s="798"/>
      <c r="L5" s="799"/>
      <c r="M5" s="790" t="s">
        <v>310</v>
      </c>
      <c r="N5" s="758" t="s">
        <v>311</v>
      </c>
      <c r="O5" s="759"/>
      <c r="P5" s="209" t="s">
        <v>1013</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713</v>
      </c>
      <c r="F13" s="817"/>
      <c r="G13" s="817"/>
      <c r="H13" s="804" t="s">
        <v>317</v>
      </c>
      <c r="I13" s="804"/>
      <c r="J13" s="817" t="s">
        <v>913</v>
      </c>
      <c r="K13" s="817"/>
      <c r="L13" s="817"/>
      <c r="M13" s="804" t="s">
        <v>316</v>
      </c>
      <c r="N13" s="804"/>
      <c r="O13" s="804"/>
      <c r="P13" s="805" t="s">
        <v>1014</v>
      </c>
      <c r="Q13" s="806"/>
      <c r="R13" s="807"/>
      <c r="S13" s="804" t="s">
        <v>317</v>
      </c>
      <c r="T13" s="804"/>
      <c r="U13" s="805" t="s">
        <v>1015</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1914</v>
      </c>
      <c r="F15" s="819"/>
      <c r="G15" s="819"/>
      <c r="H15" s="819"/>
      <c r="I15" s="819"/>
      <c r="J15" s="819"/>
      <c r="K15" s="819"/>
      <c r="L15" s="820"/>
      <c r="M15" s="795" t="s">
        <v>320</v>
      </c>
      <c r="N15" s="795"/>
      <c r="O15" s="795"/>
      <c r="P15" s="818" t="s">
        <v>1617</v>
      </c>
      <c r="Q15" s="819"/>
      <c r="R15" s="819"/>
      <c r="S15" s="819"/>
      <c r="T15" s="819"/>
      <c r="U15" s="819"/>
      <c r="V15" s="819"/>
      <c r="W15" s="820"/>
    </row>
    <row r="16" spans="2:23" s="22" customFormat="1" ht="25.5" customHeight="1" x14ac:dyDescent="0.15">
      <c r="B16" s="803" t="s">
        <v>310</v>
      </c>
      <c r="C16" s="803" t="s">
        <v>311</v>
      </c>
      <c r="D16" s="803"/>
      <c r="E16" s="209" t="s">
        <v>1013</v>
      </c>
      <c r="F16" s="797"/>
      <c r="G16" s="798"/>
      <c r="H16" s="798"/>
      <c r="I16" s="798"/>
      <c r="J16" s="798"/>
      <c r="K16" s="798"/>
      <c r="L16" s="799"/>
      <c r="M16" s="803" t="s">
        <v>310</v>
      </c>
      <c r="N16" s="803" t="s">
        <v>311</v>
      </c>
      <c r="O16" s="803"/>
      <c r="P16" s="209" t="s">
        <v>1013</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1016</v>
      </c>
      <c r="Q24" s="817"/>
      <c r="R24" s="817"/>
      <c r="S24" s="804" t="s">
        <v>317</v>
      </c>
      <c r="T24" s="804"/>
      <c r="U24" s="817" t="s">
        <v>1016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1769</v>
      </c>
      <c r="F26" s="819"/>
      <c r="G26" s="819"/>
      <c r="H26" s="819"/>
      <c r="I26" s="819"/>
      <c r="J26" s="819"/>
      <c r="K26" s="819"/>
      <c r="L26" s="820"/>
      <c r="M26" s="795" t="s">
        <v>320</v>
      </c>
      <c r="N26" s="795"/>
      <c r="O26" s="795"/>
      <c r="P26" s="818" t="s">
        <v>1915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03B27FD5-0BAE-45F2-964F-BE83E5558453}">
      <formula1>INDIRECT(E7)</formula1>
    </dataValidation>
    <dataValidation allowBlank="1" showInputMessage="1" showErrorMessage="1" prompt="覆工スパン毎に連番を記入。_x000a_数値で入力する。" sqref="E6 E17 P17 P6" xr:uid="{77FA021F-789B-4E79-9055-D0C170E1C23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C265E8-6A79-4D7E-9675-185872B87BAD}">
          <x14:formula1>
            <xm:f>'(参考)リスト'!$B$16:$B$21</xm:f>
          </x14:formula1>
          <xm:sqref>P7 P18 E7 E18</xm:sqref>
        </x14:dataValidation>
        <x14:dataValidation type="list" allowBlank="1" showInputMessage="1" showErrorMessage="1" xr:uid="{269F6335-7484-42F6-851A-3C30D5EFF932}">
          <x14:formula1>
            <xm:f>'(参考)リスト'!$E$16:$E$27</xm:f>
          </x14:formula1>
          <xm:sqref>E9 E20 P9 P20</xm:sqref>
        </x14:dataValidation>
        <x14:dataValidation type="list" allowBlank="1" showInputMessage="1" showErrorMessage="1" xr:uid="{C3C3A176-F0D6-4683-9237-5B79677B303D}">
          <x14:formula1>
            <xm:f>'(参考)リスト'!$D$16:$D$18</xm:f>
          </x14:formula1>
          <xm:sqref>E10 E21 P10 P21</xm:sqref>
        </x14:dataValidation>
        <x14:dataValidation type="list" allowBlank="1" showInputMessage="1" showErrorMessage="1" xr:uid="{81B1CF04-8B60-4399-8737-920BB3C80704}">
          <x14:formula1>
            <xm:f>'(参考)リスト'!$F$16:$F$21</xm:f>
          </x14:formula1>
          <xm:sqref>E11:E12 E22 P11:P12 P22</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9F0C-B98E-4DE6-BD54-302824400CD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1013</v>
      </c>
      <c r="F5" s="797"/>
      <c r="G5" s="798"/>
      <c r="H5" s="798"/>
      <c r="I5" s="798"/>
      <c r="J5" s="798"/>
      <c r="K5" s="798"/>
      <c r="L5" s="799"/>
      <c r="M5" s="790" t="s">
        <v>310</v>
      </c>
      <c r="N5" s="758" t="s">
        <v>311</v>
      </c>
      <c r="O5" s="759"/>
      <c r="P5" s="209" t="s">
        <v>1013</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657</v>
      </c>
      <c r="F13" s="806"/>
      <c r="G13" s="807"/>
      <c r="H13" s="804" t="s">
        <v>317</v>
      </c>
      <c r="I13" s="804"/>
      <c r="J13" s="805" t="s">
        <v>920</v>
      </c>
      <c r="K13" s="806"/>
      <c r="L13" s="807"/>
      <c r="M13" s="804" t="s">
        <v>316</v>
      </c>
      <c r="N13" s="804"/>
      <c r="O13" s="804"/>
      <c r="P13" s="805" t="s">
        <v>1017</v>
      </c>
      <c r="Q13" s="806"/>
      <c r="R13" s="80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1458</v>
      </c>
      <c r="F15" s="819"/>
      <c r="G15" s="819"/>
      <c r="H15" s="819"/>
      <c r="I15" s="819"/>
      <c r="J15" s="819"/>
      <c r="K15" s="819"/>
      <c r="L15" s="820"/>
      <c r="M15" s="795" t="s">
        <v>320</v>
      </c>
      <c r="N15" s="795"/>
      <c r="O15" s="795"/>
      <c r="P15" s="818" t="s">
        <v>1916</v>
      </c>
      <c r="Q15" s="819"/>
      <c r="R15" s="819"/>
      <c r="S15" s="819"/>
      <c r="T15" s="819"/>
      <c r="U15" s="819"/>
      <c r="V15" s="819"/>
      <c r="W15" s="820"/>
    </row>
    <row r="16" spans="2:23" s="22" customFormat="1" ht="25.5" customHeight="1" x14ac:dyDescent="0.15">
      <c r="B16" s="803" t="s">
        <v>310</v>
      </c>
      <c r="C16" s="803" t="s">
        <v>311</v>
      </c>
      <c r="D16" s="803"/>
      <c r="E16" s="209" t="s">
        <v>1013</v>
      </c>
      <c r="F16" s="797"/>
      <c r="G16" s="798"/>
      <c r="H16" s="798"/>
      <c r="I16" s="798"/>
      <c r="J16" s="798"/>
      <c r="K16" s="798"/>
      <c r="L16" s="799"/>
      <c r="M16" s="803" t="s">
        <v>310</v>
      </c>
      <c r="N16" s="803" t="s">
        <v>311</v>
      </c>
      <c r="O16" s="803"/>
      <c r="P16" s="209" t="s">
        <v>1013</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708</v>
      </c>
      <c r="F24" s="817"/>
      <c r="G24" s="817"/>
      <c r="H24" s="804" t="s">
        <v>317</v>
      </c>
      <c r="I24" s="804"/>
      <c r="J24" s="824" t="s">
        <v>598</v>
      </c>
      <c r="K24" s="825"/>
      <c r="L24" s="826"/>
      <c r="M24" s="804" t="s">
        <v>316</v>
      </c>
      <c r="N24" s="804"/>
      <c r="O24" s="804"/>
      <c r="P24" s="817" t="s">
        <v>875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1883</v>
      </c>
      <c r="F26" s="819"/>
      <c r="G26" s="819"/>
      <c r="H26" s="819"/>
      <c r="I26" s="819"/>
      <c r="J26" s="819"/>
      <c r="K26" s="819"/>
      <c r="L26" s="820"/>
      <c r="M26" s="795" t="s">
        <v>320</v>
      </c>
      <c r="N26" s="795"/>
      <c r="O26" s="795"/>
      <c r="P26" s="818" t="s">
        <v>1917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123E04C-F579-4688-B6AC-733BB8DCA2D5}">
      <formula1>INDIRECT(E7)</formula1>
    </dataValidation>
    <dataValidation allowBlank="1" showInputMessage="1" showErrorMessage="1" prompt="覆工スパン毎に連番を記入。_x000a_数値で入力する。" sqref="E6 E17 P17 P6" xr:uid="{C8AEFEF9-7632-4BCB-A24F-A838AB42CB9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134038-A3D8-4AD8-A78A-45C086D016FE}">
          <x14:formula1>
            <xm:f>'(参考)リスト'!$B$16:$B$21</xm:f>
          </x14:formula1>
          <xm:sqref>P7 P18 E7 E18</xm:sqref>
        </x14:dataValidation>
        <x14:dataValidation type="list" allowBlank="1" showInputMessage="1" showErrorMessage="1" xr:uid="{3C576A0C-8904-4764-BAF2-24A76F83068E}">
          <x14:formula1>
            <xm:f>'(参考)リスト'!$E$16:$E$27</xm:f>
          </x14:formula1>
          <xm:sqref>E9 E20 P9 P20</xm:sqref>
        </x14:dataValidation>
        <x14:dataValidation type="list" allowBlank="1" showInputMessage="1" showErrorMessage="1" xr:uid="{C6CF6ADA-04BE-419F-8E80-0036B451CBDB}">
          <x14:formula1>
            <xm:f>'(参考)リスト'!$D$16:$D$18</xm:f>
          </x14:formula1>
          <xm:sqref>E10 E21 P10 P21</xm:sqref>
        </x14:dataValidation>
        <x14:dataValidation type="list" allowBlank="1" showInputMessage="1" showErrorMessage="1" xr:uid="{194AA55D-1FFF-4758-A74A-C4B155E21314}">
          <x14:formula1>
            <xm:f>'(参考)リスト'!$F$16:$F$21</xm:f>
          </x14:formula1>
          <xm:sqref>E11:E12 P22:P23 P11:P12 E22:E23</xm:sqref>
        </x14:dataValidation>
      </x14:dataValidations>
    </ext>
  </extLst>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EF33-4531-4DC9-96E1-880628C2246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1013</v>
      </c>
      <c r="F5" s="797"/>
      <c r="G5" s="798"/>
      <c r="H5" s="798"/>
      <c r="I5" s="798"/>
      <c r="J5" s="798"/>
      <c r="K5" s="798"/>
      <c r="L5" s="799"/>
      <c r="M5" s="790" t="s">
        <v>310</v>
      </c>
      <c r="N5" s="758" t="s">
        <v>311</v>
      </c>
      <c r="O5" s="759"/>
      <c r="P5" s="209" t="s">
        <v>1013</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24" t="s">
        <v>598</v>
      </c>
      <c r="K13" s="825"/>
      <c r="L13" s="826"/>
      <c r="M13" s="804" t="s">
        <v>316</v>
      </c>
      <c r="N13" s="804"/>
      <c r="O13" s="804"/>
      <c r="P13" s="817" t="s">
        <v>1018</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1918</v>
      </c>
      <c r="F15" s="819"/>
      <c r="G15" s="819"/>
      <c r="H15" s="819"/>
      <c r="I15" s="819"/>
      <c r="J15" s="819"/>
      <c r="K15" s="819"/>
      <c r="L15" s="820"/>
      <c r="M15" s="795" t="s">
        <v>320</v>
      </c>
      <c r="N15" s="795"/>
      <c r="O15" s="795"/>
      <c r="P15" s="818" t="s">
        <v>1919</v>
      </c>
      <c r="Q15" s="819"/>
      <c r="R15" s="819"/>
      <c r="S15" s="819"/>
      <c r="T15" s="819"/>
      <c r="U15" s="819"/>
      <c r="V15" s="819"/>
      <c r="W15" s="820"/>
    </row>
    <row r="16" spans="2:23" s="22" customFormat="1" ht="25.5" customHeight="1" x14ac:dyDescent="0.15">
      <c r="B16" s="803" t="s">
        <v>310</v>
      </c>
      <c r="C16" s="803" t="s">
        <v>311</v>
      </c>
      <c r="D16" s="803"/>
      <c r="E16" s="209" t="s">
        <v>1019</v>
      </c>
      <c r="F16" s="797"/>
      <c r="G16" s="798"/>
      <c r="H16" s="798"/>
      <c r="I16" s="798"/>
      <c r="J16" s="798"/>
      <c r="K16" s="798"/>
      <c r="L16" s="799"/>
      <c r="M16" s="803" t="s">
        <v>310</v>
      </c>
      <c r="N16" s="803" t="s">
        <v>311</v>
      </c>
      <c r="O16" s="803"/>
      <c r="P16" s="209" t="s">
        <v>1019</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1021</v>
      </c>
      <c r="F24" s="817"/>
      <c r="G24" s="817"/>
      <c r="H24" s="804" t="s">
        <v>317</v>
      </c>
      <c r="I24" s="804"/>
      <c r="J24" s="817" t="s">
        <v>1020</v>
      </c>
      <c r="K24" s="817"/>
      <c r="L24" s="817"/>
      <c r="M24" s="804" t="s">
        <v>316</v>
      </c>
      <c r="N24" s="804"/>
      <c r="O24" s="804"/>
      <c r="P24" s="805" t="s">
        <v>802</v>
      </c>
      <c r="Q24" s="806"/>
      <c r="R24" s="807"/>
      <c r="S24" s="804" t="s">
        <v>317</v>
      </c>
      <c r="T24" s="804"/>
      <c r="U24" s="805" t="s">
        <v>896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1920</v>
      </c>
      <c r="F26" s="819"/>
      <c r="G26" s="819"/>
      <c r="H26" s="819"/>
      <c r="I26" s="819"/>
      <c r="J26" s="819"/>
      <c r="K26" s="819"/>
      <c r="L26" s="820"/>
      <c r="M26" s="795" t="s">
        <v>320</v>
      </c>
      <c r="N26" s="795"/>
      <c r="O26" s="795"/>
      <c r="P26" s="818" t="s">
        <v>1526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8460EF6-3AA7-44A9-A493-9F9A7CF23161}">
      <formula1>INDIRECT(E7)</formula1>
    </dataValidation>
    <dataValidation allowBlank="1" showInputMessage="1" showErrorMessage="1" prompt="覆工スパン毎に連番を記入。_x000a_数値で入力する。" sqref="E6 E17 P17 P6" xr:uid="{1675B112-8F0F-4217-A384-258AA0C20E5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251CC7-9686-4C76-9965-0782341BABCF}">
          <x14:formula1>
            <xm:f>'(参考)リスト'!$B$16:$B$21</xm:f>
          </x14:formula1>
          <xm:sqref>P7 P18 E7 E18</xm:sqref>
        </x14:dataValidation>
        <x14:dataValidation type="list" allowBlank="1" showInputMessage="1" showErrorMessage="1" xr:uid="{31E2EE68-9F26-4D14-B826-2CB879EAC68E}">
          <x14:formula1>
            <xm:f>'(参考)リスト'!$E$16:$E$27</xm:f>
          </x14:formula1>
          <xm:sqref>E9 E20 P9 P20</xm:sqref>
        </x14:dataValidation>
        <x14:dataValidation type="list" allowBlank="1" showInputMessage="1" showErrorMessage="1" xr:uid="{1D252FBF-EC00-4C96-8948-C7CBDFEDB410}">
          <x14:formula1>
            <xm:f>'(参考)リスト'!$D$16:$D$18</xm:f>
          </x14:formula1>
          <xm:sqref>E10 E21 P10 P21</xm:sqref>
        </x14:dataValidation>
        <x14:dataValidation type="list" allowBlank="1" showInputMessage="1" showErrorMessage="1" xr:uid="{75616DD4-6A5E-40A4-86BA-E34EB577124F}">
          <x14:formula1>
            <xm:f>'(参考)リスト'!$F$16:$F$21</xm:f>
          </x14:formula1>
          <xm:sqref>E22:E23 P22:P23 P11:P12 E11</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146D3-0ED4-4AE5-ABF8-E4719D21F09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1019</v>
      </c>
      <c r="F5" s="797"/>
      <c r="G5" s="798"/>
      <c r="H5" s="798"/>
      <c r="I5" s="798"/>
      <c r="J5" s="798"/>
      <c r="K5" s="798"/>
      <c r="L5" s="799"/>
      <c r="M5" s="790" t="s">
        <v>310</v>
      </c>
      <c r="N5" s="758" t="s">
        <v>311</v>
      </c>
      <c r="O5" s="759"/>
      <c r="P5" s="209" t="s">
        <v>1019</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1057</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05" t="s">
        <v>1023</v>
      </c>
      <c r="F13" s="806"/>
      <c r="G13" s="807"/>
      <c r="H13" s="804" t="s">
        <v>317</v>
      </c>
      <c r="I13" s="804"/>
      <c r="J13" s="805" t="s">
        <v>1022</v>
      </c>
      <c r="K13" s="806"/>
      <c r="L13" s="807"/>
      <c r="M13" s="804" t="s">
        <v>316</v>
      </c>
      <c r="N13" s="804"/>
      <c r="O13" s="804"/>
      <c r="P13" s="817" t="s">
        <v>1024</v>
      </c>
      <c r="Q13" s="817"/>
      <c r="R13" s="817"/>
      <c r="S13" s="804" t="s">
        <v>317</v>
      </c>
      <c r="T13" s="804"/>
      <c r="U13" s="817" t="s">
        <v>1024</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1618</v>
      </c>
      <c r="F15" s="819"/>
      <c r="G15" s="819"/>
      <c r="H15" s="819"/>
      <c r="I15" s="819"/>
      <c r="J15" s="819"/>
      <c r="K15" s="819"/>
      <c r="L15" s="820"/>
      <c r="M15" s="795" t="s">
        <v>320</v>
      </c>
      <c r="N15" s="795"/>
      <c r="O15" s="795"/>
      <c r="P15" s="818" t="s">
        <v>1428</v>
      </c>
      <c r="Q15" s="819"/>
      <c r="R15" s="819"/>
      <c r="S15" s="819"/>
      <c r="T15" s="819"/>
      <c r="U15" s="819"/>
      <c r="V15" s="819"/>
      <c r="W15" s="820"/>
    </row>
    <row r="16" spans="2:23" s="22" customFormat="1" ht="25.5" customHeight="1" x14ac:dyDescent="0.15">
      <c r="B16" s="803" t="s">
        <v>310</v>
      </c>
      <c r="C16" s="803" t="s">
        <v>311</v>
      </c>
      <c r="D16" s="803"/>
      <c r="E16" s="209" t="s">
        <v>1019</v>
      </c>
      <c r="F16" s="797"/>
      <c r="G16" s="798"/>
      <c r="H16" s="798"/>
      <c r="I16" s="798"/>
      <c r="J16" s="798"/>
      <c r="K16" s="798"/>
      <c r="L16" s="799"/>
      <c r="M16" s="803" t="s">
        <v>310</v>
      </c>
      <c r="N16" s="803" t="s">
        <v>311</v>
      </c>
      <c r="O16" s="803"/>
      <c r="P16" s="209" t="s">
        <v>1019</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1025</v>
      </c>
      <c r="Q24" s="817"/>
      <c r="R24" s="817"/>
      <c r="S24" s="804" t="s">
        <v>317</v>
      </c>
      <c r="T24" s="804"/>
      <c r="U24" s="817" t="s">
        <v>1025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1769</v>
      </c>
      <c r="F26" s="819"/>
      <c r="G26" s="819"/>
      <c r="H26" s="819"/>
      <c r="I26" s="819"/>
      <c r="J26" s="819"/>
      <c r="K26" s="819"/>
      <c r="L26" s="820"/>
      <c r="M26" s="795" t="s">
        <v>320</v>
      </c>
      <c r="N26" s="795"/>
      <c r="O26" s="795"/>
      <c r="P26" s="818" t="s">
        <v>1921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6D7D9C6-5CC9-4FDC-9BF1-DFEFD59F29C6}">
      <formula1>INDIRECT(E7)</formula1>
    </dataValidation>
    <dataValidation allowBlank="1" showInputMessage="1" showErrorMessage="1" prompt="覆工スパン毎に連番を記入。_x000a_数値で入力する。" sqref="E6 E17 P17 P6" xr:uid="{43C332AC-2CC1-4174-95E5-216EE1BBC4F9}"/>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5EB8BA-D9CA-4972-B3B6-77625AF79C07}">
          <x14:formula1>
            <xm:f>'(参考)リスト'!$B$16:$B$21</xm:f>
          </x14:formula1>
          <xm:sqref>P7 P18 E7 E18</xm:sqref>
        </x14:dataValidation>
        <x14:dataValidation type="list" allowBlank="1" showInputMessage="1" showErrorMessage="1" xr:uid="{ACFD968D-B3A7-4A82-A545-A8EB2B47B01F}">
          <x14:formula1>
            <xm:f>'(参考)リスト'!$E$16:$E$27</xm:f>
          </x14:formula1>
          <xm:sqref>E9 E20 P9 P20</xm:sqref>
        </x14:dataValidation>
        <x14:dataValidation type="list" allowBlank="1" showInputMessage="1" showErrorMessage="1" xr:uid="{80DE378F-DB3F-4BE7-8938-66D916092E2A}">
          <x14:formula1>
            <xm:f>'(参考)リスト'!$D$16:$D$18</xm:f>
          </x14:formula1>
          <xm:sqref>E10 E21 P10 P21</xm:sqref>
        </x14:dataValidation>
        <x14:dataValidation type="list" allowBlank="1" showInputMessage="1" showErrorMessage="1" xr:uid="{D7081594-EE24-4BCC-BAC9-BB103E017317}">
          <x14:formula1>
            <xm:f>'(参考)リスト'!$F$16:$F$21</xm:f>
          </x14:formula1>
          <xm:sqref>E11:E12 E22 P11:P12 P22</xm:sqref>
        </x14:dataValidation>
      </x14:dataValidations>
    </ext>
  </extLst>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B3553-9CB3-4F10-A949-35B695BC13D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1019</v>
      </c>
      <c r="F5" s="797"/>
      <c r="G5" s="798"/>
      <c r="H5" s="798"/>
      <c r="I5" s="798"/>
      <c r="J5" s="798"/>
      <c r="K5" s="798"/>
      <c r="L5" s="799"/>
      <c r="M5" s="790" t="s">
        <v>310</v>
      </c>
      <c r="N5" s="758" t="s">
        <v>311</v>
      </c>
      <c r="O5" s="759"/>
      <c r="P5" s="209" t="s">
        <v>1019</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1026</v>
      </c>
      <c r="Q13" s="806"/>
      <c r="R13" s="807"/>
      <c r="S13" s="804" t="s">
        <v>317</v>
      </c>
      <c r="T13" s="804"/>
      <c r="U13" s="805" t="s">
        <v>1027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1769</v>
      </c>
      <c r="F15" s="819"/>
      <c r="G15" s="819"/>
      <c r="H15" s="819"/>
      <c r="I15" s="819"/>
      <c r="J15" s="819"/>
      <c r="K15" s="819"/>
      <c r="L15" s="820"/>
      <c r="M15" s="795" t="s">
        <v>320</v>
      </c>
      <c r="N15" s="795"/>
      <c r="O15" s="795"/>
      <c r="P15" s="818" t="s">
        <v>1619</v>
      </c>
      <c r="Q15" s="819"/>
      <c r="R15" s="819"/>
      <c r="S15" s="819"/>
      <c r="T15" s="819"/>
      <c r="U15" s="819"/>
      <c r="V15" s="819"/>
      <c r="W15" s="820"/>
    </row>
    <row r="16" spans="2:23" s="22" customFormat="1" ht="25.5" customHeight="1" x14ac:dyDescent="0.15">
      <c r="B16" s="803" t="s">
        <v>310</v>
      </c>
      <c r="C16" s="803" t="s">
        <v>311</v>
      </c>
      <c r="D16" s="803"/>
      <c r="E16" s="209" t="s">
        <v>1019</v>
      </c>
      <c r="F16" s="797"/>
      <c r="G16" s="798"/>
      <c r="H16" s="798"/>
      <c r="I16" s="798"/>
      <c r="J16" s="798"/>
      <c r="K16" s="798"/>
      <c r="L16" s="799"/>
      <c r="M16" s="803" t="s">
        <v>310</v>
      </c>
      <c r="N16" s="803" t="s">
        <v>311</v>
      </c>
      <c r="O16" s="803"/>
      <c r="P16" s="209" t="s">
        <v>1019</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1028</v>
      </c>
      <c r="F24" s="817"/>
      <c r="G24" s="817"/>
      <c r="H24" s="804" t="s">
        <v>317</v>
      </c>
      <c r="I24" s="804"/>
      <c r="J24" s="824" t="s">
        <v>598</v>
      </c>
      <c r="K24" s="825"/>
      <c r="L24" s="826"/>
      <c r="M24" s="804" t="s">
        <v>316</v>
      </c>
      <c r="N24" s="804"/>
      <c r="O24" s="804"/>
      <c r="P24" s="817" t="s">
        <v>1029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1922</v>
      </c>
      <c r="F26" s="819"/>
      <c r="G26" s="819"/>
      <c r="H26" s="819"/>
      <c r="I26" s="819"/>
      <c r="J26" s="819"/>
      <c r="K26" s="819"/>
      <c r="L26" s="820"/>
      <c r="M26" s="795" t="s">
        <v>320</v>
      </c>
      <c r="N26" s="795"/>
      <c r="O26" s="795"/>
      <c r="P26" s="818" t="s">
        <v>1923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8A5E2E3-C26C-46A5-A237-685873747088}">
      <formula1>INDIRECT(E7)</formula1>
    </dataValidation>
    <dataValidation allowBlank="1" showInputMessage="1" showErrorMessage="1" prompt="覆工スパン毎に連番を記入。_x000a_数値で入力する。" sqref="E6 E17 P17 P6" xr:uid="{EEA98300-4945-4BC8-B2AD-A4596257A97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A41003-A285-4F89-99A6-A88EC2797537}">
          <x14:formula1>
            <xm:f>'(参考)リスト'!$B$16:$B$21</xm:f>
          </x14:formula1>
          <xm:sqref>P7 P18 E7 E18</xm:sqref>
        </x14:dataValidation>
        <x14:dataValidation type="list" allowBlank="1" showInputMessage="1" showErrorMessage="1" xr:uid="{55DC9EB0-6173-4658-A133-CD7D6AFC1F00}">
          <x14:formula1>
            <xm:f>'(参考)リスト'!$E$16:$E$27</xm:f>
          </x14:formula1>
          <xm:sqref>E9 E20 P9 P20</xm:sqref>
        </x14:dataValidation>
        <x14:dataValidation type="list" allowBlank="1" showInputMessage="1" showErrorMessage="1" xr:uid="{CEE7A5D7-B566-454C-8D81-91ACE991CCF6}">
          <x14:formula1>
            <xm:f>'(参考)リスト'!$D$16:$D$18</xm:f>
          </x14:formula1>
          <xm:sqref>E10 E21 P10 P21</xm:sqref>
        </x14:dataValidation>
        <x14:dataValidation type="list" allowBlank="1" showInputMessage="1" showErrorMessage="1" xr:uid="{6A52333D-428B-4CB7-8DA5-E05D7445F538}">
          <x14:formula1>
            <xm:f>'(参考)リスト'!$F$16:$F$21</xm:f>
          </x14:formula1>
          <xm:sqref>E22:E23 P22:P23 P11:P12 E11</xm:sqref>
        </x14:dataValidation>
      </x14:dataValidations>
    </ext>
  </extLst>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161-05AB-48B6-950C-7F3EC25F66E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1019</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1030</v>
      </c>
      <c r="F13" s="817"/>
      <c r="G13" s="817"/>
      <c r="H13" s="804" t="s">
        <v>317</v>
      </c>
      <c r="I13" s="804"/>
      <c r="J13" s="824" t="s">
        <v>598</v>
      </c>
      <c r="K13" s="825"/>
      <c r="L13" s="826"/>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1924</v>
      </c>
      <c r="F15" s="819"/>
      <c r="G15" s="819"/>
      <c r="H15" s="819"/>
      <c r="I15" s="819"/>
      <c r="J15" s="819"/>
      <c r="K15" s="819"/>
      <c r="L15" s="820"/>
      <c r="M15" s="795" t="s">
        <v>320</v>
      </c>
      <c r="N15" s="795"/>
      <c r="O15" s="795"/>
      <c r="P15" s="818" t="s">
        <v>1925</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768</v>
      </c>
      <c r="K24" s="817"/>
      <c r="L24" s="817"/>
      <c r="M24" s="804" t="s">
        <v>316</v>
      </c>
      <c r="N24" s="804"/>
      <c r="O24" s="804"/>
      <c r="P24" s="805" t="s">
        <v>1033</v>
      </c>
      <c r="Q24" s="806"/>
      <c r="R24" s="807"/>
      <c r="S24" s="804" t="s">
        <v>317</v>
      </c>
      <c r="T24" s="804"/>
      <c r="U24" s="805" t="s">
        <v>1032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1547</v>
      </c>
      <c r="F26" s="819"/>
      <c r="G26" s="819"/>
      <c r="H26" s="819"/>
      <c r="I26" s="819"/>
      <c r="J26" s="819"/>
      <c r="K26" s="819"/>
      <c r="L26" s="820"/>
      <c r="M26" s="795" t="s">
        <v>320</v>
      </c>
      <c r="N26" s="795"/>
      <c r="O26" s="795"/>
      <c r="P26" s="818" t="s">
        <v>1620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8130CC4-5BC0-47B1-9FFB-4E000F32089E}">
      <formula1>INDIRECT(E7)</formula1>
    </dataValidation>
    <dataValidation allowBlank="1" showInputMessage="1" showErrorMessage="1" prompt="覆工スパン毎に連番を記入。_x000a_数値で入力する。" sqref="E6 E17 P17 P6" xr:uid="{898AF72E-C1E2-4A9C-971A-32CCE48FF02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61A30D-5E26-4D2B-855F-4202734AD12F}">
          <x14:formula1>
            <xm:f>'(参考)リスト'!$B$16:$B$21</xm:f>
          </x14:formula1>
          <xm:sqref>P7 P18 E7 E18</xm:sqref>
        </x14:dataValidation>
        <x14:dataValidation type="list" allowBlank="1" showInputMessage="1" showErrorMessage="1" xr:uid="{5416BE19-769D-46C9-9ABB-10677F76DABA}">
          <x14:formula1>
            <xm:f>'(参考)リスト'!$E$16:$E$27</xm:f>
          </x14:formula1>
          <xm:sqref>E9 E20 P9 P20</xm:sqref>
        </x14:dataValidation>
        <x14:dataValidation type="list" allowBlank="1" showInputMessage="1" showErrorMessage="1" xr:uid="{35CFF26A-E88D-45E2-9D34-633FC739ECF2}">
          <x14:formula1>
            <xm:f>'(参考)リスト'!$D$16:$D$18</xm:f>
          </x14:formula1>
          <xm:sqref>E10 E21 P10 P21</xm:sqref>
        </x14:dataValidation>
        <x14:dataValidation type="list" allowBlank="1" showInputMessage="1" showErrorMessage="1" xr:uid="{B2C7A63B-8C7B-464A-A51D-03A908DC9337}">
          <x14:formula1>
            <xm:f>'(参考)リスト'!$F$16:$F$21</xm:f>
          </x14:formula1>
          <xm:sqref>E11:E12 P22:P23 E22:E23 P11</xm:sqref>
        </x14:dataValidation>
      </x14:dataValidations>
    </ext>
  </extLst>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13A39-3C05-41FA-815F-5CACBF0C2E8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1031</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1034</v>
      </c>
      <c r="F13" s="806"/>
      <c r="G13" s="807"/>
      <c r="H13" s="804" t="s">
        <v>317</v>
      </c>
      <c r="I13" s="804"/>
      <c r="J13" s="805" t="s">
        <v>1034</v>
      </c>
      <c r="K13" s="806"/>
      <c r="L13" s="807"/>
      <c r="M13" s="804" t="s">
        <v>316</v>
      </c>
      <c r="N13" s="804"/>
      <c r="O13" s="804"/>
      <c r="P13" s="817" t="s">
        <v>594</v>
      </c>
      <c r="Q13" s="817"/>
      <c r="R13" s="817"/>
      <c r="S13" s="804" t="s">
        <v>317</v>
      </c>
      <c r="T13" s="804"/>
      <c r="U13" s="817" t="s">
        <v>594</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1926</v>
      </c>
      <c r="F15" s="819"/>
      <c r="G15" s="819"/>
      <c r="H15" s="819"/>
      <c r="I15" s="819"/>
      <c r="J15" s="819"/>
      <c r="K15" s="819"/>
      <c r="L15" s="820"/>
      <c r="M15" s="795" t="s">
        <v>320</v>
      </c>
      <c r="N15" s="795"/>
      <c r="O15" s="795"/>
      <c r="P15" s="818" t="s">
        <v>1927</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768</v>
      </c>
      <c r="K24" s="817"/>
      <c r="L24" s="817"/>
      <c r="M24" s="804" t="s">
        <v>316</v>
      </c>
      <c r="N24" s="804"/>
      <c r="O24" s="804"/>
      <c r="P24" s="817" t="s">
        <v>711</v>
      </c>
      <c r="Q24" s="817"/>
      <c r="R24" s="817"/>
      <c r="S24" s="804" t="s">
        <v>317</v>
      </c>
      <c r="T24" s="804"/>
      <c r="U24" s="817" t="s">
        <v>711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1925</v>
      </c>
      <c r="F26" s="819"/>
      <c r="G26" s="819"/>
      <c r="H26" s="819"/>
      <c r="I26" s="819"/>
      <c r="J26" s="819"/>
      <c r="K26" s="819"/>
      <c r="L26" s="820"/>
      <c r="M26" s="795" t="s">
        <v>320</v>
      </c>
      <c r="N26" s="795"/>
      <c r="O26" s="795"/>
      <c r="P26" s="818" t="s">
        <v>1869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5F3AA8E-AB64-488C-A6F4-027D909CD5AF}">
      <formula1>INDIRECT(E7)</formula1>
    </dataValidation>
    <dataValidation allowBlank="1" showInputMessage="1" showErrorMessage="1" prompt="覆工スパン毎に連番を記入。_x000a_数値で入力する。" sqref="E6 E17 P17 P6" xr:uid="{EEC5DCC8-258A-474D-8E20-84B7083669B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A341A0-96B0-4597-BD97-188B29EBBCC5}">
          <x14:formula1>
            <xm:f>'(参考)リスト'!$B$16:$B$21</xm:f>
          </x14:formula1>
          <xm:sqref>P7 P18 E7 E18</xm:sqref>
        </x14:dataValidation>
        <x14:dataValidation type="list" allowBlank="1" showInputMessage="1" showErrorMessage="1" xr:uid="{20F6DD9E-73EF-4CC4-B3BC-29671ACB58AB}">
          <x14:formula1>
            <xm:f>'(参考)リスト'!$E$16:$E$27</xm:f>
          </x14:formula1>
          <xm:sqref>E9 E20 P9 P20</xm:sqref>
        </x14:dataValidation>
        <x14:dataValidation type="list" allowBlank="1" showInputMessage="1" showErrorMessage="1" xr:uid="{9B69C547-1E9D-402F-896C-DE8DEBE28CEC}">
          <x14:formula1>
            <xm:f>'(参考)リスト'!$D$16:$D$18</xm:f>
          </x14:formula1>
          <xm:sqref>E10 E21 P10 P21</xm:sqref>
        </x14:dataValidation>
        <x14:dataValidation type="list" allowBlank="1" showInputMessage="1" showErrorMessage="1" xr:uid="{AA5CC7FF-EEE8-4CB0-BA7D-2ACC25E29DB3}">
          <x14:formula1>
            <xm:f>'(参考)リスト'!$F$16:$F$21</xm:f>
          </x14:formula1>
          <xm:sqref>E22 P11 E11 P22</xm:sqref>
        </x14:dataValidation>
      </x14:dataValidations>
    </ext>
  </extLst>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CEAE-64CF-4CFB-B009-099F001061E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1031</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17" t="s">
        <v>711</v>
      </c>
      <c r="K13" s="817"/>
      <c r="L13" s="817"/>
      <c r="M13" s="804" t="s">
        <v>316</v>
      </c>
      <c r="N13" s="804"/>
      <c r="O13" s="804"/>
      <c r="P13" s="817" t="s">
        <v>711</v>
      </c>
      <c r="Q13" s="817"/>
      <c r="R13" s="817"/>
      <c r="S13" s="804" t="s">
        <v>317</v>
      </c>
      <c r="T13" s="804"/>
      <c r="U13" s="817" t="s">
        <v>711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696</v>
      </c>
      <c r="F15" s="819"/>
      <c r="G15" s="819"/>
      <c r="H15" s="819"/>
      <c r="I15" s="819"/>
      <c r="J15" s="819"/>
      <c r="K15" s="819"/>
      <c r="L15" s="820"/>
      <c r="M15" s="795" t="s">
        <v>320</v>
      </c>
      <c r="N15" s="795"/>
      <c r="O15" s="795"/>
      <c r="P15" s="818" t="s">
        <v>1928</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1035</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1621</v>
      </c>
      <c r="F26" s="819"/>
      <c r="G26" s="819"/>
      <c r="H26" s="819"/>
      <c r="I26" s="819"/>
      <c r="J26" s="819"/>
      <c r="K26" s="819"/>
      <c r="L26" s="820"/>
      <c r="M26" s="795" t="s">
        <v>320</v>
      </c>
      <c r="N26" s="795"/>
      <c r="O26" s="795"/>
      <c r="P26" s="818" t="s">
        <v>1844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B375F8B-CF00-40C0-9AA1-732A0268A819}">
      <formula1>INDIRECT(E7)</formula1>
    </dataValidation>
    <dataValidation allowBlank="1" showInputMessage="1" showErrorMessage="1" prompt="覆工スパン毎に連番を記入。_x000a_数値で入力する。" sqref="E6 E17 P17 P6" xr:uid="{178B27DC-0550-4D26-A3C3-DDC3FE470AE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A30E44-77A3-48BD-9B58-B68D696D899C}">
          <x14:formula1>
            <xm:f>'(参考)リスト'!$B$16:$B$21</xm:f>
          </x14:formula1>
          <xm:sqref>P7 P18 E7 E18</xm:sqref>
        </x14:dataValidation>
        <x14:dataValidation type="list" allowBlank="1" showInputMessage="1" showErrorMessage="1" xr:uid="{140AC5C7-E18E-40E9-A840-46A03DDE754B}">
          <x14:formula1>
            <xm:f>'(参考)リスト'!$E$16:$E$27</xm:f>
          </x14:formula1>
          <xm:sqref>E9 E20 P9 P20</xm:sqref>
        </x14:dataValidation>
        <x14:dataValidation type="list" allowBlank="1" showInputMessage="1" showErrorMessage="1" xr:uid="{B99854C4-3C0D-43D3-940D-9AB799101941}">
          <x14:formula1>
            <xm:f>'(参考)リスト'!$D$16:$D$18</xm:f>
          </x14:formula1>
          <xm:sqref>E10 E21 P10 P21</xm:sqref>
        </x14:dataValidation>
        <x14:dataValidation type="list" allowBlank="1" showInputMessage="1" showErrorMessage="1" xr:uid="{543799F6-0488-4602-BF89-567112041D35}">
          <x14:formula1>
            <xm:f>'(参考)リスト'!$F$16:$F$21</xm:f>
          </x14:formula1>
          <xm:sqref>E11:E12 P22:P23 E22:E23 P11</xm:sqref>
        </x14:dataValidation>
      </x14:dataValidations>
    </ext>
  </extLst>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2A99E-BE57-4886-A6EE-BCFB6AE993B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1031</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1036</v>
      </c>
      <c r="F13" s="817"/>
      <c r="G13" s="817"/>
      <c r="H13" s="804" t="s">
        <v>317</v>
      </c>
      <c r="I13" s="804"/>
      <c r="J13" s="817" t="s">
        <v>1036</v>
      </c>
      <c r="K13" s="817"/>
      <c r="L13" s="817"/>
      <c r="M13" s="804" t="s">
        <v>316</v>
      </c>
      <c r="N13" s="804"/>
      <c r="O13" s="804"/>
      <c r="P13" s="817" t="s">
        <v>866</v>
      </c>
      <c r="Q13" s="817"/>
      <c r="R13" s="817"/>
      <c r="S13" s="804" t="s">
        <v>317</v>
      </c>
      <c r="T13" s="804"/>
      <c r="U13" s="817" t="s">
        <v>866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1622</v>
      </c>
      <c r="F15" s="819"/>
      <c r="G15" s="819"/>
      <c r="H15" s="819"/>
      <c r="I15" s="819"/>
      <c r="J15" s="819"/>
      <c r="K15" s="819"/>
      <c r="L15" s="820"/>
      <c r="M15" s="795" t="s">
        <v>320</v>
      </c>
      <c r="N15" s="795"/>
      <c r="O15" s="795"/>
      <c r="P15" s="818" t="s">
        <v>1929</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593</v>
      </c>
      <c r="F24" s="817"/>
      <c r="G24" s="817"/>
      <c r="H24" s="804" t="s">
        <v>317</v>
      </c>
      <c r="I24" s="804"/>
      <c r="J24" s="817" t="s">
        <v>593</v>
      </c>
      <c r="K24" s="817"/>
      <c r="L24" s="817"/>
      <c r="M24" s="804" t="s">
        <v>316</v>
      </c>
      <c r="N24" s="804"/>
      <c r="O24" s="804"/>
      <c r="P24" s="817" t="s">
        <v>1037</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1623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BBB0044-F95D-4038-93D0-8D4C228E2702}">
      <formula1>INDIRECT(E7)</formula1>
    </dataValidation>
    <dataValidation allowBlank="1" showInputMessage="1" showErrorMessage="1" prompt="覆工スパン毎に連番を記入。_x000a_数値で入力する。" sqref="E6 E17 P17 P6" xr:uid="{3B542620-CBA7-4FE7-B615-24D5553A506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4D1483-3F32-4085-8FF5-07B94A3BFDE6}">
          <x14:formula1>
            <xm:f>'(参考)リスト'!$B$16:$B$21</xm:f>
          </x14:formula1>
          <xm:sqref>P7 P18 E7 E18</xm:sqref>
        </x14:dataValidation>
        <x14:dataValidation type="list" allowBlank="1" showInputMessage="1" showErrorMessage="1" xr:uid="{6C31F2EA-7B93-4785-A223-16C8B6957A64}">
          <x14:formula1>
            <xm:f>'(参考)リスト'!$E$16:$E$27</xm:f>
          </x14:formula1>
          <xm:sqref>E9 E20 P9 P20</xm:sqref>
        </x14:dataValidation>
        <x14:dataValidation type="list" allowBlank="1" showInputMessage="1" showErrorMessage="1" xr:uid="{FC3F747E-AF72-48AA-9E06-2907E537FCD0}">
          <x14:formula1>
            <xm:f>'(参考)リスト'!$D$16:$D$18</xm:f>
          </x14:formula1>
          <xm:sqref>E10 E21 P10 P21</xm:sqref>
        </x14:dataValidation>
        <x14:dataValidation type="list" allowBlank="1" showInputMessage="1" showErrorMessage="1" xr:uid="{AA067823-C536-4320-BC28-AD985E1A074B}">
          <x14:formula1>
            <xm:f>'(参考)リスト'!$F$16:$F$21</xm:f>
          </x14:formula1>
          <xm:sqref>E11:E12 P22:P23 E22:E23 P11</xm:sqref>
        </x14:dataValidation>
      </x14:dataValidations>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0E55-DD2B-4203-9E07-A35E5FEE06A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1031</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16</v>
      </c>
      <c r="F6" s="755"/>
      <c r="G6" s="756"/>
      <c r="H6" s="756"/>
      <c r="I6" s="756"/>
      <c r="J6" s="756"/>
      <c r="K6" s="756"/>
      <c r="L6" s="757"/>
      <c r="M6" s="792"/>
      <c r="N6" s="758" t="s">
        <v>312</v>
      </c>
      <c r="O6" s="759"/>
      <c r="P6" s="245">
        <v>17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17" t="s">
        <v>711</v>
      </c>
      <c r="K13" s="817"/>
      <c r="L13" s="817"/>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1788</v>
      </c>
      <c r="F15" s="819"/>
      <c r="G15" s="819"/>
      <c r="H15" s="819"/>
      <c r="I15" s="819"/>
      <c r="J15" s="819"/>
      <c r="K15" s="819"/>
      <c r="L15" s="820"/>
      <c r="M15" s="795" t="s">
        <v>320</v>
      </c>
      <c r="N15" s="795"/>
      <c r="O15" s="795"/>
      <c r="P15" s="818" t="s">
        <v>1925</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18</v>
      </c>
      <c r="F17" s="755"/>
      <c r="G17" s="756"/>
      <c r="H17" s="756"/>
      <c r="I17" s="756"/>
      <c r="J17" s="756"/>
      <c r="K17" s="756"/>
      <c r="L17" s="757"/>
      <c r="M17" s="803"/>
      <c r="N17" s="803" t="s">
        <v>312</v>
      </c>
      <c r="O17" s="803"/>
      <c r="P17" s="245">
        <v>19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1038</v>
      </c>
      <c r="F24" s="806"/>
      <c r="G24" s="807"/>
      <c r="H24" s="804" t="s">
        <v>317</v>
      </c>
      <c r="I24" s="804"/>
      <c r="J24" s="805" t="s">
        <v>1039</v>
      </c>
      <c r="K24" s="806"/>
      <c r="L24" s="807"/>
      <c r="M24" s="804" t="s">
        <v>316</v>
      </c>
      <c r="N24" s="804"/>
      <c r="O24" s="804"/>
      <c r="P24" s="805" t="s">
        <v>1041</v>
      </c>
      <c r="Q24" s="806"/>
      <c r="R24" s="807"/>
      <c r="S24" s="804" t="s">
        <v>317</v>
      </c>
      <c r="T24" s="804"/>
      <c r="U24" s="805" t="s">
        <v>1040</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1624</v>
      </c>
      <c r="F26" s="819"/>
      <c r="G26" s="819"/>
      <c r="H26" s="819"/>
      <c r="I26" s="819"/>
      <c r="J26" s="819"/>
      <c r="K26" s="819"/>
      <c r="L26" s="820"/>
      <c r="M26" s="795" t="s">
        <v>320</v>
      </c>
      <c r="N26" s="795"/>
      <c r="O26" s="795"/>
      <c r="P26" s="818" t="s">
        <v>1930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184995D-DA38-401D-A413-BEA397C8F9BB}">
      <formula1>INDIRECT(E7)</formula1>
    </dataValidation>
    <dataValidation allowBlank="1" showInputMessage="1" showErrorMessage="1" prompt="覆工スパン毎に連番を記入。_x000a_数値で入力する。" sqref="E6 E17 P17 P6" xr:uid="{48886CE2-AA9F-4F4C-8E51-0F8390DBA02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2AA35B8-CDDB-4409-9DC9-D0A7310C8ABE}">
          <x14:formula1>
            <xm:f>'(参考)リスト'!$B$16:$B$21</xm:f>
          </x14:formula1>
          <xm:sqref>P7 P18 E7 E18</xm:sqref>
        </x14:dataValidation>
        <x14:dataValidation type="list" allowBlank="1" showInputMessage="1" showErrorMessage="1" xr:uid="{1BC0B0EB-7C1B-462B-AD73-6E30647FDCEE}">
          <x14:formula1>
            <xm:f>'(参考)リスト'!$E$16:$E$27</xm:f>
          </x14:formula1>
          <xm:sqref>E9 E20 P9 P20</xm:sqref>
        </x14:dataValidation>
        <x14:dataValidation type="list" allowBlank="1" showInputMessage="1" showErrorMessage="1" xr:uid="{ED6878FB-A6BD-4140-84E8-278A8B46F615}">
          <x14:formula1>
            <xm:f>'(参考)リスト'!$D$16:$D$18</xm:f>
          </x14:formula1>
          <xm:sqref>E10 E21 P10 P21</xm:sqref>
        </x14:dataValidation>
        <x14:dataValidation type="list" allowBlank="1" showInputMessage="1" showErrorMessage="1" xr:uid="{F2378513-0CF7-4F89-9700-541558B557B5}">
          <x14:formula1>
            <xm:f>'(参考)リスト'!$F$16:$F$21</xm:f>
          </x14:formula1>
          <xm:sqref>E11:E12 P11 E22:E23 P22</xm:sqref>
        </x14:dataValidation>
      </x14:dataValidations>
    </ext>
  </extLst>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50AF-D9DC-4164-BEF5-650A814B613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1031</v>
      </c>
      <c r="F5" s="797"/>
      <c r="G5" s="798"/>
      <c r="H5" s="798"/>
      <c r="I5" s="798"/>
      <c r="J5" s="798"/>
      <c r="K5" s="798"/>
      <c r="L5" s="799"/>
      <c r="M5" s="790" t="s">
        <v>310</v>
      </c>
      <c r="N5" s="758" t="s">
        <v>311</v>
      </c>
      <c r="O5" s="759"/>
      <c r="P5" s="209" t="s">
        <v>1031</v>
      </c>
      <c r="Q5" s="755"/>
      <c r="R5" s="756"/>
      <c r="S5" s="756"/>
      <c r="T5" s="756"/>
      <c r="U5" s="756"/>
      <c r="V5" s="756"/>
      <c r="W5" s="757"/>
    </row>
    <row r="6" spans="2:23" s="22" customFormat="1" ht="25.5" customHeight="1" x14ac:dyDescent="0.15">
      <c r="B6" s="792"/>
      <c r="C6" s="758" t="s">
        <v>312</v>
      </c>
      <c r="D6" s="759"/>
      <c r="E6" s="245">
        <v>20</v>
      </c>
      <c r="F6" s="755"/>
      <c r="G6" s="756"/>
      <c r="H6" s="756"/>
      <c r="I6" s="756"/>
      <c r="J6" s="756"/>
      <c r="K6" s="756"/>
      <c r="L6" s="757"/>
      <c r="M6" s="792"/>
      <c r="N6" s="758" t="s">
        <v>312</v>
      </c>
      <c r="O6" s="759"/>
      <c r="P6" s="245">
        <v>21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672</v>
      </c>
      <c r="F13" s="817"/>
      <c r="G13" s="817"/>
      <c r="H13" s="804" t="s">
        <v>317</v>
      </c>
      <c r="I13" s="804"/>
      <c r="J13" s="824" t="s">
        <v>598</v>
      </c>
      <c r="K13" s="825"/>
      <c r="L13" s="826"/>
      <c r="M13" s="804" t="s">
        <v>316</v>
      </c>
      <c r="N13" s="804"/>
      <c r="O13" s="804"/>
      <c r="P13" s="817" t="s">
        <v>1042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1931</v>
      </c>
      <c r="F15" s="819"/>
      <c r="G15" s="819"/>
      <c r="H15" s="819"/>
      <c r="I15" s="819"/>
      <c r="J15" s="819"/>
      <c r="K15" s="819"/>
      <c r="L15" s="820"/>
      <c r="M15" s="795" t="s">
        <v>320</v>
      </c>
      <c r="N15" s="795"/>
      <c r="O15" s="795"/>
      <c r="P15" s="818" t="s">
        <v>1625</v>
      </c>
      <c r="Q15" s="819"/>
      <c r="R15" s="819"/>
      <c r="S15" s="819"/>
      <c r="T15" s="819"/>
      <c r="U15" s="819"/>
      <c r="V15" s="819"/>
      <c r="W15" s="820"/>
    </row>
    <row r="16" spans="2:23" s="22" customFormat="1" ht="25.5" customHeight="1" x14ac:dyDescent="0.15">
      <c r="B16" s="803" t="s">
        <v>310</v>
      </c>
      <c r="C16" s="803" t="s">
        <v>311</v>
      </c>
      <c r="D16" s="803"/>
      <c r="E16" s="209" t="s">
        <v>1031</v>
      </c>
      <c r="F16" s="797"/>
      <c r="G16" s="798"/>
      <c r="H16" s="798"/>
      <c r="I16" s="798"/>
      <c r="J16" s="798"/>
      <c r="K16" s="798"/>
      <c r="L16" s="799"/>
      <c r="M16" s="803" t="s">
        <v>310</v>
      </c>
      <c r="N16" s="803" t="s">
        <v>311</v>
      </c>
      <c r="O16" s="803"/>
      <c r="P16" s="209" t="s">
        <v>1031</v>
      </c>
      <c r="Q16" s="755"/>
      <c r="R16" s="756"/>
      <c r="S16" s="756"/>
      <c r="T16" s="756"/>
      <c r="U16" s="756"/>
      <c r="V16" s="756"/>
      <c r="W16" s="757"/>
    </row>
    <row r="17" spans="2:24" s="22" customFormat="1" ht="25.5" customHeight="1" x14ac:dyDescent="0.15">
      <c r="B17" s="803"/>
      <c r="C17" s="803" t="s">
        <v>312</v>
      </c>
      <c r="D17" s="803"/>
      <c r="E17" s="245">
        <v>22</v>
      </c>
      <c r="F17" s="755"/>
      <c r="G17" s="756"/>
      <c r="H17" s="756"/>
      <c r="I17" s="756"/>
      <c r="J17" s="756"/>
      <c r="K17" s="756"/>
      <c r="L17" s="757"/>
      <c r="M17" s="803"/>
      <c r="N17" s="803" t="s">
        <v>312</v>
      </c>
      <c r="O17" s="803"/>
      <c r="P17" s="245">
        <v>23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1043</v>
      </c>
      <c r="F24" s="817"/>
      <c r="G24" s="817"/>
      <c r="H24" s="804" t="s">
        <v>317</v>
      </c>
      <c r="I24" s="804"/>
      <c r="J24" s="824" t="s">
        <v>598</v>
      </c>
      <c r="K24" s="825"/>
      <c r="L24" s="826"/>
      <c r="M24" s="804" t="s">
        <v>316</v>
      </c>
      <c r="N24" s="804"/>
      <c r="O24" s="804"/>
      <c r="P24" s="817" t="s">
        <v>695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1932</v>
      </c>
      <c r="F26" s="819"/>
      <c r="G26" s="819"/>
      <c r="H26" s="819"/>
      <c r="I26" s="819"/>
      <c r="J26" s="819"/>
      <c r="K26" s="819"/>
      <c r="L26" s="820"/>
      <c r="M26" s="795" t="s">
        <v>320</v>
      </c>
      <c r="N26" s="795"/>
      <c r="O26" s="795"/>
      <c r="P26" s="818" t="s">
        <v>1933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BF1736C8-01EB-4AED-A572-7FFEE7B16EC8}">
      <formula1>INDIRECT(E7)</formula1>
    </dataValidation>
    <dataValidation allowBlank="1" showInputMessage="1" showErrorMessage="1" prompt="覆工スパン毎に連番を記入。_x000a_数値で入力する。" sqref="E6 E17 P17 P6" xr:uid="{8A520DCF-97A6-43A1-819C-EB358F6E782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212A6DE-EF1C-4C62-BEE6-D64A32D8BA05}">
          <x14:formula1>
            <xm:f>'(参考)リスト'!$B$16:$B$21</xm:f>
          </x14:formula1>
          <xm:sqref>P7 P18 E7 E18</xm:sqref>
        </x14:dataValidation>
        <x14:dataValidation type="list" allowBlank="1" showInputMessage="1" showErrorMessage="1" xr:uid="{29AEF292-194C-482A-BADB-9A19599C8DC1}">
          <x14:formula1>
            <xm:f>'(参考)リスト'!$E$16:$E$27</xm:f>
          </x14:formula1>
          <xm:sqref>E9 E20 P9 P20</xm:sqref>
        </x14:dataValidation>
        <x14:dataValidation type="list" allowBlank="1" showInputMessage="1" showErrorMessage="1" xr:uid="{5BA64A0E-6865-4664-8B3D-FB8034CA2815}">
          <x14:formula1>
            <xm:f>'(参考)リスト'!$D$16:$D$18</xm:f>
          </x14:formula1>
          <xm:sqref>E10 E21 P10 P21</xm:sqref>
        </x14:dataValidation>
        <x14:dataValidation type="list" allowBlank="1" showInputMessage="1" showErrorMessage="1" xr:uid="{E25A9E98-DE5A-4F63-8289-11D895380445}">
          <x14:formula1>
            <xm:f>'(参考)リスト'!$F$16:$F$21</xm:f>
          </x14:formula1>
          <xm:sqref>E22:E23 P22:P23 P11:P12 E11</xm:sqref>
        </x14:dataValidation>
      </x14:dataValidations>
    </ext>
  </extLst>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05254-C974-4DB0-BEB0-D567A0E581F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1044</v>
      </c>
      <c r="F5" s="797"/>
      <c r="G5" s="798"/>
      <c r="H5" s="798"/>
      <c r="I5" s="798"/>
      <c r="J5" s="798"/>
      <c r="K5" s="798"/>
      <c r="L5" s="799"/>
      <c r="M5" s="790" t="s">
        <v>310</v>
      </c>
      <c r="N5" s="758" t="s">
        <v>311</v>
      </c>
      <c r="O5" s="759"/>
      <c r="P5" s="209" t="s">
        <v>1044</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890</v>
      </c>
      <c r="F13" s="806"/>
      <c r="G13" s="807"/>
      <c r="H13" s="804" t="s">
        <v>317</v>
      </c>
      <c r="I13" s="804"/>
      <c r="J13" s="805" t="s">
        <v>1045</v>
      </c>
      <c r="K13" s="806"/>
      <c r="L13" s="807"/>
      <c r="M13" s="804" t="s">
        <v>316</v>
      </c>
      <c r="N13" s="804"/>
      <c r="O13" s="804"/>
      <c r="P13" s="817" t="s">
        <v>748</v>
      </c>
      <c r="Q13" s="817"/>
      <c r="R13" s="817"/>
      <c r="S13" s="804" t="s">
        <v>317</v>
      </c>
      <c r="T13" s="804"/>
      <c r="U13" s="817" t="s">
        <v>748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1559</v>
      </c>
      <c r="F15" s="819"/>
      <c r="G15" s="819"/>
      <c r="H15" s="819"/>
      <c r="I15" s="819"/>
      <c r="J15" s="819"/>
      <c r="K15" s="819"/>
      <c r="L15" s="820"/>
      <c r="M15" s="795" t="s">
        <v>320</v>
      </c>
      <c r="N15" s="795"/>
      <c r="O15" s="795"/>
      <c r="P15" s="818" t="s">
        <v>1626</v>
      </c>
      <c r="Q15" s="819"/>
      <c r="R15" s="819"/>
      <c r="S15" s="819"/>
      <c r="T15" s="819"/>
      <c r="U15" s="819"/>
      <c r="V15" s="819"/>
      <c r="W15" s="820"/>
    </row>
    <row r="16" spans="2:23" s="22" customFormat="1" ht="25.5" customHeight="1" x14ac:dyDescent="0.15">
      <c r="B16" s="803" t="s">
        <v>310</v>
      </c>
      <c r="C16" s="803" t="s">
        <v>311</v>
      </c>
      <c r="D16" s="803"/>
      <c r="E16" s="209" t="s">
        <v>1044</v>
      </c>
      <c r="F16" s="797"/>
      <c r="G16" s="798"/>
      <c r="H16" s="798"/>
      <c r="I16" s="798"/>
      <c r="J16" s="798"/>
      <c r="K16" s="798"/>
      <c r="L16" s="799"/>
      <c r="M16" s="803" t="s">
        <v>310</v>
      </c>
      <c r="N16" s="803" t="s">
        <v>311</v>
      </c>
      <c r="O16" s="803"/>
      <c r="P16" s="209" t="s">
        <v>1044</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588</v>
      </c>
      <c r="F24" s="817"/>
      <c r="G24" s="817"/>
      <c r="H24" s="804" t="s">
        <v>317</v>
      </c>
      <c r="I24" s="804"/>
      <c r="J24" s="817" t="s">
        <v>588</v>
      </c>
      <c r="K24" s="817"/>
      <c r="L24" s="817"/>
      <c r="M24" s="804" t="s">
        <v>316</v>
      </c>
      <c r="N24" s="804"/>
      <c r="O24" s="804"/>
      <c r="P24" s="817" t="s">
        <v>816</v>
      </c>
      <c r="Q24" s="817"/>
      <c r="R24" s="817"/>
      <c r="S24" s="804" t="s">
        <v>317</v>
      </c>
      <c r="T24" s="804"/>
      <c r="U24" s="817" t="s">
        <v>816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1934</v>
      </c>
      <c r="F26" s="819"/>
      <c r="G26" s="819"/>
      <c r="H26" s="819"/>
      <c r="I26" s="819"/>
      <c r="J26" s="819"/>
      <c r="K26" s="819"/>
      <c r="L26" s="820"/>
      <c r="M26" s="795" t="s">
        <v>320</v>
      </c>
      <c r="N26" s="795"/>
      <c r="O26" s="795"/>
      <c r="P26" s="818" t="s">
        <v>1935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794B97C-65F1-491C-A907-BCF00EF277AB}">
      <formula1>INDIRECT(E7)</formula1>
    </dataValidation>
    <dataValidation allowBlank="1" showInputMessage="1" showErrorMessage="1" prompt="覆工スパン毎に連番を記入。_x000a_数値で入力する。" sqref="E6 E17 P17 P6" xr:uid="{4AA111A1-CFED-4081-AF6F-77D807B4405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AF5C24-4213-4A82-8347-B1499DDF5914}">
          <x14:formula1>
            <xm:f>'(参考)リスト'!$B$16:$B$21</xm:f>
          </x14:formula1>
          <xm:sqref>P7 P18 E7 E18</xm:sqref>
        </x14:dataValidation>
        <x14:dataValidation type="list" allowBlank="1" showInputMessage="1" showErrorMessage="1" xr:uid="{5306E616-846B-48FD-BB65-4BD1E1C0B49A}">
          <x14:formula1>
            <xm:f>'(参考)リスト'!$E$16:$E$27</xm:f>
          </x14:formula1>
          <xm:sqref>E9 E20 P9 P20</xm:sqref>
        </x14:dataValidation>
        <x14:dataValidation type="list" allowBlank="1" showInputMessage="1" showErrorMessage="1" xr:uid="{801A38A3-78BC-4E42-BDD8-28CA5053E1FD}">
          <x14:formula1>
            <xm:f>'(参考)リスト'!$D$16:$D$18</xm:f>
          </x14:formula1>
          <xm:sqref>E10 E21 P10 P21</xm:sqref>
        </x14:dataValidation>
        <x14:dataValidation type="list" allowBlank="1" showInputMessage="1" showErrorMessage="1" xr:uid="{A5D82A09-F87F-4535-A89A-B661E18D43AE}">
          <x14:formula1>
            <xm:f>'(参考)リスト'!$F$16:$F$21</xm:f>
          </x14:formula1>
          <xm:sqref>E11:E12 E22 P11:P12 P22</xm:sqref>
        </x14:dataValidation>
      </x14:dataValidations>
    </ext>
  </extLst>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21DE-775F-4D07-8CB5-6F482811313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1044</v>
      </c>
      <c r="F5" s="797"/>
      <c r="G5" s="798"/>
      <c r="H5" s="798"/>
      <c r="I5" s="798"/>
      <c r="J5" s="798"/>
      <c r="K5" s="798"/>
      <c r="L5" s="799"/>
      <c r="M5" s="790" t="s">
        <v>310</v>
      </c>
      <c r="N5" s="758" t="s">
        <v>311</v>
      </c>
      <c r="O5" s="759"/>
      <c r="P5" s="209" t="s">
        <v>1044</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1046</v>
      </c>
      <c r="F13" s="817"/>
      <c r="G13" s="817"/>
      <c r="H13" s="804" t="s">
        <v>317</v>
      </c>
      <c r="I13" s="804"/>
      <c r="J13" s="817" t="s">
        <v>1046</v>
      </c>
      <c r="K13" s="817"/>
      <c r="L13" s="817"/>
      <c r="M13" s="804" t="s">
        <v>316</v>
      </c>
      <c r="N13" s="804"/>
      <c r="O13" s="804"/>
      <c r="P13" s="805" t="s">
        <v>1048</v>
      </c>
      <c r="Q13" s="806"/>
      <c r="R13" s="807"/>
      <c r="S13" s="804" t="s">
        <v>317</v>
      </c>
      <c r="T13" s="804"/>
      <c r="U13" s="805" t="s">
        <v>1047</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1936</v>
      </c>
      <c r="F15" s="819"/>
      <c r="G15" s="819"/>
      <c r="H15" s="819"/>
      <c r="I15" s="819"/>
      <c r="J15" s="819"/>
      <c r="K15" s="819"/>
      <c r="L15" s="820"/>
      <c r="M15" s="795" t="s">
        <v>320</v>
      </c>
      <c r="N15" s="795"/>
      <c r="O15" s="795"/>
      <c r="P15" s="818" t="s">
        <v>1627</v>
      </c>
      <c r="Q15" s="819"/>
      <c r="R15" s="819"/>
      <c r="S15" s="819"/>
      <c r="T15" s="819"/>
      <c r="U15" s="819"/>
      <c r="V15" s="819"/>
      <c r="W15" s="820"/>
    </row>
    <row r="16" spans="2:23" s="22" customFormat="1" ht="25.5" customHeight="1" x14ac:dyDescent="0.15">
      <c r="B16" s="803" t="s">
        <v>310</v>
      </c>
      <c r="C16" s="803" t="s">
        <v>311</v>
      </c>
      <c r="D16" s="803"/>
      <c r="E16" s="209" t="s">
        <v>1044</v>
      </c>
      <c r="F16" s="797"/>
      <c r="G16" s="798"/>
      <c r="H16" s="798"/>
      <c r="I16" s="798"/>
      <c r="J16" s="798"/>
      <c r="K16" s="798"/>
      <c r="L16" s="799"/>
      <c r="M16" s="803" t="s">
        <v>310</v>
      </c>
      <c r="N16" s="803" t="s">
        <v>311</v>
      </c>
      <c r="O16" s="803"/>
      <c r="P16" s="209" t="s">
        <v>1044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765</v>
      </c>
      <c r="F24" s="817"/>
      <c r="G24" s="817"/>
      <c r="H24" s="804" t="s">
        <v>317</v>
      </c>
      <c r="I24" s="804"/>
      <c r="J24" s="817" t="s">
        <v>765</v>
      </c>
      <c r="K24" s="817"/>
      <c r="L24" s="817"/>
      <c r="M24" s="804" t="s">
        <v>316</v>
      </c>
      <c r="N24" s="804"/>
      <c r="O24" s="804"/>
      <c r="P24" s="817" t="s">
        <v>765</v>
      </c>
      <c r="Q24" s="817"/>
      <c r="R24" s="817"/>
      <c r="S24" s="804" t="s">
        <v>317</v>
      </c>
      <c r="T24" s="804"/>
      <c r="U24" s="817" t="s">
        <v>765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1937</v>
      </c>
      <c r="F26" s="819"/>
      <c r="G26" s="819"/>
      <c r="H26" s="819"/>
      <c r="I26" s="819"/>
      <c r="J26" s="819"/>
      <c r="K26" s="819"/>
      <c r="L26" s="820"/>
      <c r="M26" s="795" t="s">
        <v>320</v>
      </c>
      <c r="N26" s="795"/>
      <c r="O26" s="795"/>
      <c r="P26" s="818" t="s">
        <v>1937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F6D3938-D485-4462-AB10-2009D8BFC435}">
      <formula1>INDIRECT(E7)</formula1>
    </dataValidation>
    <dataValidation allowBlank="1" showInputMessage="1" showErrorMessage="1" prompt="覆工スパン毎に連番を記入。_x000a_数値で入力する。" sqref="E6 E17 P17 P6" xr:uid="{BCE6C324-EA3A-4D87-B5EE-22952399421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E8CB034-87A8-4C37-8103-8EB904AA8465}">
          <x14:formula1>
            <xm:f>'(参考)リスト'!$B$16:$B$21</xm:f>
          </x14:formula1>
          <xm:sqref>P7 P18 E7 E18</xm:sqref>
        </x14:dataValidation>
        <x14:dataValidation type="list" allowBlank="1" showInputMessage="1" showErrorMessage="1" xr:uid="{C3287CF9-3036-4397-A1EB-2AEB6CF4E622}">
          <x14:formula1>
            <xm:f>'(参考)リスト'!$E$16:$E$27</xm:f>
          </x14:formula1>
          <xm:sqref>E9 E20 P9 P20</xm:sqref>
        </x14:dataValidation>
        <x14:dataValidation type="list" allowBlank="1" showInputMessage="1" showErrorMessage="1" xr:uid="{E327AFC6-6579-49E3-B652-CB138002BBB0}">
          <x14:formula1>
            <xm:f>'(参考)リスト'!$D$16:$D$18</xm:f>
          </x14:formula1>
          <xm:sqref>E10 E21 P10 P21</xm:sqref>
        </x14:dataValidation>
        <x14:dataValidation type="list" allowBlank="1" showInputMessage="1" showErrorMessage="1" xr:uid="{0DC2D5E3-35B1-4BF1-894C-C22E1D3495FC}">
          <x14:formula1>
            <xm:f>'(参考)リスト'!$F$16:$F$21</xm:f>
          </x14:formula1>
          <xm:sqref>E11 E22 P11:P12 P22</xm:sqref>
        </x14:dataValidation>
      </x14:dataValidations>
    </ext>
  </extLst>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5FF8-DA5A-403D-9FCC-BF6573EE076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1044</v>
      </c>
      <c r="F5" s="797"/>
      <c r="G5" s="798"/>
      <c r="H5" s="798"/>
      <c r="I5" s="798"/>
      <c r="J5" s="798"/>
      <c r="K5" s="798"/>
      <c r="L5" s="799"/>
      <c r="M5" s="790" t="s">
        <v>310</v>
      </c>
      <c r="N5" s="758" t="s">
        <v>311</v>
      </c>
      <c r="O5" s="759"/>
      <c r="P5" s="209" t="s">
        <v>1044</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692</v>
      </c>
      <c r="F13" s="817"/>
      <c r="G13" s="817"/>
      <c r="H13" s="804" t="s">
        <v>317</v>
      </c>
      <c r="I13" s="804"/>
      <c r="J13" s="817" t="s">
        <v>623</v>
      </c>
      <c r="K13" s="817"/>
      <c r="L13" s="817"/>
      <c r="M13" s="804" t="s">
        <v>316</v>
      </c>
      <c r="N13" s="804"/>
      <c r="O13" s="804"/>
      <c r="P13" s="805" t="s">
        <v>1049</v>
      </c>
      <c r="Q13" s="806"/>
      <c r="R13" s="807"/>
      <c r="S13" s="804" t="s">
        <v>317</v>
      </c>
      <c r="T13" s="804"/>
      <c r="U13" s="805" t="s">
        <v>844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1628</v>
      </c>
      <c r="F15" s="819"/>
      <c r="G15" s="819"/>
      <c r="H15" s="819"/>
      <c r="I15" s="819"/>
      <c r="J15" s="819"/>
      <c r="K15" s="819"/>
      <c r="L15" s="820"/>
      <c r="M15" s="795" t="s">
        <v>320</v>
      </c>
      <c r="N15" s="795"/>
      <c r="O15" s="795"/>
      <c r="P15" s="818" t="s">
        <v>1629</v>
      </c>
      <c r="Q15" s="819"/>
      <c r="R15" s="819"/>
      <c r="S15" s="819"/>
      <c r="T15" s="819"/>
      <c r="U15" s="819"/>
      <c r="V15" s="819"/>
      <c r="W15" s="820"/>
    </row>
    <row r="16" spans="2:23" s="22" customFormat="1" ht="25.5" customHeight="1" x14ac:dyDescent="0.15">
      <c r="B16" s="803" t="s">
        <v>310</v>
      </c>
      <c r="C16" s="803" t="s">
        <v>311</v>
      </c>
      <c r="D16" s="803"/>
      <c r="E16" s="209" t="s">
        <v>1044</v>
      </c>
      <c r="F16" s="797"/>
      <c r="G16" s="798"/>
      <c r="H16" s="798"/>
      <c r="I16" s="798"/>
      <c r="J16" s="798"/>
      <c r="K16" s="798"/>
      <c r="L16" s="799"/>
      <c r="M16" s="803" t="s">
        <v>310</v>
      </c>
      <c r="N16" s="803" t="s">
        <v>311</v>
      </c>
      <c r="O16" s="803"/>
      <c r="P16" s="209" t="s">
        <v>1050</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600</v>
      </c>
      <c r="F24" s="817"/>
      <c r="G24" s="817"/>
      <c r="H24" s="804" t="s">
        <v>317</v>
      </c>
      <c r="I24" s="804"/>
      <c r="J24" s="812" t="s">
        <v>492</v>
      </c>
      <c r="K24" s="809"/>
      <c r="L24" s="813"/>
      <c r="M24" s="804" t="s">
        <v>316</v>
      </c>
      <c r="N24" s="804"/>
      <c r="O24" s="804"/>
      <c r="P24" s="805" t="s">
        <v>1051</v>
      </c>
      <c r="Q24" s="806"/>
      <c r="R24" s="807"/>
      <c r="S24" s="804" t="s">
        <v>317</v>
      </c>
      <c r="T24" s="804"/>
      <c r="U24" s="805" t="s">
        <v>775</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1438</v>
      </c>
      <c r="F26" s="819"/>
      <c r="G26" s="819"/>
      <c r="H26" s="819"/>
      <c r="I26" s="819"/>
      <c r="J26" s="819"/>
      <c r="K26" s="819"/>
      <c r="L26" s="820"/>
      <c r="M26" s="795" t="s">
        <v>320</v>
      </c>
      <c r="N26" s="795"/>
      <c r="O26" s="795"/>
      <c r="P26" s="818" t="s">
        <v>1630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99B940E-4B24-4E98-A1B8-011189892508}">
      <formula1>INDIRECT(E7)</formula1>
    </dataValidation>
    <dataValidation allowBlank="1" showInputMessage="1" showErrorMessage="1" prompt="覆工スパン毎に連番を記入。_x000a_数値で入力する。" sqref="E6 E17 P17 P6" xr:uid="{4E9C6D11-AB64-4C4F-979F-85C6BF941413}"/>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9C4AB8-9919-4219-8AB3-A129B865F192}">
          <x14:formula1>
            <xm:f>'(参考)リスト'!$B$16:$B$21</xm:f>
          </x14:formula1>
          <xm:sqref>P7 P18 E7 E18</xm:sqref>
        </x14:dataValidation>
        <x14:dataValidation type="list" allowBlank="1" showInputMessage="1" showErrorMessage="1" xr:uid="{D6C76BF9-ED9B-4756-8BEA-2CB9BEE6ECA8}">
          <x14:formula1>
            <xm:f>'(参考)リスト'!$E$16:$E$27</xm:f>
          </x14:formula1>
          <xm:sqref>E9 E20 P9 P20</xm:sqref>
        </x14:dataValidation>
        <x14:dataValidation type="list" allowBlank="1" showInputMessage="1" showErrorMessage="1" xr:uid="{C0515F67-1E5C-4E44-9E74-26810E5BC9A2}">
          <x14:formula1>
            <xm:f>'(参考)リスト'!$D$16:$D$18</xm:f>
          </x14:formula1>
          <xm:sqref>E10 E21 P10 P21</xm:sqref>
        </x14:dataValidation>
        <x14:dataValidation type="list" allowBlank="1" showInputMessage="1" showErrorMessage="1" xr:uid="{4CAAAE2A-564E-4F97-9470-75A716DF7B7A}">
          <x14:formula1>
            <xm:f>'(参考)リスト'!$F$16:$F$21</xm:f>
          </x14:formula1>
          <xm:sqref>E11:E12 P22:P23 P11:P12 E22:E23</xm:sqref>
        </x14:dataValidation>
      </x14:dataValidations>
    </ext>
  </extLst>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34B00-9BC5-4651-B29C-C4A92A792E8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1050</v>
      </c>
      <c r="F5" s="797"/>
      <c r="G5" s="798"/>
      <c r="H5" s="798"/>
      <c r="I5" s="798"/>
      <c r="J5" s="798"/>
      <c r="K5" s="798"/>
      <c r="L5" s="799"/>
      <c r="M5" s="790" t="s">
        <v>310</v>
      </c>
      <c r="N5" s="758" t="s">
        <v>311</v>
      </c>
      <c r="O5" s="759"/>
      <c r="P5" s="209" t="s">
        <v>1050</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1053</v>
      </c>
      <c r="F13" s="806"/>
      <c r="G13" s="807"/>
      <c r="H13" s="804" t="s">
        <v>317</v>
      </c>
      <c r="I13" s="804"/>
      <c r="J13" s="805" t="s">
        <v>1052</v>
      </c>
      <c r="K13" s="806"/>
      <c r="L13" s="80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1631</v>
      </c>
      <c r="F15" s="819"/>
      <c r="G15" s="819"/>
      <c r="H15" s="819"/>
      <c r="I15" s="819"/>
      <c r="J15" s="819"/>
      <c r="K15" s="819"/>
      <c r="L15" s="820"/>
      <c r="M15" s="795" t="s">
        <v>320</v>
      </c>
      <c r="N15" s="795"/>
      <c r="O15" s="795"/>
      <c r="P15" s="818" t="s">
        <v>1938</v>
      </c>
      <c r="Q15" s="819"/>
      <c r="R15" s="819"/>
      <c r="S15" s="819"/>
      <c r="T15" s="819"/>
      <c r="U15" s="819"/>
      <c r="V15" s="819"/>
      <c r="W15" s="820"/>
    </row>
    <row r="16" spans="2:23" s="22" customFormat="1" ht="25.5" customHeight="1" x14ac:dyDescent="0.15">
      <c r="B16" s="803" t="s">
        <v>310</v>
      </c>
      <c r="C16" s="803" t="s">
        <v>311</v>
      </c>
      <c r="D16" s="803"/>
      <c r="E16" s="209" t="s">
        <v>1050</v>
      </c>
      <c r="F16" s="797"/>
      <c r="G16" s="798"/>
      <c r="H16" s="798"/>
      <c r="I16" s="798"/>
      <c r="J16" s="798"/>
      <c r="K16" s="798"/>
      <c r="L16" s="799"/>
      <c r="M16" s="803" t="s">
        <v>310</v>
      </c>
      <c r="N16" s="803" t="s">
        <v>311</v>
      </c>
      <c r="O16" s="803"/>
      <c r="P16" s="209" t="s">
        <v>1050</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1055</v>
      </c>
      <c r="F24" s="806"/>
      <c r="G24" s="807"/>
      <c r="H24" s="804" t="s">
        <v>317</v>
      </c>
      <c r="I24" s="804"/>
      <c r="J24" s="805" t="s">
        <v>1054</v>
      </c>
      <c r="K24" s="806"/>
      <c r="L24" s="807"/>
      <c r="M24" s="804" t="s">
        <v>316</v>
      </c>
      <c r="N24" s="804"/>
      <c r="O24" s="804"/>
      <c r="P24" s="817" t="s">
        <v>646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1632</v>
      </c>
      <c r="F26" s="819"/>
      <c r="G26" s="819"/>
      <c r="H26" s="819"/>
      <c r="I26" s="819"/>
      <c r="J26" s="819"/>
      <c r="K26" s="819"/>
      <c r="L26" s="820"/>
      <c r="M26" s="795" t="s">
        <v>320</v>
      </c>
      <c r="N26" s="795"/>
      <c r="O26" s="795"/>
      <c r="P26" s="818" t="s">
        <v>1454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990AEA0-7FAC-430E-AF26-5859D912FC2A}">
      <formula1>INDIRECT(E7)</formula1>
    </dataValidation>
    <dataValidation allowBlank="1" showInputMessage="1" showErrorMessage="1" prompt="覆工スパン毎に連番を記入。_x000a_数値で入力する。" sqref="E6 E17 P17 P6" xr:uid="{1E8EFA69-6942-4ECB-853E-66D30DC6E42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C64167-9B54-468F-84DC-7229BE07F26B}">
          <x14:formula1>
            <xm:f>'(参考)リスト'!$B$16:$B$21</xm:f>
          </x14:formula1>
          <xm:sqref>P7 P18 E7 E18</xm:sqref>
        </x14:dataValidation>
        <x14:dataValidation type="list" allowBlank="1" showInputMessage="1" showErrorMessage="1" xr:uid="{169985C9-E0F1-4D5D-BFE9-FDB81E2C0352}">
          <x14:formula1>
            <xm:f>'(参考)リスト'!$E$16:$E$27</xm:f>
          </x14:formula1>
          <xm:sqref>E9 E20 P9 P20</xm:sqref>
        </x14:dataValidation>
        <x14:dataValidation type="list" allowBlank="1" showInputMessage="1" showErrorMessage="1" xr:uid="{CAF60728-FF46-4252-B40A-1E341D5B18B4}">
          <x14:formula1>
            <xm:f>'(参考)リスト'!$D$16:$D$18</xm:f>
          </x14:formula1>
          <xm:sqref>E10 E21 P10 P21</xm:sqref>
        </x14:dataValidation>
        <x14:dataValidation type="list" allowBlank="1" showInputMessage="1" showErrorMessage="1" xr:uid="{C0C931CD-FBE4-4ACC-94D9-63EDA82AB2D8}">
          <x14:formula1>
            <xm:f>'(参考)リスト'!$F$16:$F$21</xm:f>
          </x14:formula1>
          <xm:sqref>E11:E12 P22:P23 P11:P12 E22:E23</xm:sqref>
        </x14:dataValidation>
      </x14:dataValidations>
    </ext>
  </extLst>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15C72-978B-40A8-8755-E83E65C6484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1056</v>
      </c>
      <c r="F5" s="797"/>
      <c r="G5" s="798"/>
      <c r="H5" s="798"/>
      <c r="I5" s="798"/>
      <c r="J5" s="798"/>
      <c r="K5" s="798"/>
      <c r="L5" s="799"/>
      <c r="M5" s="790" t="s">
        <v>310</v>
      </c>
      <c r="N5" s="758" t="s">
        <v>311</v>
      </c>
      <c r="O5" s="759"/>
      <c r="P5" s="209" t="s">
        <v>1056</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736</v>
      </c>
      <c r="F13" s="806"/>
      <c r="G13" s="807"/>
      <c r="H13" s="804" t="s">
        <v>317</v>
      </c>
      <c r="I13" s="804"/>
      <c r="J13" s="805" t="s">
        <v>650</v>
      </c>
      <c r="K13" s="806"/>
      <c r="L13" s="807"/>
      <c r="M13" s="804" t="s">
        <v>316</v>
      </c>
      <c r="N13" s="804"/>
      <c r="O13" s="804"/>
      <c r="P13" s="817" t="s">
        <v>653</v>
      </c>
      <c r="Q13" s="817"/>
      <c r="R13" s="817"/>
      <c r="S13" s="804" t="s">
        <v>317</v>
      </c>
      <c r="T13" s="804"/>
      <c r="U13" s="817" t="s">
        <v>595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1633</v>
      </c>
      <c r="F15" s="819"/>
      <c r="G15" s="819"/>
      <c r="H15" s="819"/>
      <c r="I15" s="819"/>
      <c r="J15" s="819"/>
      <c r="K15" s="819"/>
      <c r="L15" s="820"/>
      <c r="M15" s="795" t="s">
        <v>320</v>
      </c>
      <c r="N15" s="795"/>
      <c r="O15" s="795"/>
      <c r="P15" s="818" t="s">
        <v>1739</v>
      </c>
      <c r="Q15" s="819"/>
      <c r="R15" s="819"/>
      <c r="S15" s="819"/>
      <c r="T15" s="819"/>
      <c r="U15" s="819"/>
      <c r="V15" s="819"/>
      <c r="W15" s="820"/>
    </row>
    <row r="16" spans="2:23" s="22" customFormat="1" ht="25.5" customHeight="1" x14ac:dyDescent="0.15">
      <c r="B16" s="803" t="s">
        <v>310</v>
      </c>
      <c r="C16" s="803" t="s">
        <v>311</v>
      </c>
      <c r="D16" s="803"/>
      <c r="E16" s="209" t="s">
        <v>1056</v>
      </c>
      <c r="F16" s="797"/>
      <c r="G16" s="798"/>
      <c r="H16" s="798"/>
      <c r="I16" s="798"/>
      <c r="J16" s="798"/>
      <c r="K16" s="798"/>
      <c r="L16" s="799"/>
      <c r="M16" s="803" t="s">
        <v>310</v>
      </c>
      <c r="N16" s="803" t="s">
        <v>311</v>
      </c>
      <c r="O16" s="803"/>
      <c r="P16" s="209" t="s">
        <v>1056</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1057</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1319</v>
      </c>
      <c r="F24" s="817"/>
      <c r="G24" s="817"/>
      <c r="H24" s="804" t="s">
        <v>317</v>
      </c>
      <c r="I24" s="804"/>
      <c r="J24" s="817" t="s">
        <v>1319</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1058</v>
      </c>
      <c r="F26" s="819"/>
      <c r="G26" s="819"/>
      <c r="H26" s="819"/>
      <c r="I26" s="819"/>
      <c r="J26" s="819"/>
      <c r="K26" s="819"/>
      <c r="L26" s="820"/>
      <c r="M26" s="795" t="s">
        <v>320</v>
      </c>
      <c r="N26" s="795"/>
      <c r="O26" s="795"/>
      <c r="P26" s="818" t="s">
        <v>1058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6C13411-5984-4C33-894C-98218D283280}">
      <formula1>INDIRECT(E7)</formula1>
    </dataValidation>
    <dataValidation allowBlank="1" showInputMessage="1" showErrorMessage="1" prompt="覆工スパン毎に連番を記入。_x000a_数値で入力する。" sqref="E6 E17 P17 P6" xr:uid="{17C43ED2-06E4-4802-9C13-05B9B3A86722}"/>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A325F6-2671-452C-83D6-AA6E9FAA7268}">
          <x14:formula1>
            <xm:f>'(参考)リスト'!$B$16:$B$21</xm:f>
          </x14:formula1>
          <xm:sqref>P7 P18 E7 E18</xm:sqref>
        </x14:dataValidation>
        <x14:dataValidation type="list" allowBlank="1" showInputMessage="1" showErrorMessage="1" xr:uid="{BD34E5CA-525E-42BE-AA31-5A7294869149}">
          <x14:formula1>
            <xm:f>'(参考)リスト'!$E$16:$E$27</xm:f>
          </x14:formula1>
          <xm:sqref>E9 E20 P9 P20</xm:sqref>
        </x14:dataValidation>
        <x14:dataValidation type="list" allowBlank="1" showInputMessage="1" showErrorMessage="1" xr:uid="{2C30A85F-D279-4859-B352-AEA240C83562}">
          <x14:formula1>
            <xm:f>'(参考)リスト'!$D$16:$D$18</xm:f>
          </x14:formula1>
          <xm:sqref>E10 E21 P10 P21</xm:sqref>
        </x14:dataValidation>
        <x14:dataValidation type="list" allowBlank="1" showInputMessage="1" showErrorMessage="1" xr:uid="{4F8CF127-C534-4F0E-8304-18C558CB47E9}">
          <x14:formula1>
            <xm:f>'(参考)リスト'!$F$16:$F$21</xm:f>
          </x14:formula1>
          <xm:sqref>E11:E12 P22:P23 E22:E23 P11</xm:sqref>
        </x14:dataValidation>
      </x14:dataValidations>
    </ext>
  </extLst>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F93C-F26F-4786-94CB-1C58BCA0442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1056</v>
      </c>
      <c r="F5" s="797"/>
      <c r="G5" s="798"/>
      <c r="H5" s="798"/>
      <c r="I5" s="798"/>
      <c r="J5" s="798"/>
      <c r="K5" s="798"/>
      <c r="L5" s="799"/>
      <c r="M5" s="790" t="s">
        <v>310</v>
      </c>
      <c r="N5" s="758" t="s">
        <v>311</v>
      </c>
      <c r="O5" s="759"/>
      <c r="P5" s="209" t="s">
        <v>1056</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1060</v>
      </c>
      <c r="F13" s="806"/>
      <c r="G13" s="807"/>
      <c r="H13" s="804" t="s">
        <v>317</v>
      </c>
      <c r="I13" s="804"/>
      <c r="J13" s="805" t="s">
        <v>1059</v>
      </c>
      <c r="K13" s="806"/>
      <c r="L13" s="807"/>
      <c r="M13" s="804" t="s">
        <v>316</v>
      </c>
      <c r="N13" s="804"/>
      <c r="O13" s="804"/>
      <c r="P13" s="805" t="s">
        <v>1062</v>
      </c>
      <c r="Q13" s="806"/>
      <c r="R13" s="807"/>
      <c r="S13" s="804" t="s">
        <v>317</v>
      </c>
      <c r="T13" s="804"/>
      <c r="U13" s="805" t="s">
        <v>1061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1634</v>
      </c>
      <c r="F15" s="819"/>
      <c r="G15" s="819"/>
      <c r="H15" s="819"/>
      <c r="I15" s="819"/>
      <c r="J15" s="819"/>
      <c r="K15" s="819"/>
      <c r="L15" s="820"/>
      <c r="M15" s="795" t="s">
        <v>320</v>
      </c>
      <c r="N15" s="795"/>
      <c r="O15" s="795"/>
      <c r="P15" s="818" t="s">
        <v>1635</v>
      </c>
      <c r="Q15" s="819"/>
      <c r="R15" s="819"/>
      <c r="S15" s="819"/>
      <c r="T15" s="819"/>
      <c r="U15" s="819"/>
      <c r="V15" s="819"/>
      <c r="W15" s="820"/>
    </row>
    <row r="16" spans="2:23" s="22" customFormat="1" ht="25.5" customHeight="1" x14ac:dyDescent="0.15">
      <c r="B16" s="803" t="s">
        <v>310</v>
      </c>
      <c r="C16" s="803" t="s">
        <v>311</v>
      </c>
      <c r="D16" s="803"/>
      <c r="E16" s="209" t="s">
        <v>1056</v>
      </c>
      <c r="F16" s="797"/>
      <c r="G16" s="798"/>
      <c r="H16" s="798"/>
      <c r="I16" s="798"/>
      <c r="J16" s="798"/>
      <c r="K16" s="798"/>
      <c r="L16" s="799"/>
      <c r="M16" s="803" t="s">
        <v>310</v>
      </c>
      <c r="N16" s="803" t="s">
        <v>311</v>
      </c>
      <c r="O16" s="803"/>
      <c r="P16" s="209" t="s">
        <v>1056</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588</v>
      </c>
      <c r="F24" s="817"/>
      <c r="G24" s="817"/>
      <c r="H24" s="804" t="s">
        <v>317</v>
      </c>
      <c r="I24" s="804"/>
      <c r="J24" s="817" t="s">
        <v>588</v>
      </c>
      <c r="K24" s="817"/>
      <c r="L24" s="817"/>
      <c r="M24" s="804" t="s">
        <v>316</v>
      </c>
      <c r="N24" s="804"/>
      <c r="O24" s="804"/>
      <c r="P24" s="817" t="s">
        <v>1063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1939</v>
      </c>
      <c r="F26" s="819"/>
      <c r="G26" s="819"/>
      <c r="H26" s="819"/>
      <c r="I26" s="819"/>
      <c r="J26" s="819"/>
      <c r="K26" s="819"/>
      <c r="L26" s="820"/>
      <c r="M26" s="795" t="s">
        <v>320</v>
      </c>
      <c r="N26" s="795"/>
      <c r="O26" s="795"/>
      <c r="P26" s="818" t="s">
        <v>1636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10ACEFD-0BCA-4103-9875-D66A11FE4F02}">
      <formula1>INDIRECT(E7)</formula1>
    </dataValidation>
    <dataValidation allowBlank="1" showInputMessage="1" showErrorMessage="1" prompt="覆工スパン毎に連番を記入。_x000a_数値で入力する。" sqref="E6 E17 P17 P6" xr:uid="{2E693187-3EAE-40F6-96E5-A72AC8C6648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EE2626-F84F-4F8E-97DC-843D71A24E53}">
          <x14:formula1>
            <xm:f>'(参考)リスト'!$B$16:$B$21</xm:f>
          </x14:formula1>
          <xm:sqref>P7 P18 E7 E18</xm:sqref>
        </x14:dataValidation>
        <x14:dataValidation type="list" allowBlank="1" showInputMessage="1" showErrorMessage="1" xr:uid="{1332A594-6249-4652-BA07-4078A9F3CA3F}">
          <x14:formula1>
            <xm:f>'(参考)リスト'!$E$16:$E$27</xm:f>
          </x14:formula1>
          <xm:sqref>E9 E20 P9 P20</xm:sqref>
        </x14:dataValidation>
        <x14:dataValidation type="list" allowBlank="1" showInputMessage="1" showErrorMessage="1" xr:uid="{95453219-3D9B-4511-A750-576F2EB51005}">
          <x14:formula1>
            <xm:f>'(参考)リスト'!$D$16:$D$18</xm:f>
          </x14:formula1>
          <xm:sqref>E10 E21 P10 P21</xm:sqref>
        </x14:dataValidation>
        <x14:dataValidation type="list" allowBlank="1" showInputMessage="1" showErrorMessage="1" xr:uid="{9A9F2374-00D8-4071-9023-9DB544D8E696}">
          <x14:formula1>
            <xm:f>'(参考)リスト'!$F$16:$F$21</xm:f>
          </x14:formula1>
          <xm:sqref>E11:E12 P22:P23 P11:P12 E22:E23</xm:sqref>
        </x14:dataValidation>
      </x14:dataValidations>
    </ext>
  </extLst>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553B-D0E8-4C5F-B829-FED2F72117D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1056</v>
      </c>
      <c r="F5" s="797"/>
      <c r="G5" s="798"/>
      <c r="H5" s="798"/>
      <c r="I5" s="798"/>
      <c r="J5" s="798"/>
      <c r="K5" s="798"/>
      <c r="L5" s="799"/>
      <c r="M5" s="790" t="s">
        <v>310</v>
      </c>
      <c r="N5" s="758" t="s">
        <v>311</v>
      </c>
      <c r="O5" s="759"/>
      <c r="P5" s="209" t="s">
        <v>1056</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1064</v>
      </c>
      <c r="F13" s="817"/>
      <c r="G13" s="817"/>
      <c r="H13" s="804" t="s">
        <v>317</v>
      </c>
      <c r="I13" s="804"/>
      <c r="J13" s="824" t="s">
        <v>598</v>
      </c>
      <c r="K13" s="825"/>
      <c r="L13" s="826"/>
      <c r="M13" s="804" t="s">
        <v>316</v>
      </c>
      <c r="N13" s="804"/>
      <c r="O13" s="804"/>
      <c r="P13" s="817" t="s">
        <v>646</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1637</v>
      </c>
      <c r="F15" s="819"/>
      <c r="G15" s="819"/>
      <c r="H15" s="819"/>
      <c r="I15" s="819"/>
      <c r="J15" s="819"/>
      <c r="K15" s="819"/>
      <c r="L15" s="820"/>
      <c r="M15" s="795" t="s">
        <v>320</v>
      </c>
      <c r="N15" s="795"/>
      <c r="O15" s="795"/>
      <c r="P15" s="818" t="s">
        <v>1454</v>
      </c>
      <c r="Q15" s="819"/>
      <c r="R15" s="819"/>
      <c r="S15" s="819"/>
      <c r="T15" s="819"/>
      <c r="U15" s="819"/>
      <c r="V15" s="819"/>
      <c r="W15" s="820"/>
    </row>
    <row r="16" spans="2:23" s="22" customFormat="1" ht="25.5" customHeight="1" x14ac:dyDescent="0.15">
      <c r="B16" s="803" t="s">
        <v>310</v>
      </c>
      <c r="C16" s="803" t="s">
        <v>311</v>
      </c>
      <c r="D16" s="803"/>
      <c r="E16" s="209" t="s">
        <v>1065</v>
      </c>
      <c r="F16" s="797"/>
      <c r="G16" s="798"/>
      <c r="H16" s="798"/>
      <c r="I16" s="798"/>
      <c r="J16" s="798"/>
      <c r="K16" s="798"/>
      <c r="L16" s="799"/>
      <c r="M16" s="803" t="s">
        <v>310</v>
      </c>
      <c r="N16" s="803" t="s">
        <v>311</v>
      </c>
      <c r="O16" s="803"/>
      <c r="P16" s="209" t="s">
        <v>1065</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1066</v>
      </c>
      <c r="F24" s="806"/>
      <c r="G24" s="807"/>
      <c r="H24" s="804" t="s">
        <v>317</v>
      </c>
      <c r="I24" s="804"/>
      <c r="J24" s="805" t="s">
        <v>820</v>
      </c>
      <c r="K24" s="806"/>
      <c r="L24" s="807"/>
      <c r="M24" s="804" t="s">
        <v>316</v>
      </c>
      <c r="N24" s="804"/>
      <c r="O24" s="804"/>
      <c r="P24" s="805" t="s">
        <v>1067</v>
      </c>
      <c r="Q24" s="806"/>
      <c r="R24" s="807"/>
      <c r="S24" s="804" t="s">
        <v>317</v>
      </c>
      <c r="T24" s="804"/>
      <c r="U24" s="805" t="s">
        <v>974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1639</v>
      </c>
      <c r="F26" s="819"/>
      <c r="G26" s="819"/>
      <c r="H26" s="819"/>
      <c r="I26" s="819"/>
      <c r="J26" s="819"/>
      <c r="K26" s="819"/>
      <c r="L26" s="820"/>
      <c r="M26" s="795" t="s">
        <v>320</v>
      </c>
      <c r="N26" s="795"/>
      <c r="O26" s="795"/>
      <c r="P26" s="818" t="s">
        <v>1638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27D41AA-EE80-43C8-B50A-AA6EE87A5498}">
      <formula1>INDIRECT(E7)</formula1>
    </dataValidation>
    <dataValidation allowBlank="1" showInputMessage="1" showErrorMessage="1" prompt="覆工スパン毎に連番を記入。_x000a_数値で入力する。" sqref="E6 E17 P17 P6" xr:uid="{C41B7541-4266-48B5-B4E5-A890886590AF}"/>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98A0BD-A4CF-46AE-923C-A52A64A80CCE}">
          <x14:formula1>
            <xm:f>'(参考)リスト'!$B$16:$B$21</xm:f>
          </x14:formula1>
          <xm:sqref>P7 P18 E7 E18</xm:sqref>
        </x14:dataValidation>
        <x14:dataValidation type="list" allowBlank="1" showInputMessage="1" showErrorMessage="1" xr:uid="{BAA7F37B-F916-4060-8532-8CDA0260554C}">
          <x14:formula1>
            <xm:f>'(参考)リスト'!$E$16:$E$27</xm:f>
          </x14:formula1>
          <xm:sqref>E9 E20 P9 P20</xm:sqref>
        </x14:dataValidation>
        <x14:dataValidation type="list" allowBlank="1" showInputMessage="1" showErrorMessage="1" xr:uid="{3171617E-E8E0-4212-AF82-ED4CAB5C0012}">
          <x14:formula1>
            <xm:f>'(参考)リスト'!$D$16:$D$18</xm:f>
          </x14:formula1>
          <xm:sqref>E10 E21 P10 P21</xm:sqref>
        </x14:dataValidation>
        <x14:dataValidation type="list" allowBlank="1" showInputMessage="1" showErrorMessage="1" xr:uid="{C719A990-164B-4CF3-9467-7CEC7CA537CC}">
          <x14:formula1>
            <xm:f>'(参考)リスト'!$F$16:$F$21</xm:f>
          </x14:formula1>
          <xm:sqref>E11:E12 P22:P23 P11:P12 E22:E23</xm:sqref>
        </x14:dataValidation>
      </x14:dataValidations>
    </ext>
  </extLst>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81635-D0C9-4351-ADA8-46669F6C86D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1065</v>
      </c>
      <c r="F5" s="797"/>
      <c r="G5" s="798"/>
      <c r="H5" s="798"/>
      <c r="I5" s="798"/>
      <c r="J5" s="798"/>
      <c r="K5" s="798"/>
      <c r="L5" s="799"/>
      <c r="M5" s="790" t="s">
        <v>310</v>
      </c>
      <c r="N5" s="758" t="s">
        <v>311</v>
      </c>
      <c r="O5" s="759"/>
      <c r="P5" s="209" t="s">
        <v>1065</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1068</v>
      </c>
      <c r="F13" s="806"/>
      <c r="G13" s="807"/>
      <c r="H13" s="804" t="s">
        <v>317</v>
      </c>
      <c r="I13" s="804"/>
      <c r="J13" s="824" t="s">
        <v>598</v>
      </c>
      <c r="K13" s="825"/>
      <c r="L13" s="826"/>
      <c r="M13" s="804" t="s">
        <v>316</v>
      </c>
      <c r="N13" s="804"/>
      <c r="O13" s="804"/>
      <c r="P13" s="817" t="s">
        <v>1069</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1640</v>
      </c>
      <c r="F15" s="819"/>
      <c r="G15" s="819"/>
      <c r="H15" s="819"/>
      <c r="I15" s="819"/>
      <c r="J15" s="819"/>
      <c r="K15" s="819"/>
      <c r="L15" s="820"/>
      <c r="M15" s="795" t="s">
        <v>320</v>
      </c>
      <c r="N15" s="795"/>
      <c r="O15" s="795"/>
      <c r="P15" s="818" t="s">
        <v>1641</v>
      </c>
      <c r="Q15" s="819"/>
      <c r="R15" s="819"/>
      <c r="S15" s="819"/>
      <c r="T15" s="819"/>
      <c r="U15" s="819"/>
      <c r="V15" s="819"/>
      <c r="W15" s="820"/>
    </row>
    <row r="16" spans="2:23" s="22" customFormat="1" ht="25.5" customHeight="1" x14ac:dyDescent="0.15">
      <c r="B16" s="803" t="s">
        <v>310</v>
      </c>
      <c r="C16" s="803" t="s">
        <v>311</v>
      </c>
      <c r="D16" s="803"/>
      <c r="E16" s="209" t="s">
        <v>1070</v>
      </c>
      <c r="F16" s="797"/>
      <c r="G16" s="798"/>
      <c r="H16" s="798"/>
      <c r="I16" s="798"/>
      <c r="J16" s="798"/>
      <c r="K16" s="798"/>
      <c r="L16" s="799"/>
      <c r="M16" s="803" t="s">
        <v>310</v>
      </c>
      <c r="N16" s="803" t="s">
        <v>311</v>
      </c>
      <c r="O16" s="803"/>
      <c r="P16" s="209" t="s">
        <v>1070</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646</v>
      </c>
      <c r="F24" s="817"/>
      <c r="G24" s="817"/>
      <c r="H24" s="804" t="s">
        <v>317</v>
      </c>
      <c r="I24" s="804"/>
      <c r="J24" s="812" t="s">
        <v>492</v>
      </c>
      <c r="K24" s="809"/>
      <c r="L24" s="813"/>
      <c r="M24" s="804" t="s">
        <v>316</v>
      </c>
      <c r="N24" s="804"/>
      <c r="O24" s="804"/>
      <c r="P24" s="805" t="s">
        <v>775</v>
      </c>
      <c r="Q24" s="806"/>
      <c r="R24" s="807"/>
      <c r="S24" s="804" t="s">
        <v>317</v>
      </c>
      <c r="T24" s="804"/>
      <c r="U24" s="805" t="s">
        <v>802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1454</v>
      </c>
      <c r="F26" s="819"/>
      <c r="G26" s="819"/>
      <c r="H26" s="819"/>
      <c r="I26" s="819"/>
      <c r="J26" s="819"/>
      <c r="K26" s="819"/>
      <c r="L26" s="820"/>
      <c r="M26" s="795" t="s">
        <v>320</v>
      </c>
      <c r="N26" s="795"/>
      <c r="O26" s="795"/>
      <c r="P26" s="818" t="s">
        <v>1517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31B0F954-5688-45FC-83A2-3398AFBA71A8}">
      <formula1>INDIRECT(E7)</formula1>
    </dataValidation>
    <dataValidation allowBlank="1" showInputMessage="1" showErrorMessage="1" prompt="覆工スパン毎に連番を記入。_x000a_数値で入力する。" sqref="E6 E17 P17 P6" xr:uid="{058618BF-3B6B-40D0-83F2-B94CA49F36D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735530-4900-4783-9D5E-207C06E8B3C1}">
          <x14:formula1>
            <xm:f>'(参考)リスト'!$B$16:$B$21</xm:f>
          </x14:formula1>
          <xm:sqref>P7 P18 E7 E18</xm:sqref>
        </x14:dataValidation>
        <x14:dataValidation type="list" allowBlank="1" showInputMessage="1" showErrorMessage="1" xr:uid="{84401C35-CA52-421A-9C2B-6C214D338A84}">
          <x14:formula1>
            <xm:f>'(参考)リスト'!$E$16:$E$27</xm:f>
          </x14:formula1>
          <xm:sqref>E9 E20 P9 P20</xm:sqref>
        </x14:dataValidation>
        <x14:dataValidation type="list" allowBlank="1" showInputMessage="1" showErrorMessage="1" xr:uid="{46531CAA-FAF8-4C86-AEF3-2DCAA434B27A}">
          <x14:formula1>
            <xm:f>'(参考)リスト'!$D$16:$D$18</xm:f>
          </x14:formula1>
          <xm:sqref>E10 E21 P10 P21</xm:sqref>
        </x14:dataValidation>
        <x14:dataValidation type="list" allowBlank="1" showInputMessage="1" showErrorMessage="1" xr:uid="{CE76996E-20C4-423C-A993-1E34327136FD}">
          <x14:formula1>
            <xm:f>'(参考)リスト'!$F$16:$F$21</xm:f>
          </x14:formula1>
          <xm:sqref>E11:E12 P22:P23 P11:P12 E22:E23</xm:sqref>
        </x14:dataValidation>
      </x14:dataValidations>
    </ext>
  </extLst>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7E37-088A-46F2-94FF-90411CDA017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1070</v>
      </c>
      <c r="F5" s="797"/>
      <c r="G5" s="798"/>
      <c r="H5" s="798"/>
      <c r="I5" s="798"/>
      <c r="J5" s="798"/>
      <c r="K5" s="798"/>
      <c r="L5" s="799"/>
      <c r="M5" s="790" t="s">
        <v>310</v>
      </c>
      <c r="N5" s="758" t="s">
        <v>311</v>
      </c>
      <c r="O5" s="759"/>
      <c r="P5" s="209" t="s">
        <v>1070</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597</v>
      </c>
      <c r="F13" s="817"/>
      <c r="G13" s="817"/>
      <c r="H13" s="804" t="s">
        <v>317</v>
      </c>
      <c r="I13" s="804"/>
      <c r="J13" s="817" t="s">
        <v>593</v>
      </c>
      <c r="K13" s="817"/>
      <c r="L13" s="817"/>
      <c r="M13" s="804" t="s">
        <v>316</v>
      </c>
      <c r="N13" s="804"/>
      <c r="O13" s="804"/>
      <c r="P13" s="805" t="s">
        <v>720</v>
      </c>
      <c r="Q13" s="806"/>
      <c r="R13" s="807"/>
      <c r="S13" s="804" t="s">
        <v>317</v>
      </c>
      <c r="T13" s="804"/>
      <c r="U13" s="805" t="s">
        <v>1071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1748</v>
      </c>
      <c r="F15" s="819"/>
      <c r="G15" s="819"/>
      <c r="H15" s="819"/>
      <c r="I15" s="819"/>
      <c r="J15" s="819"/>
      <c r="K15" s="819"/>
      <c r="L15" s="820"/>
      <c r="M15" s="795" t="s">
        <v>320</v>
      </c>
      <c r="N15" s="795"/>
      <c r="O15" s="795"/>
      <c r="P15" s="818" t="s">
        <v>1488</v>
      </c>
      <c r="Q15" s="819"/>
      <c r="R15" s="819"/>
      <c r="S15" s="819"/>
      <c r="T15" s="819"/>
      <c r="U15" s="819"/>
      <c r="V15" s="819"/>
      <c r="W15" s="820"/>
    </row>
    <row r="16" spans="2:23" s="22" customFormat="1" ht="25.5" customHeight="1" x14ac:dyDescent="0.15">
      <c r="B16" s="803" t="s">
        <v>310</v>
      </c>
      <c r="C16" s="803" t="s">
        <v>311</v>
      </c>
      <c r="D16" s="803"/>
      <c r="E16" s="209" t="s">
        <v>1070</v>
      </c>
      <c r="F16" s="797"/>
      <c r="G16" s="798"/>
      <c r="H16" s="798"/>
      <c r="I16" s="798"/>
      <c r="J16" s="798"/>
      <c r="K16" s="798"/>
      <c r="L16" s="799"/>
      <c r="M16" s="803" t="s">
        <v>310</v>
      </c>
      <c r="N16" s="803" t="s">
        <v>311</v>
      </c>
      <c r="O16" s="803"/>
      <c r="P16" s="209" t="s">
        <v>1070</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05" t="s">
        <v>1062</v>
      </c>
      <c r="F24" s="806"/>
      <c r="G24" s="807"/>
      <c r="H24" s="804" t="s">
        <v>317</v>
      </c>
      <c r="I24" s="804"/>
      <c r="J24" s="805" t="s">
        <v>1062</v>
      </c>
      <c r="K24" s="806"/>
      <c r="L24" s="807"/>
      <c r="M24" s="804" t="s">
        <v>316</v>
      </c>
      <c r="N24" s="804"/>
      <c r="O24" s="804"/>
      <c r="P24" s="817" t="s">
        <v>848</v>
      </c>
      <c r="Q24" s="817"/>
      <c r="R24" s="817"/>
      <c r="S24" s="804" t="s">
        <v>317</v>
      </c>
      <c r="T24" s="804"/>
      <c r="U24" s="817" t="s">
        <v>848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1635</v>
      </c>
      <c r="F26" s="819"/>
      <c r="G26" s="819"/>
      <c r="H26" s="819"/>
      <c r="I26" s="819"/>
      <c r="J26" s="819"/>
      <c r="K26" s="819"/>
      <c r="L26" s="820"/>
      <c r="M26" s="795" t="s">
        <v>320</v>
      </c>
      <c r="N26" s="795"/>
      <c r="O26" s="795"/>
      <c r="P26" s="818" t="s">
        <v>798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26EA22B2-37CE-401A-BEF8-60806717129E}">
      <formula1>INDIRECT(E7)</formula1>
    </dataValidation>
    <dataValidation allowBlank="1" showInputMessage="1" showErrorMessage="1" prompt="覆工スパン毎に連番を記入。_x000a_数値で入力する。" sqref="E6 E17 P17 P6" xr:uid="{1C3553A0-0848-42C8-80F1-7050D9A88F2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FD2B2D-39C2-4C30-999B-73B0E052E1FA}">
          <x14:formula1>
            <xm:f>'(参考)リスト'!$B$16:$B$21</xm:f>
          </x14:formula1>
          <xm:sqref>P7 P18 E7 E18</xm:sqref>
        </x14:dataValidation>
        <x14:dataValidation type="list" allowBlank="1" showInputMessage="1" showErrorMessage="1" xr:uid="{8DE5940D-F33F-4DEC-B2A3-F5859C20DE9C}">
          <x14:formula1>
            <xm:f>'(参考)リスト'!$E$16:$E$27</xm:f>
          </x14:formula1>
          <xm:sqref>E9 E20 P9 P20</xm:sqref>
        </x14:dataValidation>
        <x14:dataValidation type="list" allowBlank="1" showInputMessage="1" showErrorMessage="1" xr:uid="{2BD42F97-4055-4CFF-A2ED-3CDE9F462625}">
          <x14:formula1>
            <xm:f>'(参考)リスト'!$D$16:$D$18</xm:f>
          </x14:formula1>
          <xm:sqref>E10 E21 P10 P21</xm:sqref>
        </x14:dataValidation>
        <x14:dataValidation type="list" allowBlank="1" showInputMessage="1" showErrorMessage="1" xr:uid="{8622724D-5F4F-484F-990D-B9F2FE85099A}">
          <x14:formula1>
            <xm:f>'(参考)リスト'!$F$16:$F$21</xm:f>
          </x14:formula1>
          <xm:sqref>E11:E12 P22:P23 P11:P12 E22:E23</xm:sqref>
        </x14:dataValidation>
      </x14:dataValidations>
    </ext>
  </extLst>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B740-7289-44E7-B49B-AE795CF1BDC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1070</v>
      </c>
      <c r="F5" s="797"/>
      <c r="G5" s="798"/>
      <c r="H5" s="798"/>
      <c r="I5" s="798"/>
      <c r="J5" s="798"/>
      <c r="K5" s="798"/>
      <c r="L5" s="799"/>
      <c r="M5" s="790" t="s">
        <v>310</v>
      </c>
      <c r="N5" s="758" t="s">
        <v>311</v>
      </c>
      <c r="O5" s="759"/>
      <c r="P5" s="209" t="s">
        <v>1070</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489</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512</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506</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9" t="s">
        <v>492</v>
      </c>
      <c r="F13" s="809"/>
      <c r="G13" s="809"/>
      <c r="H13" s="804" t="s">
        <v>317</v>
      </c>
      <c r="I13" s="804"/>
      <c r="J13" s="812" t="s">
        <v>492</v>
      </c>
      <c r="K13" s="809"/>
      <c r="L13" s="813"/>
      <c r="M13" s="804" t="s">
        <v>316</v>
      </c>
      <c r="N13" s="804"/>
      <c r="O13" s="804"/>
      <c r="P13" s="817" t="s">
        <v>1072</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1482</v>
      </c>
      <c r="F15" s="819"/>
      <c r="G15" s="819"/>
      <c r="H15" s="819"/>
      <c r="I15" s="819"/>
      <c r="J15" s="819"/>
      <c r="K15" s="819"/>
      <c r="L15" s="820"/>
      <c r="M15" s="795" t="s">
        <v>320</v>
      </c>
      <c r="N15" s="795"/>
      <c r="O15" s="795"/>
      <c r="P15" s="818" t="s">
        <v>1940</v>
      </c>
      <c r="Q15" s="819"/>
      <c r="R15" s="819"/>
      <c r="S15" s="819"/>
      <c r="T15" s="819"/>
      <c r="U15" s="819"/>
      <c r="V15" s="819"/>
      <c r="W15" s="820"/>
    </row>
    <row r="16" spans="2:23" s="22" customFormat="1" ht="25.5" customHeight="1" x14ac:dyDescent="0.15">
      <c r="B16" s="803" t="s">
        <v>310</v>
      </c>
      <c r="C16" s="803" t="s">
        <v>311</v>
      </c>
      <c r="D16" s="803"/>
      <c r="E16" s="209" t="s">
        <v>1070</v>
      </c>
      <c r="F16" s="797"/>
      <c r="G16" s="798"/>
      <c r="H16" s="798"/>
      <c r="I16" s="798"/>
      <c r="J16" s="798"/>
      <c r="K16" s="798"/>
      <c r="L16" s="799"/>
      <c r="M16" s="803" t="s">
        <v>310</v>
      </c>
      <c r="N16" s="803" t="s">
        <v>311</v>
      </c>
      <c r="O16" s="803"/>
      <c r="P16" s="209" t="s">
        <v>1070</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1073</v>
      </c>
      <c r="F24" s="817"/>
      <c r="G24" s="817"/>
      <c r="H24" s="804" t="s">
        <v>317</v>
      </c>
      <c r="I24" s="804"/>
      <c r="J24" s="824" t="s">
        <v>598</v>
      </c>
      <c r="K24" s="825"/>
      <c r="L24" s="826"/>
      <c r="M24" s="804" t="s">
        <v>316</v>
      </c>
      <c r="N24" s="804"/>
      <c r="O24" s="804"/>
      <c r="P24" s="817" t="s">
        <v>946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1941</v>
      </c>
      <c r="F26" s="819"/>
      <c r="G26" s="819"/>
      <c r="H26" s="819"/>
      <c r="I26" s="819"/>
      <c r="J26" s="819"/>
      <c r="K26" s="819"/>
      <c r="L26" s="820"/>
      <c r="M26" s="795" t="s">
        <v>320</v>
      </c>
      <c r="N26" s="795"/>
      <c r="O26" s="795"/>
      <c r="P26" s="818" t="s">
        <v>1642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EBBC201-1101-4D91-80FF-52C1DE43165D}">
      <formula1>INDIRECT(E7)</formula1>
    </dataValidation>
    <dataValidation allowBlank="1" showInputMessage="1" showErrorMessage="1" prompt="覆工スパン毎に連番を記入。_x000a_数値で入力する。" sqref="E6 E17 P17 P6" xr:uid="{0A2A369F-659A-4A02-883E-F4624D0477B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D2AD3E-6C0F-4E59-8B9D-27309FEB01BE}">
          <x14:formula1>
            <xm:f>'(参考)リスト'!$B$16:$B$21</xm:f>
          </x14:formula1>
          <xm:sqref>P7 P18 E7 E18</xm:sqref>
        </x14:dataValidation>
        <x14:dataValidation type="list" allowBlank="1" showInputMessage="1" showErrorMessage="1" xr:uid="{36AA4018-C5B0-49D5-9AC9-24EE96D30EA0}">
          <x14:formula1>
            <xm:f>'(参考)リスト'!$E$16:$E$27</xm:f>
          </x14:formula1>
          <xm:sqref>E9 E20 P9 P20</xm:sqref>
        </x14:dataValidation>
        <x14:dataValidation type="list" allowBlank="1" showInputMessage="1" showErrorMessage="1" xr:uid="{8E7D0D4F-07C0-42F2-9FD8-4388B38E256C}">
          <x14:formula1>
            <xm:f>'(参考)リスト'!$D$16:$D$18</xm:f>
          </x14:formula1>
          <xm:sqref>E10 E21 P10 P21</xm:sqref>
        </x14:dataValidation>
        <x14:dataValidation type="list" allowBlank="1" showInputMessage="1" showErrorMessage="1" xr:uid="{9EDF37DC-0A57-4172-A8C0-89D098CD0865}">
          <x14:formula1>
            <xm:f>'(参考)リスト'!$F$16:$F$21</xm:f>
          </x14:formula1>
          <xm:sqref>E11:E12 P22:P23 P11:P12 E22:E23</xm:sqref>
        </x14:dataValidation>
      </x14:dataValidations>
    </ext>
  </extLst>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C767F-9958-47B3-A44A-E966E476F6A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1070</v>
      </c>
      <c r="F5" s="797"/>
      <c r="G5" s="798"/>
      <c r="H5" s="798"/>
      <c r="I5" s="798"/>
      <c r="J5" s="798"/>
      <c r="K5" s="798"/>
      <c r="L5" s="799"/>
      <c r="M5" s="790" t="s">
        <v>310</v>
      </c>
      <c r="N5" s="758" t="s">
        <v>311</v>
      </c>
      <c r="O5" s="759"/>
      <c r="P5" s="209" t="s">
        <v>1075</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1074</v>
      </c>
      <c r="F13" s="817"/>
      <c r="G13" s="817"/>
      <c r="H13" s="804" t="s">
        <v>317</v>
      </c>
      <c r="I13" s="804"/>
      <c r="J13" s="824" t="s">
        <v>598</v>
      </c>
      <c r="K13" s="825"/>
      <c r="L13" s="826"/>
      <c r="M13" s="804" t="s">
        <v>316</v>
      </c>
      <c r="N13" s="804"/>
      <c r="O13" s="804"/>
      <c r="P13" s="817" t="s">
        <v>1076</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1643</v>
      </c>
      <c r="F15" s="819"/>
      <c r="G15" s="819"/>
      <c r="H15" s="819"/>
      <c r="I15" s="819"/>
      <c r="J15" s="819"/>
      <c r="K15" s="819"/>
      <c r="L15" s="820"/>
      <c r="M15" s="795" t="s">
        <v>320</v>
      </c>
      <c r="N15" s="795"/>
      <c r="O15" s="795"/>
      <c r="P15" s="818" t="s">
        <v>1644</v>
      </c>
      <c r="Q15" s="819"/>
      <c r="R15" s="819"/>
      <c r="S15" s="819"/>
      <c r="T15" s="819"/>
      <c r="U15" s="819"/>
      <c r="V15" s="819"/>
      <c r="W15" s="820"/>
    </row>
    <row r="16" spans="2:23" s="22" customFormat="1" ht="25.5" customHeight="1" x14ac:dyDescent="0.15">
      <c r="B16" s="803" t="s">
        <v>310</v>
      </c>
      <c r="C16" s="803" t="s">
        <v>311</v>
      </c>
      <c r="D16" s="803"/>
      <c r="E16" s="209" t="s">
        <v>1075</v>
      </c>
      <c r="F16" s="797"/>
      <c r="G16" s="798"/>
      <c r="H16" s="798"/>
      <c r="I16" s="798"/>
      <c r="J16" s="798"/>
      <c r="K16" s="798"/>
      <c r="L16" s="799"/>
      <c r="M16" s="803" t="s">
        <v>310</v>
      </c>
      <c r="N16" s="803" t="s">
        <v>311</v>
      </c>
      <c r="O16" s="803"/>
      <c r="P16" s="209" t="s">
        <v>1075</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635</v>
      </c>
      <c r="F24" s="817"/>
      <c r="G24" s="817"/>
      <c r="H24" s="804" t="s">
        <v>317</v>
      </c>
      <c r="I24" s="804"/>
      <c r="J24" s="817" t="s">
        <v>635</v>
      </c>
      <c r="K24" s="817"/>
      <c r="L24" s="817"/>
      <c r="M24" s="804" t="s">
        <v>316</v>
      </c>
      <c r="N24" s="804"/>
      <c r="O24" s="804"/>
      <c r="P24" s="817" t="s">
        <v>681</v>
      </c>
      <c r="Q24" s="817"/>
      <c r="R24" s="817"/>
      <c r="S24" s="804" t="s">
        <v>317</v>
      </c>
      <c r="T24" s="804"/>
      <c r="U24" s="817" t="s">
        <v>681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1547</v>
      </c>
      <c r="F26" s="819"/>
      <c r="G26" s="819"/>
      <c r="H26" s="819"/>
      <c r="I26" s="819"/>
      <c r="J26" s="819"/>
      <c r="K26" s="819"/>
      <c r="L26" s="820"/>
      <c r="M26" s="795" t="s">
        <v>320</v>
      </c>
      <c r="N26" s="795"/>
      <c r="O26" s="795"/>
      <c r="P26" s="818" t="s">
        <v>1942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7BE1553-1161-404E-94B3-C5D990C618A2}">
      <formula1>INDIRECT(E7)</formula1>
    </dataValidation>
    <dataValidation allowBlank="1" showInputMessage="1" showErrorMessage="1" prompt="覆工スパン毎に連番を記入。_x000a_数値で入力する。" sqref="E6 E17 P17 P6" xr:uid="{1871C029-079A-4D76-80E1-AA8ECB74CF77}"/>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B162C7-1FAB-4403-95D0-EB97F0E013B0}">
          <x14:formula1>
            <xm:f>'(参考)リスト'!$B$16:$B$21</xm:f>
          </x14:formula1>
          <xm:sqref>P7 P18 E7 E18</xm:sqref>
        </x14:dataValidation>
        <x14:dataValidation type="list" allowBlank="1" showInputMessage="1" showErrorMessage="1" xr:uid="{8F173CB0-8EAE-44FB-AA8F-90F000A20A0D}">
          <x14:formula1>
            <xm:f>'(参考)リスト'!$E$16:$E$27</xm:f>
          </x14:formula1>
          <xm:sqref>E9 E20 P9 P20</xm:sqref>
        </x14:dataValidation>
        <x14:dataValidation type="list" allowBlank="1" showInputMessage="1" showErrorMessage="1" xr:uid="{20398F69-2036-4463-B58A-D8E5524036F5}">
          <x14:formula1>
            <xm:f>'(参考)リスト'!$D$16:$D$18</xm:f>
          </x14:formula1>
          <xm:sqref>E10 E21 P10 P21</xm:sqref>
        </x14:dataValidation>
        <x14:dataValidation type="list" allowBlank="1" showInputMessage="1" showErrorMessage="1" xr:uid="{42E11E89-9400-4734-BF01-AD11DA428AB6}">
          <x14:formula1>
            <xm:f>'(参考)リスト'!$F$16:$F$21</xm:f>
          </x14:formula1>
          <xm:sqref>E11:E12 E22:E23 P11:P12 P22</xm:sqref>
        </x14:dataValidation>
      </x14:dataValidations>
    </ext>
  </extLst>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6962E-D23C-4647-930C-62A34E9E5FD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1075</v>
      </c>
      <c r="F5" s="797"/>
      <c r="G5" s="798"/>
      <c r="H5" s="798"/>
      <c r="I5" s="798"/>
      <c r="J5" s="798"/>
      <c r="K5" s="798"/>
      <c r="L5" s="799"/>
      <c r="M5" s="790" t="s">
        <v>310</v>
      </c>
      <c r="N5" s="758" t="s">
        <v>311</v>
      </c>
      <c r="O5" s="759"/>
      <c r="P5" s="209" t="s">
        <v>1075</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1077</v>
      </c>
      <c r="F13" s="806"/>
      <c r="G13" s="807"/>
      <c r="H13" s="804" t="s">
        <v>317</v>
      </c>
      <c r="I13" s="804"/>
      <c r="J13" s="805" t="s">
        <v>1077</v>
      </c>
      <c r="K13" s="806"/>
      <c r="L13" s="807"/>
      <c r="M13" s="804" t="s">
        <v>316</v>
      </c>
      <c r="N13" s="804"/>
      <c r="O13" s="804"/>
      <c r="P13" s="805" t="s">
        <v>1049</v>
      </c>
      <c r="Q13" s="806"/>
      <c r="R13" s="807"/>
      <c r="S13" s="804" t="s">
        <v>317</v>
      </c>
      <c r="T13" s="804"/>
      <c r="U13" s="805" t="s">
        <v>1078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1943</v>
      </c>
      <c r="F15" s="819"/>
      <c r="G15" s="819"/>
      <c r="H15" s="819"/>
      <c r="I15" s="819"/>
      <c r="J15" s="819"/>
      <c r="K15" s="819"/>
      <c r="L15" s="820"/>
      <c r="M15" s="795" t="s">
        <v>320</v>
      </c>
      <c r="N15" s="795"/>
      <c r="O15" s="795"/>
      <c r="P15" s="818" t="s">
        <v>1645</v>
      </c>
      <c r="Q15" s="819"/>
      <c r="R15" s="819"/>
      <c r="S15" s="819"/>
      <c r="T15" s="819"/>
      <c r="U15" s="819"/>
      <c r="V15" s="819"/>
      <c r="W15" s="820"/>
    </row>
    <row r="16" spans="2:23" s="22" customFormat="1" ht="25.5" customHeight="1" x14ac:dyDescent="0.15">
      <c r="B16" s="803" t="s">
        <v>310</v>
      </c>
      <c r="C16" s="803" t="s">
        <v>311</v>
      </c>
      <c r="D16" s="803"/>
      <c r="E16" s="209" t="s">
        <v>1075</v>
      </c>
      <c r="F16" s="797"/>
      <c r="G16" s="798"/>
      <c r="H16" s="798"/>
      <c r="I16" s="798"/>
      <c r="J16" s="798"/>
      <c r="K16" s="798"/>
      <c r="L16" s="799"/>
      <c r="M16" s="803" t="s">
        <v>310</v>
      </c>
      <c r="N16" s="803" t="s">
        <v>311</v>
      </c>
      <c r="O16" s="803"/>
      <c r="P16" s="209" t="s">
        <v>1075</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866</v>
      </c>
      <c r="F24" s="817"/>
      <c r="G24" s="817"/>
      <c r="H24" s="804" t="s">
        <v>317</v>
      </c>
      <c r="I24" s="804"/>
      <c r="J24" s="817" t="s">
        <v>1030</v>
      </c>
      <c r="K24" s="817"/>
      <c r="L24" s="817"/>
      <c r="M24" s="804" t="s">
        <v>316</v>
      </c>
      <c r="N24" s="804"/>
      <c r="O24" s="804"/>
      <c r="P24" s="805" t="s">
        <v>957</v>
      </c>
      <c r="Q24" s="806"/>
      <c r="R24" s="807"/>
      <c r="S24" s="804" t="s">
        <v>317</v>
      </c>
      <c r="T24" s="804"/>
      <c r="U24" s="805" t="s">
        <v>1079</v>
      </c>
      <c r="V24" s="806"/>
      <c r="W24" s="807"/>
    </row>
    <row r="25" spans="2:24" s="22" customFormat="1" ht="25.5" customHeight="1" x14ac:dyDescent="0.15">
      <c r="B25" s="808" t="s">
        <v>318</v>
      </c>
      <c r="C25" s="808"/>
      <c r="D25" s="808"/>
      <c r="E25" s="809" t="s">
        <v>492</v>
      </c>
      <c r="F25" s="809"/>
      <c r="G25" s="809"/>
      <c r="H25" s="815" t="s">
        <v>319</v>
      </c>
      <c r="I25" s="816"/>
      <c r="J25" s="809" t="s">
        <v>492</v>
      </c>
      <c r="K25" s="809"/>
      <c r="L25" s="809"/>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1547</v>
      </c>
      <c r="F26" s="819"/>
      <c r="G26" s="819"/>
      <c r="H26" s="819"/>
      <c r="I26" s="819"/>
      <c r="J26" s="819"/>
      <c r="K26" s="819"/>
      <c r="L26" s="820"/>
      <c r="M26" s="795" t="s">
        <v>320</v>
      </c>
      <c r="N26" s="795"/>
      <c r="O26" s="795"/>
      <c r="P26" s="818" t="s">
        <v>1590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P8 P19 E19" xr:uid="{E1A29B19-E1BB-45C5-88A1-C1B993A9DE5D}">
      <formula1>INDIRECT(E7)</formula1>
    </dataValidation>
    <dataValidation allowBlank="1" showInputMessage="1" showErrorMessage="1" prompt="覆工スパン毎に連番を記入。_x000a_数値で入力する。" sqref="E6 P6 P17 E17" xr:uid="{EF2AF618-8939-409D-A2D7-D1324F04333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F9D6AE-35A9-420E-BFEB-8D240935CB24}">
          <x14:formula1>
            <xm:f>'(参考)リスト'!$B$16:$B$21</xm:f>
          </x14:formula1>
          <xm:sqref>P7 P18 E7 E18</xm:sqref>
        </x14:dataValidation>
        <x14:dataValidation type="list" allowBlank="1" showInputMessage="1" showErrorMessage="1" xr:uid="{D9C21F0E-3F0B-4DD5-979F-320B3CB3BDE7}">
          <x14:formula1>
            <xm:f>'(参考)リスト'!$E$16:$E$27</xm:f>
          </x14:formula1>
          <xm:sqref>E9 P9 P20 E20</xm:sqref>
        </x14:dataValidation>
        <x14:dataValidation type="list" allowBlank="1" showInputMessage="1" showErrorMessage="1" xr:uid="{3885C4BA-EAC8-48E1-B579-C0E3ABEBAD87}">
          <x14:formula1>
            <xm:f>'(参考)リスト'!$D$16:$D$18</xm:f>
          </x14:formula1>
          <xm:sqref>E10 P10 P21 E21</xm:sqref>
        </x14:dataValidation>
        <x14:dataValidation type="list" allowBlank="1" showInputMessage="1" showErrorMessage="1" xr:uid="{17DE1493-C0EC-4A85-9397-0F4228D427F6}">
          <x14:formula1>
            <xm:f>'(参考)リスト'!$F$16:$F$21</xm:f>
          </x14:formula1>
          <xm:sqref>P11:P12 P22:P23 E22:E23 E11</xm:sqref>
        </x14:dataValidation>
      </x14:dataValidations>
    </ext>
  </extLst>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A8476-A810-45E2-9818-AF40B5456A0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1075</v>
      </c>
      <c r="F5" s="797"/>
      <c r="G5" s="798"/>
      <c r="H5" s="798"/>
      <c r="I5" s="798"/>
      <c r="J5" s="798"/>
      <c r="K5" s="798"/>
      <c r="L5" s="799"/>
      <c r="M5" s="790" t="s">
        <v>310</v>
      </c>
      <c r="N5" s="758" t="s">
        <v>311</v>
      </c>
      <c r="O5" s="759"/>
      <c r="P5" s="209" t="s">
        <v>1075</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816</v>
      </c>
      <c r="F13" s="817"/>
      <c r="G13" s="817"/>
      <c r="H13" s="804" t="s">
        <v>317</v>
      </c>
      <c r="I13" s="804"/>
      <c r="J13" s="824" t="s">
        <v>598</v>
      </c>
      <c r="K13" s="825"/>
      <c r="L13" s="826"/>
      <c r="M13" s="804" t="s">
        <v>316</v>
      </c>
      <c r="N13" s="804"/>
      <c r="O13" s="804"/>
      <c r="P13" s="817" t="s">
        <v>1073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1944</v>
      </c>
      <c r="F15" s="819"/>
      <c r="G15" s="819"/>
      <c r="H15" s="819"/>
      <c r="I15" s="819"/>
      <c r="J15" s="819"/>
      <c r="K15" s="819"/>
      <c r="L15" s="820"/>
      <c r="M15" s="795" t="s">
        <v>320</v>
      </c>
      <c r="N15" s="795"/>
      <c r="O15" s="795"/>
      <c r="P15" s="818" t="s">
        <v>1941</v>
      </c>
      <c r="Q15" s="819"/>
      <c r="R15" s="819"/>
      <c r="S15" s="819"/>
      <c r="T15" s="819"/>
      <c r="U15" s="819"/>
      <c r="V15" s="819"/>
      <c r="W15" s="820"/>
    </row>
    <row r="16" spans="2:23" s="22" customFormat="1" ht="25.5" customHeight="1" x14ac:dyDescent="0.15">
      <c r="B16" s="803" t="s">
        <v>310</v>
      </c>
      <c r="C16" s="803" t="s">
        <v>311</v>
      </c>
      <c r="D16" s="803"/>
      <c r="E16" s="209" t="s">
        <v>1080</v>
      </c>
      <c r="F16" s="797"/>
      <c r="G16" s="798"/>
      <c r="H16" s="798"/>
      <c r="I16" s="798"/>
      <c r="J16" s="798"/>
      <c r="K16" s="798"/>
      <c r="L16" s="799"/>
      <c r="M16" s="803" t="s">
        <v>310</v>
      </c>
      <c r="N16" s="803" t="s">
        <v>311</v>
      </c>
      <c r="O16" s="803"/>
      <c r="P16" s="209" t="s">
        <v>1080</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710</v>
      </c>
      <c r="F24" s="806"/>
      <c r="G24" s="807"/>
      <c r="H24" s="804" t="s">
        <v>317</v>
      </c>
      <c r="I24" s="804"/>
      <c r="J24" s="805" t="s">
        <v>1081</v>
      </c>
      <c r="K24" s="806"/>
      <c r="L24" s="807"/>
      <c r="M24" s="804" t="s">
        <v>316</v>
      </c>
      <c r="N24" s="804"/>
      <c r="O24" s="804"/>
      <c r="P24" s="805" t="s">
        <v>1082</v>
      </c>
      <c r="Q24" s="806"/>
      <c r="R24" s="807"/>
      <c r="S24" s="804" t="s">
        <v>317</v>
      </c>
      <c r="T24" s="804"/>
      <c r="U24" s="805" t="s">
        <v>1082</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1483</v>
      </c>
      <c r="F26" s="819"/>
      <c r="G26" s="819"/>
      <c r="H26" s="819"/>
      <c r="I26" s="819"/>
      <c r="J26" s="819"/>
      <c r="K26" s="819"/>
      <c r="L26" s="820"/>
      <c r="M26" s="795" t="s">
        <v>320</v>
      </c>
      <c r="N26" s="795"/>
      <c r="O26" s="795"/>
      <c r="P26" s="818" t="s">
        <v>1945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B76CBB2-ADC8-45B5-9F8D-A426FAD5EEBB}">
      <formula1>INDIRECT(E7)</formula1>
    </dataValidation>
    <dataValidation allowBlank="1" showInputMessage="1" showErrorMessage="1" prompt="覆工スパン毎に連番を記入。_x000a_数値で入力する。" sqref="E6 E17 P17 P6" xr:uid="{D0A238DF-7EA1-413F-9425-10B73798F44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FD149F-386F-420B-987F-08CFDCF99335}">
          <x14:formula1>
            <xm:f>'(参考)リスト'!$B$16:$B$21</xm:f>
          </x14:formula1>
          <xm:sqref>P7 P18 E7 E18</xm:sqref>
        </x14:dataValidation>
        <x14:dataValidation type="list" allowBlank="1" showInputMessage="1" showErrorMessage="1" xr:uid="{B751E67F-A521-4461-B677-A0EB0E4BE3BE}">
          <x14:formula1>
            <xm:f>'(参考)リスト'!$E$16:$E$27</xm:f>
          </x14:formula1>
          <xm:sqref>E9 E20 P9 P20</xm:sqref>
        </x14:dataValidation>
        <x14:dataValidation type="list" allowBlank="1" showInputMessage="1" showErrorMessage="1" xr:uid="{58CBB53E-9E8F-4D42-BDB0-C0C97A656136}">
          <x14:formula1>
            <xm:f>'(参考)リスト'!$D$16:$D$18</xm:f>
          </x14:formula1>
          <xm:sqref>E10 E21 P10 P21</xm:sqref>
        </x14:dataValidation>
        <x14:dataValidation type="list" allowBlank="1" showInputMessage="1" showErrorMessage="1" xr:uid="{F8EE35C7-DCD3-4B18-B1AA-0D7E973E26CE}">
          <x14:formula1>
            <xm:f>'(参考)リスト'!$F$16:$F$21</xm:f>
          </x14:formula1>
          <xm:sqref>E11:E12 P22:P23 P11:P12 E22:E23</xm:sqref>
        </x14:dataValidation>
      </x14:dataValidations>
    </ext>
  </extLst>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56374-953C-4CB5-A7B2-BC02E727236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1080</v>
      </c>
      <c r="F5" s="797"/>
      <c r="G5" s="798"/>
      <c r="H5" s="798"/>
      <c r="I5" s="798"/>
      <c r="J5" s="798"/>
      <c r="K5" s="798"/>
      <c r="L5" s="799"/>
      <c r="M5" s="790" t="s">
        <v>310</v>
      </c>
      <c r="N5" s="758" t="s">
        <v>311</v>
      </c>
      <c r="O5" s="759"/>
      <c r="P5" s="209" t="s">
        <v>1080</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846</v>
      </c>
      <c r="F13" s="817"/>
      <c r="G13" s="817"/>
      <c r="H13" s="804" t="s">
        <v>317</v>
      </c>
      <c r="I13" s="804"/>
      <c r="J13" s="817" t="s">
        <v>846</v>
      </c>
      <c r="K13" s="817"/>
      <c r="L13" s="817"/>
      <c r="M13" s="804" t="s">
        <v>316</v>
      </c>
      <c r="N13" s="804"/>
      <c r="O13" s="804"/>
      <c r="P13" s="805" t="s">
        <v>1084</v>
      </c>
      <c r="Q13" s="806"/>
      <c r="R13" s="807"/>
      <c r="S13" s="804" t="s">
        <v>317</v>
      </c>
      <c r="T13" s="804"/>
      <c r="U13" s="805" t="s">
        <v>1083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1946</v>
      </c>
      <c r="F15" s="819"/>
      <c r="G15" s="819"/>
      <c r="H15" s="819"/>
      <c r="I15" s="819"/>
      <c r="J15" s="819"/>
      <c r="K15" s="819"/>
      <c r="L15" s="820"/>
      <c r="M15" s="795" t="s">
        <v>320</v>
      </c>
      <c r="N15" s="795"/>
      <c r="O15" s="795"/>
      <c r="P15" s="818" t="s">
        <v>1646</v>
      </c>
      <c r="Q15" s="819"/>
      <c r="R15" s="819"/>
      <c r="S15" s="819"/>
      <c r="T15" s="819"/>
      <c r="U15" s="819"/>
      <c r="V15" s="819"/>
      <c r="W15" s="820"/>
    </row>
    <row r="16" spans="2:23" s="22" customFormat="1" ht="25.5" customHeight="1" x14ac:dyDescent="0.15">
      <c r="B16" s="803" t="s">
        <v>310</v>
      </c>
      <c r="C16" s="803" t="s">
        <v>311</v>
      </c>
      <c r="D16" s="803"/>
      <c r="E16" s="209" t="s">
        <v>1080</v>
      </c>
      <c r="F16" s="797"/>
      <c r="G16" s="798"/>
      <c r="H16" s="798"/>
      <c r="I16" s="798"/>
      <c r="J16" s="798"/>
      <c r="K16" s="798"/>
      <c r="L16" s="799"/>
      <c r="M16" s="803" t="s">
        <v>310</v>
      </c>
      <c r="N16" s="803" t="s">
        <v>311</v>
      </c>
      <c r="O16" s="803"/>
      <c r="P16" s="209" t="s">
        <v>1080</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1086</v>
      </c>
      <c r="F24" s="806"/>
      <c r="G24" s="807"/>
      <c r="H24" s="804" t="s">
        <v>317</v>
      </c>
      <c r="I24" s="804"/>
      <c r="J24" s="805" t="s">
        <v>1085</v>
      </c>
      <c r="K24" s="806"/>
      <c r="L24" s="807"/>
      <c r="M24" s="804" t="s">
        <v>316</v>
      </c>
      <c r="N24" s="804"/>
      <c r="O24" s="804"/>
      <c r="P24" s="817" t="s">
        <v>1087</v>
      </c>
      <c r="Q24" s="817"/>
      <c r="R24" s="817"/>
      <c r="S24" s="804" t="s">
        <v>317</v>
      </c>
      <c r="T24" s="804"/>
      <c r="U24" s="817" t="s">
        <v>836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1647</v>
      </c>
      <c r="F26" s="819"/>
      <c r="G26" s="819"/>
      <c r="H26" s="819"/>
      <c r="I26" s="819"/>
      <c r="J26" s="819"/>
      <c r="K26" s="819"/>
      <c r="L26" s="820"/>
      <c r="M26" s="795" t="s">
        <v>320</v>
      </c>
      <c r="N26" s="795"/>
      <c r="O26" s="795"/>
      <c r="P26" s="818" t="s">
        <v>1837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2C35EE7-2FF3-4A28-A6BB-8005EE735344}">
      <formula1>INDIRECT(E7)</formula1>
    </dataValidation>
    <dataValidation allowBlank="1" showInputMessage="1" showErrorMessage="1" prompt="覆工スパン毎に連番を記入。_x000a_数値で入力する。" sqref="E6 E17 P17 P6" xr:uid="{4DD716C9-43F5-4236-A06D-D45A8018653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6611E9-DC7A-4218-973F-3D18E51D90BF}">
          <x14:formula1>
            <xm:f>'(参考)リスト'!$B$16:$B$21</xm:f>
          </x14:formula1>
          <xm:sqref>P7 P18 E7 E18</xm:sqref>
        </x14:dataValidation>
        <x14:dataValidation type="list" allowBlank="1" showInputMessage="1" showErrorMessage="1" xr:uid="{DE6F3FB3-DEC8-4437-B7D3-68EF91C9A91E}">
          <x14:formula1>
            <xm:f>'(参考)リスト'!$E$16:$E$27</xm:f>
          </x14:formula1>
          <xm:sqref>E9 E20 P9 P20</xm:sqref>
        </x14:dataValidation>
        <x14:dataValidation type="list" allowBlank="1" showInputMessage="1" showErrorMessage="1" xr:uid="{F130832D-408B-4B45-BDB2-7F85F1EAA2E9}">
          <x14:formula1>
            <xm:f>'(参考)リスト'!$D$16:$D$18</xm:f>
          </x14:formula1>
          <xm:sqref>E10 E21 P10 P21</xm:sqref>
        </x14:dataValidation>
        <x14:dataValidation type="list" allowBlank="1" showInputMessage="1" showErrorMessage="1" xr:uid="{876F0026-3B05-4D40-8054-920A1DB4DA6C}">
          <x14:formula1>
            <xm:f>'(参考)リスト'!$F$16:$F$21</xm:f>
          </x14:formula1>
          <xm:sqref>E11:E12 P22:P23 P11:P12 E22:E23</xm:sqref>
        </x14:dataValidation>
      </x14:dataValidations>
    </ext>
  </extLs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C433-D8F8-4826-A0F8-57B0FDCE0EC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1080</v>
      </c>
      <c r="F5" s="797"/>
      <c r="G5" s="798"/>
      <c r="H5" s="798"/>
      <c r="I5" s="798"/>
      <c r="J5" s="798"/>
      <c r="K5" s="798"/>
      <c r="L5" s="799"/>
      <c r="M5" s="790" t="s">
        <v>310</v>
      </c>
      <c r="N5" s="758" t="s">
        <v>311</v>
      </c>
      <c r="O5" s="759"/>
      <c r="P5" s="209" t="s">
        <v>1080</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810</v>
      </c>
      <c r="F13" s="806"/>
      <c r="G13" s="807"/>
      <c r="H13" s="804" t="s">
        <v>317</v>
      </c>
      <c r="I13" s="804"/>
      <c r="J13" s="805" t="s">
        <v>1088</v>
      </c>
      <c r="K13" s="806"/>
      <c r="L13" s="807"/>
      <c r="M13" s="804" t="s">
        <v>316</v>
      </c>
      <c r="N13" s="804"/>
      <c r="O13" s="804"/>
      <c r="P13" s="817" t="s">
        <v>1089</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1529</v>
      </c>
      <c r="F15" s="819"/>
      <c r="G15" s="819"/>
      <c r="H15" s="819"/>
      <c r="I15" s="819"/>
      <c r="J15" s="819"/>
      <c r="K15" s="819"/>
      <c r="L15" s="820"/>
      <c r="M15" s="795" t="s">
        <v>320</v>
      </c>
      <c r="N15" s="795"/>
      <c r="O15" s="795"/>
      <c r="P15" s="818" t="s">
        <v>1947</v>
      </c>
      <c r="Q15" s="819"/>
      <c r="R15" s="819"/>
      <c r="S15" s="819"/>
      <c r="T15" s="819"/>
      <c r="U15" s="819"/>
      <c r="V15" s="819"/>
      <c r="W15" s="820"/>
    </row>
    <row r="16" spans="2:23" s="22" customFormat="1" ht="25.5" customHeight="1" x14ac:dyDescent="0.15">
      <c r="B16" s="803" t="s">
        <v>310</v>
      </c>
      <c r="C16" s="803" t="s">
        <v>311</v>
      </c>
      <c r="D16" s="803"/>
      <c r="E16" s="209" t="s">
        <v>1080</v>
      </c>
      <c r="F16" s="797"/>
      <c r="G16" s="798"/>
      <c r="H16" s="798"/>
      <c r="I16" s="798"/>
      <c r="J16" s="798"/>
      <c r="K16" s="798"/>
      <c r="L16" s="799"/>
      <c r="M16" s="803" t="s">
        <v>310</v>
      </c>
      <c r="N16" s="803" t="s">
        <v>311</v>
      </c>
      <c r="O16" s="803"/>
      <c r="P16" s="209" t="s">
        <v>1080</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665</v>
      </c>
      <c r="F24" s="817"/>
      <c r="G24" s="817"/>
      <c r="H24" s="804" t="s">
        <v>317</v>
      </c>
      <c r="I24" s="804"/>
      <c r="J24" s="824" t="s">
        <v>598</v>
      </c>
      <c r="K24" s="825"/>
      <c r="L24" s="826"/>
      <c r="M24" s="804" t="s">
        <v>316</v>
      </c>
      <c r="N24" s="804"/>
      <c r="O24" s="804"/>
      <c r="P24" s="817" t="s">
        <v>1090</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1948</v>
      </c>
      <c r="F26" s="819"/>
      <c r="G26" s="819"/>
      <c r="H26" s="819"/>
      <c r="I26" s="819"/>
      <c r="J26" s="819"/>
      <c r="K26" s="819"/>
      <c r="L26" s="820"/>
      <c r="M26" s="795" t="s">
        <v>320</v>
      </c>
      <c r="N26" s="795"/>
      <c r="O26" s="795"/>
      <c r="P26" s="818" t="s">
        <v>1949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C24E98D-DCC9-40BF-AEC8-0DEE2F4391E7}">
      <formula1>INDIRECT(E7)</formula1>
    </dataValidation>
    <dataValidation allowBlank="1" showInputMessage="1" showErrorMessage="1" prompt="覆工スパン毎に連番を記入。_x000a_数値で入力する。" sqref="E6 E17 P17 P6" xr:uid="{C9C4218D-16BF-415E-BC7D-6DA163ED8E2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C7DD6E-039A-457E-888D-E3DB0325C8C3}">
          <x14:formula1>
            <xm:f>'(参考)リスト'!$B$16:$B$21</xm:f>
          </x14:formula1>
          <xm:sqref>P7 P18 E7 E18</xm:sqref>
        </x14:dataValidation>
        <x14:dataValidation type="list" allowBlank="1" showInputMessage="1" showErrorMessage="1" xr:uid="{A45E6DB1-283A-4A00-8F57-DD9C9F9D6EAC}">
          <x14:formula1>
            <xm:f>'(参考)リスト'!$E$16:$E$27</xm:f>
          </x14:formula1>
          <xm:sqref>E9 E20 P9 P20</xm:sqref>
        </x14:dataValidation>
        <x14:dataValidation type="list" allowBlank="1" showInputMessage="1" showErrorMessage="1" xr:uid="{3625C5C9-93DC-4D56-9B8E-DCCACE67AB04}">
          <x14:formula1>
            <xm:f>'(参考)リスト'!$D$16:$D$18</xm:f>
          </x14:formula1>
          <xm:sqref>E10 E21 P10 P21</xm:sqref>
        </x14:dataValidation>
        <x14:dataValidation type="list" allowBlank="1" showInputMessage="1" showErrorMessage="1" xr:uid="{CCEDA0AC-FFC4-4123-879E-8DF7C78B479B}">
          <x14:formula1>
            <xm:f>'(参考)リスト'!$F$16:$F$21</xm:f>
          </x14:formula1>
          <xm:sqref>E11:E12 P22:P23 P11:P12 E22:E23</xm:sqref>
        </x14:dataValidation>
      </x14:dataValidations>
    </ext>
  </extLst>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E063-726B-4C7B-A3C2-D4BA1828CE7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1091</v>
      </c>
      <c r="F5" s="797"/>
      <c r="G5" s="798"/>
      <c r="H5" s="798"/>
      <c r="I5" s="798"/>
      <c r="J5" s="798"/>
      <c r="K5" s="798"/>
      <c r="L5" s="799"/>
      <c r="M5" s="790" t="s">
        <v>310</v>
      </c>
      <c r="N5" s="758" t="s">
        <v>311</v>
      </c>
      <c r="O5" s="759"/>
      <c r="P5" s="209" t="s">
        <v>1091</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506</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17" t="s">
        <v>765</v>
      </c>
      <c r="F13" s="817"/>
      <c r="G13" s="817"/>
      <c r="H13" s="804" t="s">
        <v>317</v>
      </c>
      <c r="I13" s="804"/>
      <c r="J13" s="817" t="s">
        <v>765</v>
      </c>
      <c r="K13" s="817"/>
      <c r="L13" s="817"/>
      <c r="M13" s="804" t="s">
        <v>316</v>
      </c>
      <c r="N13" s="804"/>
      <c r="O13" s="804"/>
      <c r="P13" s="817" t="s">
        <v>1092</v>
      </c>
      <c r="Q13" s="817"/>
      <c r="R13" s="817"/>
      <c r="S13" s="804" t="s">
        <v>317</v>
      </c>
      <c r="T13" s="804"/>
      <c r="U13" s="817" t="s">
        <v>1092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1648</v>
      </c>
      <c r="F15" s="819"/>
      <c r="G15" s="819"/>
      <c r="H15" s="819"/>
      <c r="I15" s="819"/>
      <c r="J15" s="819"/>
      <c r="K15" s="819"/>
      <c r="L15" s="820"/>
      <c r="M15" s="795" t="s">
        <v>320</v>
      </c>
      <c r="N15" s="795"/>
      <c r="O15" s="795"/>
      <c r="P15" s="818" t="s">
        <v>1547</v>
      </c>
      <c r="Q15" s="819"/>
      <c r="R15" s="819"/>
      <c r="S15" s="819"/>
      <c r="T15" s="819"/>
      <c r="U15" s="819"/>
      <c r="V15" s="819"/>
      <c r="W15" s="820"/>
    </row>
    <row r="16" spans="2:23" s="22" customFormat="1" ht="25.5" customHeight="1" x14ac:dyDescent="0.15">
      <c r="B16" s="803" t="s">
        <v>310</v>
      </c>
      <c r="C16" s="803" t="s">
        <v>311</v>
      </c>
      <c r="D16" s="803"/>
      <c r="E16" s="209" t="s">
        <v>1091</v>
      </c>
      <c r="F16" s="797"/>
      <c r="G16" s="798"/>
      <c r="H16" s="798"/>
      <c r="I16" s="798"/>
      <c r="J16" s="798"/>
      <c r="K16" s="798"/>
      <c r="L16" s="799"/>
      <c r="M16" s="803" t="s">
        <v>310</v>
      </c>
      <c r="N16" s="803" t="s">
        <v>311</v>
      </c>
      <c r="O16" s="803"/>
      <c r="P16" s="209" t="s">
        <v>1091</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765</v>
      </c>
      <c r="F24" s="817"/>
      <c r="G24" s="817"/>
      <c r="H24" s="804" t="s">
        <v>317</v>
      </c>
      <c r="I24" s="804"/>
      <c r="J24" s="817" t="s">
        <v>765</v>
      </c>
      <c r="K24" s="817"/>
      <c r="L24" s="817"/>
      <c r="M24" s="804" t="s">
        <v>316</v>
      </c>
      <c r="N24" s="804"/>
      <c r="O24" s="804"/>
      <c r="P24" s="805" t="s">
        <v>1093</v>
      </c>
      <c r="Q24" s="806"/>
      <c r="R24" s="807"/>
      <c r="S24" s="804" t="s">
        <v>317</v>
      </c>
      <c r="T24" s="804"/>
      <c r="U24" s="805" t="s">
        <v>1093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1950</v>
      </c>
      <c r="F26" s="819"/>
      <c r="G26" s="819"/>
      <c r="H26" s="819"/>
      <c r="I26" s="819"/>
      <c r="J26" s="819"/>
      <c r="K26" s="819"/>
      <c r="L26" s="820"/>
      <c r="M26" s="795" t="s">
        <v>320</v>
      </c>
      <c r="N26" s="795"/>
      <c r="O26" s="795"/>
      <c r="P26" s="818" t="s">
        <v>1951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20C53256-35E7-4442-A8C8-364461F34E7A}">
      <formula1>INDIRECT(E7)</formula1>
    </dataValidation>
    <dataValidation allowBlank="1" showInputMessage="1" showErrorMessage="1" prompt="覆工スパン毎に連番を記入。_x000a_数値で入力する。" sqref="E6 E17 P17 P6" xr:uid="{E307F00D-AEC4-465D-96A8-F1142223E07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9FF806-145F-4C90-9A9D-07D2EE05ABAA}">
          <x14:formula1>
            <xm:f>'(参考)リスト'!$B$16:$B$21</xm:f>
          </x14:formula1>
          <xm:sqref>P7 P18 E7 E18</xm:sqref>
        </x14:dataValidation>
        <x14:dataValidation type="list" allowBlank="1" showInputMessage="1" showErrorMessage="1" xr:uid="{7C1953EF-AF43-4261-A2D9-C9FBC2C666D6}">
          <x14:formula1>
            <xm:f>'(参考)リスト'!$E$16:$E$27</xm:f>
          </x14:formula1>
          <xm:sqref>E9 E20 P9 P20</xm:sqref>
        </x14:dataValidation>
        <x14:dataValidation type="list" allowBlank="1" showInputMessage="1" showErrorMessage="1" xr:uid="{C0AE9203-B9C5-4FF6-BA9B-E2AB2CDE2D47}">
          <x14:formula1>
            <xm:f>'(参考)リスト'!$D$16:$D$18</xm:f>
          </x14:formula1>
          <xm:sqref>E10 E21 P10 P21</xm:sqref>
        </x14:dataValidation>
        <x14:dataValidation type="list" allowBlank="1" showInputMessage="1" showErrorMessage="1" xr:uid="{C09D334B-94CA-429B-B6BB-A5EC42287878}">
          <x14:formula1>
            <xm:f>'(参考)リスト'!$F$16:$F$21</xm:f>
          </x14:formula1>
          <xm:sqref>E11:E12 P22:P23 P11:P12 E22</xm:sqref>
        </x14:dataValidation>
      </x14:dataValidations>
    </ext>
  </extLst>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11BC5-A6A9-4881-A8DB-AF997CC8626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1091</v>
      </c>
      <c r="F5" s="797"/>
      <c r="G5" s="798"/>
      <c r="H5" s="798"/>
      <c r="I5" s="798"/>
      <c r="J5" s="798"/>
      <c r="K5" s="798"/>
      <c r="L5" s="799"/>
      <c r="M5" s="790" t="s">
        <v>310</v>
      </c>
      <c r="N5" s="758" t="s">
        <v>311</v>
      </c>
      <c r="O5" s="759"/>
      <c r="P5" s="209" t="s">
        <v>1091</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1095</v>
      </c>
      <c r="F13" s="806"/>
      <c r="G13" s="807"/>
      <c r="H13" s="804" t="s">
        <v>317</v>
      </c>
      <c r="I13" s="804"/>
      <c r="J13" s="805" t="s">
        <v>1094</v>
      </c>
      <c r="K13" s="806"/>
      <c r="L13" s="807"/>
      <c r="M13" s="804" t="s">
        <v>316</v>
      </c>
      <c r="N13" s="804"/>
      <c r="O13" s="804"/>
      <c r="P13" s="817" t="s">
        <v>1096</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1649</v>
      </c>
      <c r="F15" s="819"/>
      <c r="G15" s="819"/>
      <c r="H15" s="819"/>
      <c r="I15" s="819"/>
      <c r="J15" s="819"/>
      <c r="K15" s="819"/>
      <c r="L15" s="820"/>
      <c r="M15" s="795" t="s">
        <v>320</v>
      </c>
      <c r="N15" s="795"/>
      <c r="O15" s="795"/>
      <c r="P15" s="818" t="s">
        <v>1650</v>
      </c>
      <c r="Q15" s="819"/>
      <c r="R15" s="819"/>
      <c r="S15" s="819"/>
      <c r="T15" s="819"/>
      <c r="U15" s="819"/>
      <c r="V15" s="819"/>
      <c r="W15" s="820"/>
    </row>
    <row r="16" spans="2:23" s="22" customFormat="1" ht="25.5" customHeight="1" x14ac:dyDescent="0.15">
      <c r="B16" s="803" t="s">
        <v>310</v>
      </c>
      <c r="C16" s="803" t="s">
        <v>311</v>
      </c>
      <c r="D16" s="803"/>
      <c r="E16" s="209" t="s">
        <v>1091</v>
      </c>
      <c r="F16" s="797"/>
      <c r="G16" s="798"/>
      <c r="H16" s="798"/>
      <c r="I16" s="798"/>
      <c r="J16" s="798"/>
      <c r="K16" s="798"/>
      <c r="L16" s="799"/>
      <c r="M16" s="803" t="s">
        <v>310</v>
      </c>
      <c r="N16" s="803" t="s">
        <v>311</v>
      </c>
      <c r="O16" s="803"/>
      <c r="P16" s="209" t="s">
        <v>1091</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1097</v>
      </c>
      <c r="F24" s="817"/>
      <c r="G24" s="817"/>
      <c r="H24" s="804" t="s">
        <v>317</v>
      </c>
      <c r="I24" s="804"/>
      <c r="J24" s="824" t="s">
        <v>598</v>
      </c>
      <c r="K24" s="825"/>
      <c r="L24" s="826"/>
      <c r="M24" s="804" t="s">
        <v>316</v>
      </c>
      <c r="N24" s="804"/>
      <c r="O24" s="804"/>
      <c r="P24" s="817" t="s">
        <v>665</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1651</v>
      </c>
      <c r="F26" s="819"/>
      <c r="G26" s="819"/>
      <c r="H26" s="819"/>
      <c r="I26" s="819"/>
      <c r="J26" s="819"/>
      <c r="K26" s="819"/>
      <c r="L26" s="820"/>
      <c r="M26" s="795" t="s">
        <v>320</v>
      </c>
      <c r="N26" s="795"/>
      <c r="O26" s="795"/>
      <c r="P26" s="818" t="s">
        <v>1948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3F77DD2-D7BC-445A-98BE-D183B3B9C069}">
      <formula1>INDIRECT(E7)</formula1>
    </dataValidation>
    <dataValidation allowBlank="1" showInputMessage="1" showErrorMessage="1" prompt="覆工スパン毎に連番を記入。_x000a_数値で入力する。" sqref="E6 E17 P17 P6" xr:uid="{7B5BA669-D416-484A-A5C7-139C954E28A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B47063-2A16-4698-AB47-049895E1B4B5}">
          <x14:formula1>
            <xm:f>'(参考)リスト'!$B$16:$B$21</xm:f>
          </x14:formula1>
          <xm:sqref>P7 P18 E7 E18</xm:sqref>
        </x14:dataValidation>
        <x14:dataValidation type="list" allowBlank="1" showInputMessage="1" showErrorMessage="1" xr:uid="{51F14FEB-26A9-4FDD-ADD5-EB03D6EE8451}">
          <x14:formula1>
            <xm:f>'(参考)リスト'!$E$16:$E$27</xm:f>
          </x14:formula1>
          <xm:sqref>E9 E20 P9 P20</xm:sqref>
        </x14:dataValidation>
        <x14:dataValidation type="list" allowBlank="1" showInputMessage="1" showErrorMessage="1" xr:uid="{02EF1A92-FA0E-450D-A1A3-EB0BEDA3B3BF}">
          <x14:formula1>
            <xm:f>'(参考)リスト'!$D$16:$D$18</xm:f>
          </x14:formula1>
          <xm:sqref>E10 E21 P10 P21</xm:sqref>
        </x14:dataValidation>
        <x14:dataValidation type="list" allowBlank="1" showInputMessage="1" showErrorMessage="1" xr:uid="{9E70D091-DCC4-431F-A2D9-97DEC6A30F9A}">
          <x14:formula1>
            <xm:f>'(参考)リスト'!$F$16:$F$21</xm:f>
          </x14:formula1>
          <xm:sqref>E11:E12 P22:P23 P11:P12 E22:E23</xm:sqref>
        </x14:dataValidation>
      </x14:dataValidations>
    </ext>
  </extLst>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F636-4EF7-4D46-BD3F-720BC6E8E8E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1098</v>
      </c>
      <c r="F5" s="797"/>
      <c r="G5" s="798"/>
      <c r="H5" s="798"/>
      <c r="I5" s="798"/>
      <c r="J5" s="798"/>
      <c r="K5" s="798"/>
      <c r="L5" s="799"/>
      <c r="M5" s="790" t="s">
        <v>310</v>
      </c>
      <c r="N5" s="758" t="s">
        <v>311</v>
      </c>
      <c r="O5" s="759"/>
      <c r="P5" s="209" t="s">
        <v>1098</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993</v>
      </c>
      <c r="F13" s="806"/>
      <c r="G13" s="807"/>
      <c r="H13" s="804" t="s">
        <v>317</v>
      </c>
      <c r="I13" s="804"/>
      <c r="J13" s="805" t="s">
        <v>1099</v>
      </c>
      <c r="K13" s="806"/>
      <c r="L13" s="807"/>
      <c r="M13" s="804" t="s">
        <v>316</v>
      </c>
      <c r="N13" s="804"/>
      <c r="O13" s="804"/>
      <c r="P13" s="805" t="s">
        <v>1101</v>
      </c>
      <c r="Q13" s="806"/>
      <c r="R13" s="807"/>
      <c r="S13" s="804" t="s">
        <v>317</v>
      </c>
      <c r="T13" s="804"/>
      <c r="U13" s="805" t="s">
        <v>1100</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1606</v>
      </c>
      <c r="F15" s="819"/>
      <c r="G15" s="819"/>
      <c r="H15" s="819"/>
      <c r="I15" s="819"/>
      <c r="J15" s="819"/>
      <c r="K15" s="819"/>
      <c r="L15" s="820"/>
      <c r="M15" s="795" t="s">
        <v>320</v>
      </c>
      <c r="N15" s="795"/>
      <c r="O15" s="795"/>
      <c r="P15" s="818" t="s">
        <v>1952</v>
      </c>
      <c r="Q15" s="819"/>
      <c r="R15" s="819"/>
      <c r="S15" s="819"/>
      <c r="T15" s="819"/>
      <c r="U15" s="819"/>
      <c r="V15" s="819"/>
      <c r="W15" s="820"/>
    </row>
    <row r="16" spans="2:23" s="22" customFormat="1" ht="25.5" customHeight="1" x14ac:dyDescent="0.15">
      <c r="B16" s="803" t="s">
        <v>310</v>
      </c>
      <c r="C16" s="803" t="s">
        <v>311</v>
      </c>
      <c r="D16" s="803"/>
      <c r="E16" s="209" t="s">
        <v>1098</v>
      </c>
      <c r="F16" s="797"/>
      <c r="G16" s="798"/>
      <c r="H16" s="798"/>
      <c r="I16" s="798"/>
      <c r="J16" s="798"/>
      <c r="K16" s="798"/>
      <c r="L16" s="799"/>
      <c r="M16" s="803" t="s">
        <v>310</v>
      </c>
      <c r="N16" s="803" t="s">
        <v>311</v>
      </c>
      <c r="O16" s="803"/>
      <c r="P16" s="209" t="s">
        <v>1098</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1103</v>
      </c>
      <c r="F24" s="817"/>
      <c r="G24" s="817"/>
      <c r="H24" s="804" t="s">
        <v>317</v>
      </c>
      <c r="I24" s="804"/>
      <c r="J24" s="817" t="s">
        <v>1102</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1953</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38E9E4E5-D81D-4652-B368-C92C72A40A84}">
      <formula1>INDIRECT(E7)</formula1>
    </dataValidation>
    <dataValidation allowBlank="1" showInputMessage="1" showErrorMessage="1" prompt="覆工スパン毎に連番を記入。_x000a_数値で入力する。" sqref="E6 E17 P17 P6" xr:uid="{4D541708-27D6-4833-9F6B-E335F688443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A7F7C4-B78A-4CC4-951B-0731E9FD1646}">
          <x14:formula1>
            <xm:f>'(参考)リスト'!$B$16:$B$21</xm:f>
          </x14:formula1>
          <xm:sqref>P7 P18 E7 E18</xm:sqref>
        </x14:dataValidation>
        <x14:dataValidation type="list" allowBlank="1" showInputMessage="1" showErrorMessage="1" xr:uid="{39E193E2-CB00-403C-9AE3-4198F4F4A97B}">
          <x14:formula1>
            <xm:f>'(参考)リスト'!$E$16:$E$27</xm:f>
          </x14:formula1>
          <xm:sqref>E9 E20 P9 P20</xm:sqref>
        </x14:dataValidation>
        <x14:dataValidation type="list" allowBlank="1" showInputMessage="1" showErrorMessage="1" xr:uid="{9AC6F402-A167-4E4D-8873-6A6094E715B0}">
          <x14:formula1>
            <xm:f>'(参考)リスト'!$D$16:$D$18</xm:f>
          </x14:formula1>
          <xm:sqref>E10 E21 P10 P21</xm:sqref>
        </x14:dataValidation>
        <x14:dataValidation type="list" allowBlank="1" showInputMessage="1" showErrorMessage="1" xr:uid="{74CCFA3F-0B73-4B79-BA01-DC765FF41540}">
          <x14:formula1>
            <xm:f>'(参考)リスト'!$F$16:$F$21</xm:f>
          </x14:formula1>
          <xm:sqref>E11:E12 P22:P23 P11:P12 E22:E23</xm:sqref>
        </x14:dataValidation>
      </x14:dataValidations>
    </ext>
  </extLst>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FE07-5FA0-4B72-8F70-C0696A99480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1098</v>
      </c>
      <c r="F5" s="797"/>
      <c r="G5" s="798"/>
      <c r="H5" s="798"/>
      <c r="I5" s="798"/>
      <c r="J5" s="798"/>
      <c r="K5" s="798"/>
      <c r="L5" s="799"/>
      <c r="M5" s="790" t="s">
        <v>310</v>
      </c>
      <c r="N5" s="758" t="s">
        <v>311</v>
      </c>
      <c r="O5" s="759"/>
      <c r="P5" s="209" t="s">
        <v>1098</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711</v>
      </c>
      <c r="Q13" s="817"/>
      <c r="R13" s="817"/>
      <c r="S13" s="804" t="s">
        <v>317</v>
      </c>
      <c r="T13" s="804"/>
      <c r="U13" s="817" t="s">
        <v>711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1547</v>
      </c>
      <c r="Q15" s="819"/>
      <c r="R15" s="819"/>
      <c r="S15" s="819"/>
      <c r="T15" s="819"/>
      <c r="U15" s="819"/>
      <c r="V15" s="819"/>
      <c r="W15" s="820"/>
    </row>
    <row r="16" spans="2:23" s="22" customFormat="1" ht="25.5" customHeight="1" x14ac:dyDescent="0.15">
      <c r="B16" s="803" t="s">
        <v>310</v>
      </c>
      <c r="C16" s="803" t="s">
        <v>311</v>
      </c>
      <c r="D16" s="803"/>
      <c r="E16" s="209" t="s">
        <v>1098</v>
      </c>
      <c r="F16" s="797"/>
      <c r="G16" s="798"/>
      <c r="H16" s="798"/>
      <c r="I16" s="798"/>
      <c r="J16" s="798"/>
      <c r="K16" s="798"/>
      <c r="L16" s="799"/>
      <c r="M16" s="803" t="s">
        <v>310</v>
      </c>
      <c r="N16" s="803" t="s">
        <v>311</v>
      </c>
      <c r="O16" s="803"/>
      <c r="P16" s="209" t="s">
        <v>1098</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768</v>
      </c>
      <c r="K24" s="817"/>
      <c r="L24" s="817"/>
      <c r="M24" s="804" t="s">
        <v>316</v>
      </c>
      <c r="N24" s="804"/>
      <c r="O24" s="804"/>
      <c r="P24" s="805" t="s">
        <v>1105</v>
      </c>
      <c r="Q24" s="806"/>
      <c r="R24" s="807"/>
      <c r="S24" s="804" t="s">
        <v>317</v>
      </c>
      <c r="T24" s="804"/>
      <c r="U24" s="805" t="s">
        <v>1104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1925</v>
      </c>
      <c r="F26" s="819"/>
      <c r="G26" s="819"/>
      <c r="H26" s="819"/>
      <c r="I26" s="819"/>
      <c r="J26" s="819"/>
      <c r="K26" s="819"/>
      <c r="L26" s="820"/>
      <c r="M26" s="795" t="s">
        <v>320</v>
      </c>
      <c r="N26" s="795"/>
      <c r="O26" s="795"/>
      <c r="P26" s="818" t="s">
        <v>1652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B09FF776-C103-48FC-9483-B586CCA90654}">
      <formula1>INDIRECT(E7)</formula1>
    </dataValidation>
    <dataValidation allowBlank="1" showInputMessage="1" showErrorMessage="1" prompt="覆工スパン毎に連番を記入。_x000a_数値で入力する。" sqref="E6 E17 P17 P6" xr:uid="{37FBE053-157D-4F73-AD5E-5C0F4BA0A6A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DE2EC7-9159-4DFE-ACD3-A3325B8E7466}">
          <x14:formula1>
            <xm:f>'(参考)リスト'!$B$16:$B$21</xm:f>
          </x14:formula1>
          <xm:sqref>P7 P18 E7 E18</xm:sqref>
        </x14:dataValidation>
        <x14:dataValidation type="list" allowBlank="1" showInputMessage="1" showErrorMessage="1" xr:uid="{F066274A-0557-48DB-AC4D-37206DA85443}">
          <x14:formula1>
            <xm:f>'(参考)リスト'!$E$16:$E$27</xm:f>
          </x14:formula1>
          <xm:sqref>E9 E20 P9 P20</xm:sqref>
        </x14:dataValidation>
        <x14:dataValidation type="list" allowBlank="1" showInputMessage="1" showErrorMessage="1" xr:uid="{4BB336F8-DA3B-49E7-BA3F-AD4B2F2008F3}">
          <x14:formula1>
            <xm:f>'(参考)リスト'!$D$16:$D$18</xm:f>
          </x14:formula1>
          <xm:sqref>E10 E21 P10 P21</xm:sqref>
        </x14:dataValidation>
        <x14:dataValidation type="list" allowBlank="1" showInputMessage="1" showErrorMessage="1" xr:uid="{36F13F06-6580-4151-BA99-D6374EA6131E}">
          <x14:formula1>
            <xm:f>'(参考)リスト'!$F$16:$F$21</xm:f>
          </x14:formula1>
          <xm:sqref>E11:E12 P22:P23 P11:P12 E22</xm:sqref>
        </x14:dataValidation>
      </x14:dataValidations>
    </ext>
  </extLst>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83702-5C89-4B1F-A830-73A1397C334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1098</v>
      </c>
      <c r="F5" s="797"/>
      <c r="G5" s="798"/>
      <c r="H5" s="798"/>
      <c r="I5" s="798"/>
      <c r="J5" s="798"/>
      <c r="K5" s="798"/>
      <c r="L5" s="799"/>
      <c r="M5" s="790" t="s">
        <v>310</v>
      </c>
      <c r="N5" s="758" t="s">
        <v>311</v>
      </c>
      <c r="O5" s="759"/>
      <c r="P5" s="209" t="s">
        <v>1098</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631</v>
      </c>
      <c r="F13" s="817"/>
      <c r="G13" s="817"/>
      <c r="H13" s="804" t="s">
        <v>317</v>
      </c>
      <c r="I13" s="804"/>
      <c r="J13" s="817" t="s">
        <v>594</v>
      </c>
      <c r="K13" s="817"/>
      <c r="L13" s="817"/>
      <c r="M13" s="804" t="s">
        <v>316</v>
      </c>
      <c r="N13" s="804"/>
      <c r="O13" s="804"/>
      <c r="P13" s="817" t="s">
        <v>1106</v>
      </c>
      <c r="Q13" s="817"/>
      <c r="R13" s="817"/>
      <c r="S13" s="804" t="s">
        <v>317</v>
      </c>
      <c r="T13" s="804"/>
      <c r="U13" s="817" t="s">
        <v>1107</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1954</v>
      </c>
      <c r="F15" s="819"/>
      <c r="G15" s="819"/>
      <c r="H15" s="819"/>
      <c r="I15" s="819"/>
      <c r="J15" s="819"/>
      <c r="K15" s="819"/>
      <c r="L15" s="820"/>
      <c r="M15" s="795" t="s">
        <v>320</v>
      </c>
      <c r="N15" s="795"/>
      <c r="O15" s="795"/>
      <c r="P15" s="818" t="s">
        <v>1653</v>
      </c>
      <c r="Q15" s="819"/>
      <c r="R15" s="819"/>
      <c r="S15" s="819"/>
      <c r="T15" s="819"/>
      <c r="U15" s="819"/>
      <c r="V15" s="819"/>
      <c r="W15" s="820"/>
    </row>
    <row r="16" spans="2:23" s="22" customFormat="1" ht="25.5" customHeight="1" x14ac:dyDescent="0.15">
      <c r="B16" s="803" t="s">
        <v>310</v>
      </c>
      <c r="C16" s="803" t="s">
        <v>311</v>
      </c>
      <c r="D16" s="803"/>
      <c r="E16" s="209" t="s">
        <v>1098</v>
      </c>
      <c r="F16" s="797"/>
      <c r="G16" s="798"/>
      <c r="H16" s="798"/>
      <c r="I16" s="798"/>
      <c r="J16" s="798"/>
      <c r="K16" s="798"/>
      <c r="L16" s="799"/>
      <c r="M16" s="803" t="s">
        <v>310</v>
      </c>
      <c r="N16" s="803" t="s">
        <v>311</v>
      </c>
      <c r="O16" s="803"/>
      <c r="P16" s="209" t="s">
        <v>1098</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1108</v>
      </c>
      <c r="F24" s="817"/>
      <c r="G24" s="817"/>
      <c r="H24" s="804" t="s">
        <v>317</v>
      </c>
      <c r="I24" s="804"/>
      <c r="J24" s="824" t="s">
        <v>598</v>
      </c>
      <c r="K24" s="825"/>
      <c r="L24" s="826"/>
      <c r="M24" s="804" t="s">
        <v>316</v>
      </c>
      <c r="N24" s="804"/>
      <c r="O24" s="804"/>
      <c r="P24" s="817" t="s">
        <v>1109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1955</v>
      </c>
      <c r="F26" s="819"/>
      <c r="G26" s="819"/>
      <c r="H26" s="819"/>
      <c r="I26" s="819"/>
      <c r="J26" s="819"/>
      <c r="K26" s="819"/>
      <c r="L26" s="820"/>
      <c r="M26" s="795" t="s">
        <v>320</v>
      </c>
      <c r="N26" s="795"/>
      <c r="O26" s="795"/>
      <c r="P26" s="818" t="s">
        <v>1956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D6C82DB-377F-4489-870C-0189F09C1CED}">
      <formula1>INDIRECT(E7)</formula1>
    </dataValidation>
    <dataValidation allowBlank="1" showInputMessage="1" showErrorMessage="1" prompt="覆工スパン毎に連番を記入。_x000a_数値で入力する。" sqref="E6 E17 P17 P6" xr:uid="{CE6813FF-9938-49B4-BEAE-BB4AEEC8BFD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79AFEC-7A6B-4E61-A0CD-7970D9C459AF}">
          <x14:formula1>
            <xm:f>'(参考)リスト'!$B$16:$B$21</xm:f>
          </x14:formula1>
          <xm:sqref>P7 P18 E7 E18</xm:sqref>
        </x14:dataValidation>
        <x14:dataValidation type="list" allowBlank="1" showInputMessage="1" showErrorMessage="1" xr:uid="{BCF91ACF-31F6-459B-BF45-49E1840C26F8}">
          <x14:formula1>
            <xm:f>'(参考)リスト'!$E$16:$E$27</xm:f>
          </x14:formula1>
          <xm:sqref>E9 E20 P9 P20</xm:sqref>
        </x14:dataValidation>
        <x14:dataValidation type="list" allowBlank="1" showInputMessage="1" showErrorMessage="1" xr:uid="{1F621934-CE8C-40AA-B522-1E327446FBB6}">
          <x14:formula1>
            <xm:f>'(参考)リスト'!$D$16:$D$18</xm:f>
          </x14:formula1>
          <xm:sqref>E10 E21 P10 P21</xm:sqref>
        </x14:dataValidation>
        <x14:dataValidation type="list" allowBlank="1" showInputMessage="1" showErrorMessage="1" xr:uid="{D9221389-9F38-4D03-BAC3-C9B4BEA349EA}">
          <x14:formula1>
            <xm:f>'(参考)リスト'!$F$16:$F$21</xm:f>
          </x14:formula1>
          <xm:sqref>E22:E23 P22:P23 P11:P12 E11</xm:sqref>
        </x14:dataValidation>
      </x14:dataValidations>
    </ext>
  </extLst>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5F7F8-6243-4E9D-B2CD-4AB34839CFB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1110</v>
      </c>
      <c r="F5" s="797"/>
      <c r="G5" s="798"/>
      <c r="H5" s="798"/>
      <c r="I5" s="798"/>
      <c r="J5" s="798"/>
      <c r="K5" s="798"/>
      <c r="L5" s="799"/>
      <c r="M5" s="790" t="s">
        <v>310</v>
      </c>
      <c r="N5" s="758" t="s">
        <v>311</v>
      </c>
      <c r="O5" s="759"/>
      <c r="P5" s="209" t="s">
        <v>1110</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775</v>
      </c>
      <c r="F13" s="806"/>
      <c r="G13" s="807"/>
      <c r="H13" s="804" t="s">
        <v>317</v>
      </c>
      <c r="I13" s="804"/>
      <c r="J13" s="805" t="s">
        <v>802</v>
      </c>
      <c r="K13" s="806"/>
      <c r="L13" s="807"/>
      <c r="M13" s="804" t="s">
        <v>316</v>
      </c>
      <c r="N13" s="804"/>
      <c r="O13" s="804"/>
      <c r="P13" s="830" t="s">
        <v>1112</v>
      </c>
      <c r="Q13" s="831"/>
      <c r="R13" s="832"/>
      <c r="S13" s="804" t="s">
        <v>317</v>
      </c>
      <c r="T13" s="804"/>
      <c r="U13" s="830" t="s">
        <v>1111</v>
      </c>
      <c r="V13" s="831"/>
      <c r="W13" s="832"/>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1517</v>
      </c>
      <c r="F15" s="819"/>
      <c r="G15" s="819"/>
      <c r="H15" s="819"/>
      <c r="I15" s="819"/>
      <c r="J15" s="819"/>
      <c r="K15" s="819"/>
      <c r="L15" s="820"/>
      <c r="M15" s="795" t="s">
        <v>320</v>
      </c>
      <c r="N15" s="795"/>
      <c r="O15" s="795"/>
      <c r="P15" s="818" t="s">
        <v>1957</v>
      </c>
      <c r="Q15" s="819"/>
      <c r="R15" s="819"/>
      <c r="S15" s="819"/>
      <c r="T15" s="819"/>
      <c r="U15" s="819"/>
      <c r="V15" s="819"/>
      <c r="W15" s="820"/>
    </row>
    <row r="16" spans="2:23" s="22" customFormat="1" ht="25.5" customHeight="1" x14ac:dyDescent="0.15">
      <c r="B16" s="803" t="s">
        <v>310</v>
      </c>
      <c r="C16" s="803" t="s">
        <v>311</v>
      </c>
      <c r="D16" s="803"/>
      <c r="E16" s="209" t="s">
        <v>1110</v>
      </c>
      <c r="F16" s="797"/>
      <c r="G16" s="798"/>
      <c r="H16" s="798"/>
      <c r="I16" s="798"/>
      <c r="J16" s="798"/>
      <c r="K16" s="798"/>
      <c r="L16" s="799"/>
      <c r="M16" s="803" t="s">
        <v>310</v>
      </c>
      <c r="N16" s="803" t="s">
        <v>311</v>
      </c>
      <c r="O16" s="803"/>
      <c r="P16" s="209" t="s">
        <v>1110</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711</v>
      </c>
      <c r="F24" s="817"/>
      <c r="G24" s="817"/>
      <c r="H24" s="804" t="s">
        <v>317</v>
      </c>
      <c r="I24" s="804"/>
      <c r="J24" s="817" t="s">
        <v>611</v>
      </c>
      <c r="K24" s="817"/>
      <c r="L24" s="817"/>
      <c r="M24" s="804" t="s">
        <v>316</v>
      </c>
      <c r="N24" s="804"/>
      <c r="O24" s="804"/>
      <c r="P24" s="805" t="s">
        <v>1113</v>
      </c>
      <c r="Q24" s="806"/>
      <c r="R24" s="807"/>
      <c r="S24" s="804" t="s">
        <v>317</v>
      </c>
      <c r="T24" s="804"/>
      <c r="U24" s="805" t="s">
        <v>1114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1856</v>
      </c>
      <c r="F26" s="819"/>
      <c r="G26" s="819"/>
      <c r="H26" s="819"/>
      <c r="I26" s="819"/>
      <c r="J26" s="819"/>
      <c r="K26" s="819"/>
      <c r="L26" s="820"/>
      <c r="M26" s="795" t="s">
        <v>320</v>
      </c>
      <c r="N26" s="795"/>
      <c r="O26" s="795"/>
      <c r="P26" s="818" t="s">
        <v>1654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A397BF5-769C-4919-9FF2-EF9E066D194C}">
      <formula1>INDIRECT(E7)</formula1>
    </dataValidation>
    <dataValidation allowBlank="1" showInputMessage="1" showErrorMessage="1" prompt="覆工スパン毎に連番を記入。_x000a_数値で入力する。" sqref="E6 E17 P17 P6" xr:uid="{AACC8B49-F482-491F-AE63-218A6CE3B41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D44789-5229-4D3A-B79D-7B518E4A76FB}">
          <x14:formula1>
            <xm:f>'(参考)リスト'!$B$16:$B$21</xm:f>
          </x14:formula1>
          <xm:sqref>P7 P18 E7 E18</xm:sqref>
        </x14:dataValidation>
        <x14:dataValidation type="list" allowBlank="1" showInputMessage="1" showErrorMessage="1" xr:uid="{1B1947D7-5076-4DAB-82F0-4BD32B7969D0}">
          <x14:formula1>
            <xm:f>'(参考)リスト'!$E$16:$E$27</xm:f>
          </x14:formula1>
          <xm:sqref>E9 E20 P9 P20</xm:sqref>
        </x14:dataValidation>
        <x14:dataValidation type="list" allowBlank="1" showInputMessage="1" showErrorMessage="1" xr:uid="{D6C0AB5A-1377-416D-BDD0-C213AE06B657}">
          <x14:formula1>
            <xm:f>'(参考)リスト'!$D$16:$D$18</xm:f>
          </x14:formula1>
          <xm:sqref>E10 E21 P10 P21</xm:sqref>
        </x14:dataValidation>
        <x14:dataValidation type="list" allowBlank="1" showInputMessage="1" showErrorMessage="1" xr:uid="{1349D58C-3FE8-44F1-8FA1-264523E27209}">
          <x14:formula1>
            <xm:f>'(参考)リスト'!$F$16:$F$21</xm:f>
          </x14:formula1>
          <xm:sqref>E11:E12 P22:P23 P11:P12 E22:E23</xm:sqref>
        </x14:dataValidation>
      </x14:dataValidations>
    </ext>
  </extLst>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2D252-F5F8-48C8-B6B9-10A68C4032C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1110</v>
      </c>
      <c r="F5" s="797"/>
      <c r="G5" s="798"/>
      <c r="H5" s="798"/>
      <c r="I5" s="798"/>
      <c r="J5" s="798"/>
      <c r="K5" s="798"/>
      <c r="L5" s="799"/>
      <c r="M5" s="790" t="s">
        <v>310</v>
      </c>
      <c r="N5" s="758" t="s">
        <v>311</v>
      </c>
      <c r="O5" s="759"/>
      <c r="P5" s="209" t="s">
        <v>1110</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1115</v>
      </c>
      <c r="F13" s="817"/>
      <c r="G13" s="817"/>
      <c r="H13" s="804" t="s">
        <v>317</v>
      </c>
      <c r="I13" s="804"/>
      <c r="J13" s="817" t="s">
        <v>1115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1058</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1110</v>
      </c>
      <c r="F16" s="797"/>
      <c r="G16" s="798"/>
      <c r="H16" s="798"/>
      <c r="I16" s="798"/>
      <c r="J16" s="798"/>
      <c r="K16" s="798"/>
      <c r="L16" s="799"/>
      <c r="M16" s="803" t="s">
        <v>310</v>
      </c>
      <c r="N16" s="803" t="s">
        <v>311</v>
      </c>
      <c r="O16" s="803"/>
      <c r="P16" s="209" t="s">
        <v>1110</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463</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05" t="s">
        <v>1321</v>
      </c>
      <c r="Q24" s="806"/>
      <c r="R24" s="807"/>
      <c r="S24" s="804" t="s">
        <v>317</v>
      </c>
      <c r="T24" s="804"/>
      <c r="U24" s="805" t="s">
        <v>1116</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1958</v>
      </c>
      <c r="F26" s="819"/>
      <c r="G26" s="819"/>
      <c r="H26" s="819"/>
      <c r="I26" s="819"/>
      <c r="J26" s="819"/>
      <c r="K26" s="819"/>
      <c r="L26" s="820"/>
      <c r="M26" s="795" t="s">
        <v>320</v>
      </c>
      <c r="N26" s="795"/>
      <c r="O26" s="795"/>
      <c r="P26" s="818" t="s">
        <v>2054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82CAD55-C5BE-447D-B043-D12251D2C281}">
      <formula1>INDIRECT(E7)</formula1>
    </dataValidation>
    <dataValidation allowBlank="1" showInputMessage="1" showErrorMessage="1" prompt="覆工スパン毎に連番を記入。_x000a_数値で入力する。" sqref="E6 E17 P17 P6" xr:uid="{9A4ACA80-AD43-4A19-8D45-C833BEFDF9D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A64F95-BF58-4E7A-B3C7-5DE69BCBE3D3}">
          <x14:formula1>
            <xm:f>'(参考)リスト'!$B$16:$B$21</xm:f>
          </x14:formula1>
          <xm:sqref>P7 P18 E7 E18</xm:sqref>
        </x14:dataValidation>
        <x14:dataValidation type="list" allowBlank="1" showInputMessage="1" showErrorMessage="1" xr:uid="{85CDE0AF-FFEA-4F4A-8DEC-5B9907B37F8F}">
          <x14:formula1>
            <xm:f>'(参考)リスト'!$E$16:$E$27</xm:f>
          </x14:formula1>
          <xm:sqref>E9 E20 P9 P20</xm:sqref>
        </x14:dataValidation>
        <x14:dataValidation type="list" allowBlank="1" showInputMessage="1" showErrorMessage="1" xr:uid="{9854E2E7-CC51-4CF3-A928-7D1089E58A91}">
          <x14:formula1>
            <xm:f>'(参考)リスト'!$D$16:$D$18</xm:f>
          </x14:formula1>
          <xm:sqref>E10 E21 P10</xm:sqref>
        </x14:dataValidation>
        <x14:dataValidation type="list" allowBlank="1" showInputMessage="1" showErrorMessage="1" xr:uid="{74FDD142-205E-4171-A0E4-26D4DF090DB9}">
          <x14:formula1>
            <xm:f>'(参考)リスト'!$F$16:$F$21</xm:f>
          </x14:formula1>
          <xm:sqref>E11:E12 E22:E23 P11:P12</xm:sqref>
        </x14:dataValidation>
      </x14:dataValidations>
    </ext>
  </extLst>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584A-787C-4A7B-9E0B-A941CA61438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1110</v>
      </c>
      <c r="F5" s="797"/>
      <c r="G5" s="798"/>
      <c r="H5" s="798"/>
      <c r="I5" s="798"/>
      <c r="J5" s="798"/>
      <c r="K5" s="798"/>
      <c r="L5" s="799"/>
      <c r="M5" s="790" t="s">
        <v>310</v>
      </c>
      <c r="N5" s="758" t="s">
        <v>311</v>
      </c>
      <c r="O5" s="759"/>
      <c r="P5" s="209" t="s">
        <v>1110</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489</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514</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506</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1117</v>
      </c>
      <c r="F13" s="806"/>
      <c r="G13" s="807"/>
      <c r="H13" s="836" t="s">
        <v>317</v>
      </c>
      <c r="I13" s="837"/>
      <c r="J13" s="805" t="s">
        <v>1117</v>
      </c>
      <c r="K13" s="806"/>
      <c r="L13" s="807"/>
      <c r="M13" s="804" t="s">
        <v>316</v>
      </c>
      <c r="N13" s="804"/>
      <c r="O13" s="804"/>
      <c r="P13" s="817" t="s">
        <v>1118</v>
      </c>
      <c r="Q13" s="817"/>
      <c r="R13" s="817"/>
      <c r="S13" s="836" t="s">
        <v>317</v>
      </c>
      <c r="T13" s="837"/>
      <c r="U13" s="824" t="s">
        <v>598</v>
      </c>
      <c r="V13" s="825"/>
      <c r="W13" s="826"/>
    </row>
    <row r="14" spans="2:23" s="22" customFormat="1" ht="25.5" customHeight="1" x14ac:dyDescent="0.15">
      <c r="B14" s="808" t="s">
        <v>318</v>
      </c>
      <c r="C14" s="808"/>
      <c r="D14" s="808"/>
      <c r="E14" s="812" t="s">
        <v>492</v>
      </c>
      <c r="F14" s="809"/>
      <c r="G14" s="813"/>
      <c r="H14" s="810" t="s">
        <v>319</v>
      </c>
      <c r="I14" s="814"/>
      <c r="J14" s="812" t="s">
        <v>492</v>
      </c>
      <c r="K14" s="809"/>
      <c r="L14" s="813"/>
      <c r="M14" s="810" t="s">
        <v>318</v>
      </c>
      <c r="N14" s="811"/>
      <c r="O14" s="814"/>
      <c r="P14" s="812" t="s">
        <v>492</v>
      </c>
      <c r="Q14" s="809"/>
      <c r="R14" s="813"/>
      <c r="S14" s="815" t="s">
        <v>319</v>
      </c>
      <c r="T14" s="816"/>
      <c r="U14" s="812" t="s">
        <v>492</v>
      </c>
      <c r="V14" s="809"/>
      <c r="W14" s="813"/>
    </row>
    <row r="15" spans="2:23" s="22" customFormat="1" ht="39.75" customHeight="1" x14ac:dyDescent="0.15">
      <c r="B15" s="795" t="s">
        <v>320</v>
      </c>
      <c r="C15" s="795"/>
      <c r="D15" s="795"/>
      <c r="E15" s="818" t="s">
        <v>1655</v>
      </c>
      <c r="F15" s="819"/>
      <c r="G15" s="819"/>
      <c r="H15" s="819"/>
      <c r="I15" s="819"/>
      <c r="J15" s="819"/>
      <c r="K15" s="819"/>
      <c r="L15" s="820"/>
      <c r="M15" s="795" t="s">
        <v>320</v>
      </c>
      <c r="N15" s="795"/>
      <c r="O15" s="795"/>
      <c r="P15" s="818" t="s">
        <v>1959</v>
      </c>
      <c r="Q15" s="819"/>
      <c r="R15" s="819"/>
      <c r="S15" s="819"/>
      <c r="T15" s="819"/>
      <c r="U15" s="819"/>
      <c r="V15" s="819"/>
      <c r="W15" s="820"/>
    </row>
    <row r="16" spans="2:23" s="22" customFormat="1" ht="25.5" customHeight="1" x14ac:dyDescent="0.15">
      <c r="B16" s="803" t="s">
        <v>310</v>
      </c>
      <c r="C16" s="803" t="s">
        <v>311</v>
      </c>
      <c r="D16" s="803"/>
      <c r="E16" s="209" t="s">
        <v>1110</v>
      </c>
      <c r="F16" s="797"/>
      <c r="G16" s="798"/>
      <c r="H16" s="798"/>
      <c r="I16" s="798"/>
      <c r="J16" s="798"/>
      <c r="K16" s="798"/>
      <c r="L16" s="799"/>
      <c r="M16" s="803" t="s">
        <v>310</v>
      </c>
      <c r="N16" s="803" t="s">
        <v>311</v>
      </c>
      <c r="O16" s="803"/>
      <c r="P16" s="209" t="s">
        <v>1110</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495</v>
      </c>
      <c r="Q19" s="755"/>
      <c r="R19" s="756"/>
      <c r="S19" s="756"/>
      <c r="T19" s="756"/>
      <c r="U19" s="756"/>
      <c r="V19" s="756"/>
      <c r="W19" s="757"/>
    </row>
    <row r="20" spans="2:24" s="22" customFormat="1" ht="25.5" customHeight="1" x14ac:dyDescent="0.15">
      <c r="B20" s="795" t="s">
        <v>264</v>
      </c>
      <c r="C20" s="795"/>
      <c r="D20" s="795"/>
      <c r="E20" s="244" t="s">
        <v>487</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463</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30" t="s">
        <v>1324</v>
      </c>
      <c r="F24" s="831"/>
      <c r="G24" s="832"/>
      <c r="H24" s="804" t="s">
        <v>317</v>
      </c>
      <c r="I24" s="804"/>
      <c r="J24" s="824" t="s">
        <v>598</v>
      </c>
      <c r="K24" s="825"/>
      <c r="L24" s="826"/>
      <c r="M24" s="804" t="s">
        <v>316</v>
      </c>
      <c r="N24" s="804"/>
      <c r="O24" s="804"/>
      <c r="P24" s="817" t="s">
        <v>1119</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2053</v>
      </c>
      <c r="F26" s="819"/>
      <c r="G26" s="819"/>
      <c r="H26" s="819"/>
      <c r="I26" s="819"/>
      <c r="J26" s="819"/>
      <c r="K26" s="819"/>
      <c r="L26" s="820"/>
      <c r="M26" s="795" t="s">
        <v>320</v>
      </c>
      <c r="N26" s="795"/>
      <c r="O26" s="795"/>
      <c r="P26" s="818" t="s">
        <v>1656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19 P8" xr:uid="{7CF1817F-3600-4A7C-8D0A-632D7E60606F}">
      <formula1>INDIRECT(E7)</formula1>
    </dataValidation>
    <dataValidation allowBlank="1" showInputMessage="1" showErrorMessage="1" prompt="覆工スパン毎に連番を記入。_x000a_数値で入力する。" sqref="E6 E17 P17 P6" xr:uid="{AA699B2C-1129-4FC7-BFC9-82141D17486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BA4767-67B5-4E24-A37E-8B9EEAD3D049}">
          <x14:formula1>
            <xm:f>'(参考)リスト'!$B$16:$B$21</xm:f>
          </x14:formula1>
          <xm:sqref>E18 P18 E7 P7</xm:sqref>
        </x14:dataValidation>
        <x14:dataValidation type="list" allowBlank="1" showInputMessage="1" showErrorMessage="1" xr:uid="{30475152-C66E-4637-9E54-69C81B25F170}">
          <x14:formula1>
            <xm:f>'(参考)リスト'!$E$16:$E$27</xm:f>
          </x14:formula1>
          <xm:sqref>E9 P9 P20</xm:sqref>
        </x14:dataValidation>
        <x14:dataValidation type="list" allowBlank="1" showInputMessage="1" showErrorMessage="1" xr:uid="{17930538-8A10-428F-BF40-536A7B6864EE}">
          <x14:formula1>
            <xm:f>'(参考)リスト'!$D$16:$D$18</xm:f>
          </x14:formula1>
          <xm:sqref>E10 P10 P21</xm:sqref>
        </x14:dataValidation>
        <x14:dataValidation type="list" allowBlank="1" showInputMessage="1" showErrorMessage="1" xr:uid="{D70B31A1-2CC3-4F3E-8836-276D71DD77B2}">
          <x14:formula1>
            <xm:f>'(参考)リスト'!$F$16:$F$21</xm:f>
          </x14:formula1>
          <xm:sqref>E11:E12 P22:P23 P11:P12</xm:sqref>
        </x14:dataValidation>
      </x14:dataValidations>
    </ext>
  </extLst>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1FF1-2CAB-4E1A-A0A0-4A36A72E5D1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1110</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13</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1120</v>
      </c>
      <c r="F13" s="817"/>
      <c r="G13" s="817"/>
      <c r="H13" s="804" t="s">
        <v>317</v>
      </c>
      <c r="I13" s="804"/>
      <c r="J13" s="824" t="s">
        <v>598</v>
      </c>
      <c r="K13" s="825"/>
      <c r="L13" s="826"/>
      <c r="M13" s="804" t="s">
        <v>316</v>
      </c>
      <c r="N13" s="804"/>
      <c r="O13" s="804"/>
      <c r="P13" s="817" t="s">
        <v>1122</v>
      </c>
      <c r="Q13" s="817"/>
      <c r="R13" s="817"/>
      <c r="S13" s="804" t="s">
        <v>317</v>
      </c>
      <c r="T13" s="804"/>
      <c r="U13" s="817" t="s">
        <v>877</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1657</v>
      </c>
      <c r="F15" s="819"/>
      <c r="G15" s="819"/>
      <c r="H15" s="819"/>
      <c r="I15" s="819"/>
      <c r="J15" s="819"/>
      <c r="K15" s="819"/>
      <c r="L15" s="820"/>
      <c r="M15" s="795" t="s">
        <v>320</v>
      </c>
      <c r="N15" s="795"/>
      <c r="O15" s="795"/>
      <c r="P15" s="818" t="s">
        <v>1960</v>
      </c>
      <c r="Q15" s="819"/>
      <c r="R15" s="819"/>
      <c r="S15" s="819"/>
      <c r="T15" s="819"/>
      <c r="U15" s="819"/>
      <c r="V15" s="819"/>
      <c r="W15" s="820"/>
    </row>
    <row r="16" spans="2:23" s="22" customFormat="1" ht="25.5" customHeight="1" x14ac:dyDescent="0.15">
      <c r="B16" s="803" t="s">
        <v>310</v>
      </c>
      <c r="C16" s="803" t="s">
        <v>311</v>
      </c>
      <c r="D16" s="803"/>
      <c r="E16" s="209" t="s">
        <v>1121</v>
      </c>
      <c r="F16" s="797"/>
      <c r="G16" s="798"/>
      <c r="H16" s="798"/>
      <c r="I16" s="798"/>
      <c r="J16" s="798"/>
      <c r="K16" s="798"/>
      <c r="L16" s="799"/>
      <c r="M16" s="803" t="s">
        <v>310</v>
      </c>
      <c r="N16" s="803" t="s">
        <v>311</v>
      </c>
      <c r="O16" s="803"/>
      <c r="P16" s="209" t="s">
        <v>1121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1123</v>
      </c>
      <c r="F24" s="817"/>
      <c r="G24" s="817"/>
      <c r="H24" s="804" t="s">
        <v>317</v>
      </c>
      <c r="I24" s="804"/>
      <c r="J24" s="817" t="s">
        <v>1108</v>
      </c>
      <c r="K24" s="817"/>
      <c r="L24" s="817"/>
      <c r="M24" s="804" t="s">
        <v>316</v>
      </c>
      <c r="N24" s="804"/>
      <c r="O24" s="804"/>
      <c r="P24" s="805" t="s">
        <v>1124</v>
      </c>
      <c r="Q24" s="806"/>
      <c r="R24" s="807"/>
      <c r="S24" s="804" t="s">
        <v>317</v>
      </c>
      <c r="T24" s="804"/>
      <c r="U24" s="805" t="s">
        <v>1125</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1961</v>
      </c>
      <c r="F26" s="819"/>
      <c r="G26" s="819"/>
      <c r="H26" s="819"/>
      <c r="I26" s="819"/>
      <c r="J26" s="819"/>
      <c r="K26" s="819"/>
      <c r="L26" s="820"/>
      <c r="M26" s="795" t="s">
        <v>320</v>
      </c>
      <c r="N26" s="795"/>
      <c r="O26" s="795"/>
      <c r="P26" s="818" t="s">
        <v>1658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2A9A541-B0F5-415A-8117-38CA1C89BBB5}">
      <formula1>INDIRECT(E7)</formula1>
    </dataValidation>
    <dataValidation allowBlank="1" showInputMessage="1" showErrorMessage="1" prompt="覆工スパン毎に連番を記入。_x000a_数値で入力する。" sqref="E6 E17 P17 P6" xr:uid="{4BFC059C-FAC3-44F5-87AB-ABAD8B306A2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FACD34-4903-41B5-863C-C6F2B0A68B2B}">
          <x14:formula1>
            <xm:f>'(参考)リスト'!$B$16:$B$21</xm:f>
          </x14:formula1>
          <xm:sqref>P7 P18 E7 E18</xm:sqref>
        </x14:dataValidation>
        <x14:dataValidation type="list" allowBlank="1" showInputMessage="1" showErrorMessage="1" xr:uid="{CC1880CD-56D0-421B-ABA2-411E2655ECED}">
          <x14:formula1>
            <xm:f>'(参考)リスト'!$E$16:$E$27</xm:f>
          </x14:formula1>
          <xm:sqref>E9 E20 P9 P20</xm:sqref>
        </x14:dataValidation>
        <x14:dataValidation type="list" allowBlank="1" showInputMessage="1" showErrorMessage="1" xr:uid="{4722DE07-8531-4B5E-9C4F-19B3B29DDC70}">
          <x14:formula1>
            <xm:f>'(参考)リスト'!$D$16:$D$18</xm:f>
          </x14:formula1>
          <xm:sqref>E10 E21 P10 P21</xm:sqref>
        </x14:dataValidation>
        <x14:dataValidation type="list" allowBlank="1" showInputMessage="1" showErrorMessage="1" xr:uid="{4D2319FC-0BEC-4D11-B253-38854442A9F1}">
          <x14:formula1>
            <xm:f>'(参考)リスト'!$F$16:$F$21</xm:f>
          </x14:formula1>
          <xm:sqref>E11:E12 P22:P23 P11:P12 E22:E23</xm:sqref>
        </x14:dataValidation>
      </x14:dataValidations>
    </ext>
  </extLst>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D5FA0-4590-4F7C-BCD3-F95E782987A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1121</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1126</v>
      </c>
      <c r="F13" s="817"/>
      <c r="G13" s="817"/>
      <c r="H13" s="804" t="s">
        <v>317</v>
      </c>
      <c r="I13" s="804"/>
      <c r="J13" s="812" t="s">
        <v>492</v>
      </c>
      <c r="K13" s="809"/>
      <c r="L13" s="813"/>
      <c r="M13" s="804" t="s">
        <v>316</v>
      </c>
      <c r="N13" s="804"/>
      <c r="O13" s="804"/>
      <c r="P13" s="817" t="s">
        <v>765</v>
      </c>
      <c r="Q13" s="817"/>
      <c r="R13" s="817"/>
      <c r="S13" s="804" t="s">
        <v>317</v>
      </c>
      <c r="T13" s="804"/>
      <c r="U13" s="817" t="s">
        <v>765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1659</v>
      </c>
      <c r="F15" s="819"/>
      <c r="G15" s="819"/>
      <c r="H15" s="819"/>
      <c r="I15" s="819"/>
      <c r="J15" s="819"/>
      <c r="K15" s="819"/>
      <c r="L15" s="820"/>
      <c r="M15" s="795" t="s">
        <v>320</v>
      </c>
      <c r="N15" s="795"/>
      <c r="O15" s="795"/>
      <c r="P15" s="818" t="s">
        <v>1937</v>
      </c>
      <c r="Q15" s="819"/>
      <c r="R15" s="819"/>
      <c r="S15" s="819"/>
      <c r="T15" s="819"/>
      <c r="U15" s="819"/>
      <c r="V15" s="819"/>
      <c r="W15" s="820"/>
    </row>
    <row r="16" spans="2:23" s="22" customFormat="1" ht="25.5" customHeight="1" x14ac:dyDescent="0.15">
      <c r="B16" s="803" t="s">
        <v>310</v>
      </c>
      <c r="C16" s="803" t="s">
        <v>311</v>
      </c>
      <c r="D16" s="803"/>
      <c r="E16" s="209" t="s">
        <v>1121</v>
      </c>
      <c r="F16" s="797"/>
      <c r="G16" s="798"/>
      <c r="H16" s="798"/>
      <c r="I16" s="798"/>
      <c r="J16" s="798"/>
      <c r="K16" s="798"/>
      <c r="L16" s="799"/>
      <c r="M16" s="803" t="s">
        <v>310</v>
      </c>
      <c r="N16" s="803" t="s">
        <v>311</v>
      </c>
      <c r="O16" s="803"/>
      <c r="P16" s="209" t="s">
        <v>1121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30" t="s">
        <v>1128</v>
      </c>
      <c r="F24" s="831"/>
      <c r="G24" s="832"/>
      <c r="H24" s="804" t="s">
        <v>317</v>
      </c>
      <c r="I24" s="804"/>
      <c r="J24" s="830" t="s">
        <v>1127</v>
      </c>
      <c r="K24" s="831"/>
      <c r="L24" s="832"/>
      <c r="M24" s="804" t="s">
        <v>316</v>
      </c>
      <c r="N24" s="804"/>
      <c r="O24" s="804"/>
      <c r="P24" s="817" t="s">
        <v>765</v>
      </c>
      <c r="Q24" s="817"/>
      <c r="R24" s="817"/>
      <c r="S24" s="804" t="s">
        <v>317</v>
      </c>
      <c r="T24" s="804"/>
      <c r="U24" s="817" t="s">
        <v>765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33" t="s">
        <v>1962</v>
      </c>
      <c r="F26" s="834"/>
      <c r="G26" s="834"/>
      <c r="H26" s="834"/>
      <c r="I26" s="834"/>
      <c r="J26" s="834"/>
      <c r="K26" s="834"/>
      <c r="L26" s="835"/>
      <c r="M26" s="795" t="s">
        <v>320</v>
      </c>
      <c r="N26" s="795"/>
      <c r="O26" s="795"/>
      <c r="P26" s="818" t="s">
        <v>1937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3059D87-DDAB-4C63-86AA-F2239E26587C}">
      <formula1>INDIRECT(E7)</formula1>
    </dataValidation>
    <dataValidation allowBlank="1" showInputMessage="1" showErrorMessage="1" prompt="覆工スパン毎に連番を記入。_x000a_数値で入力する。" sqref="E6 E17 P17 P6" xr:uid="{37D0FECB-0CCA-4A63-BBDB-6B0D1BA42E0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F791B5-58EA-40DA-B68F-77A866249BCB}">
          <x14:formula1>
            <xm:f>'(参考)リスト'!$B$16:$B$21</xm:f>
          </x14:formula1>
          <xm:sqref>P7 P18 E7 E18</xm:sqref>
        </x14:dataValidation>
        <x14:dataValidation type="list" allowBlank="1" showInputMessage="1" showErrorMessage="1" xr:uid="{59CD4FEC-0691-4C70-94F7-8E6E848FE307}">
          <x14:formula1>
            <xm:f>'(参考)リスト'!$E$16:$E$27</xm:f>
          </x14:formula1>
          <xm:sqref>E9 E20 P9 P20</xm:sqref>
        </x14:dataValidation>
        <x14:dataValidation type="list" allowBlank="1" showInputMessage="1" showErrorMessage="1" xr:uid="{306747A6-A233-4B33-8908-C01BEE77BE07}">
          <x14:formula1>
            <xm:f>'(参考)リスト'!$D$16:$D$18</xm:f>
          </x14:formula1>
          <xm:sqref>E10 E21 P10 P21</xm:sqref>
        </x14:dataValidation>
        <x14:dataValidation type="list" allowBlank="1" showInputMessage="1" showErrorMessage="1" xr:uid="{59E5C5C6-3012-4E5A-B2A4-41F6A134691D}">
          <x14:formula1>
            <xm:f>'(参考)リスト'!$F$16:$F$21</xm:f>
          </x14:formula1>
          <xm:sqref>E11:E12 E22 P11 P22</xm:sqref>
        </x14:dataValidation>
      </x14:dataValidations>
    </ext>
  </extLst>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47BD1-39B0-49FB-89DC-34D3F47901B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1121</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05" t="s">
        <v>1129</v>
      </c>
      <c r="F13" s="806"/>
      <c r="G13" s="807"/>
      <c r="H13" s="804" t="s">
        <v>317</v>
      </c>
      <c r="I13" s="804"/>
      <c r="J13" s="805" t="s">
        <v>1129</v>
      </c>
      <c r="K13" s="806"/>
      <c r="L13" s="807"/>
      <c r="M13" s="804" t="s">
        <v>316</v>
      </c>
      <c r="N13" s="804"/>
      <c r="O13" s="804"/>
      <c r="P13" s="817" t="s">
        <v>711</v>
      </c>
      <c r="Q13" s="817"/>
      <c r="R13" s="817"/>
      <c r="S13" s="804" t="s">
        <v>317</v>
      </c>
      <c r="T13" s="804"/>
      <c r="U13" s="817" t="s">
        <v>711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1963</v>
      </c>
      <c r="F15" s="819"/>
      <c r="G15" s="819"/>
      <c r="H15" s="819"/>
      <c r="I15" s="819"/>
      <c r="J15" s="819"/>
      <c r="K15" s="819"/>
      <c r="L15" s="820"/>
      <c r="M15" s="795" t="s">
        <v>320</v>
      </c>
      <c r="N15" s="795"/>
      <c r="O15" s="795"/>
      <c r="P15" s="818" t="s">
        <v>2055</v>
      </c>
      <c r="Q15" s="819"/>
      <c r="R15" s="819"/>
      <c r="S15" s="819"/>
      <c r="T15" s="819"/>
      <c r="U15" s="819"/>
      <c r="V15" s="819"/>
      <c r="W15" s="820"/>
    </row>
    <row r="16" spans="2:23" s="22" customFormat="1" ht="25.5" customHeight="1" x14ac:dyDescent="0.15">
      <c r="B16" s="803" t="s">
        <v>310</v>
      </c>
      <c r="C16" s="803" t="s">
        <v>311</v>
      </c>
      <c r="D16" s="803"/>
      <c r="E16" s="209" t="s">
        <v>1121</v>
      </c>
      <c r="F16" s="797"/>
      <c r="G16" s="798"/>
      <c r="H16" s="798"/>
      <c r="I16" s="798"/>
      <c r="J16" s="798"/>
      <c r="K16" s="798"/>
      <c r="L16" s="799"/>
      <c r="M16" s="803" t="s">
        <v>310</v>
      </c>
      <c r="N16" s="803" t="s">
        <v>311</v>
      </c>
      <c r="O16" s="803"/>
      <c r="P16" s="209" t="s">
        <v>1121</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1130</v>
      </c>
      <c r="F24" s="817"/>
      <c r="G24" s="817"/>
      <c r="H24" s="804" t="s">
        <v>317</v>
      </c>
      <c r="I24" s="804"/>
      <c r="J24" s="817" t="s">
        <v>1130</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1058</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7DED170-85B0-4F00-A775-2CFE4C728F08}">
      <formula1>INDIRECT(E7)</formula1>
    </dataValidation>
    <dataValidation allowBlank="1" showInputMessage="1" showErrorMessage="1" prompt="覆工スパン毎に連番を記入。_x000a_数値で入力する。" sqref="E6 E17 P17 P6" xr:uid="{0EF6BB99-6815-4BFC-87BD-79FD1DD044E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532090-3FF7-4190-936A-7B3EE5B13C9B}">
          <x14:formula1>
            <xm:f>'(参考)リスト'!$B$16:$B$21</xm:f>
          </x14:formula1>
          <xm:sqref>P7 P18 E7 E18</xm:sqref>
        </x14:dataValidation>
        <x14:dataValidation type="list" allowBlank="1" showInputMessage="1" showErrorMessage="1" xr:uid="{D3C69F5A-F0F7-4210-A1F6-AD81A1B55C10}">
          <x14:formula1>
            <xm:f>'(参考)リスト'!$E$16:$E$27</xm:f>
          </x14:formula1>
          <xm:sqref>E9 E20 P9 P20</xm:sqref>
        </x14:dataValidation>
        <x14:dataValidation type="list" allowBlank="1" showInputMessage="1" showErrorMessage="1" xr:uid="{B1AB8EDE-03F7-4B2A-B26C-F3EA770A01A4}">
          <x14:formula1>
            <xm:f>'(参考)リスト'!$D$16:$D$18</xm:f>
          </x14:formula1>
          <xm:sqref>E10 E21 P10 P21</xm:sqref>
        </x14:dataValidation>
        <x14:dataValidation type="list" allowBlank="1" showInputMessage="1" showErrorMessage="1" xr:uid="{7ACDD001-58B7-462B-8CDB-8CAE50AA3AA1}">
          <x14:formula1>
            <xm:f>'(参考)リスト'!$F$16:$F$21</xm:f>
          </x14:formula1>
          <xm:sqref>E22:E23 P22:P23 E11 P11</xm:sqref>
        </x14:dataValidation>
      </x14:dataValidations>
    </ext>
  </extLst>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4A41-EA28-4BA7-BC48-00262AD5A3E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1121</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593</v>
      </c>
      <c r="F13" s="817"/>
      <c r="G13" s="817"/>
      <c r="H13" s="804" t="s">
        <v>317</v>
      </c>
      <c r="I13" s="804"/>
      <c r="J13" s="817" t="s">
        <v>593</v>
      </c>
      <c r="K13" s="817"/>
      <c r="L13" s="817"/>
      <c r="M13" s="804" t="s">
        <v>316</v>
      </c>
      <c r="N13" s="804"/>
      <c r="O13" s="804"/>
      <c r="P13" s="817" t="s">
        <v>1131</v>
      </c>
      <c r="Q13" s="817"/>
      <c r="R13" s="817"/>
      <c r="S13" s="804" t="s">
        <v>317</v>
      </c>
      <c r="T13" s="804"/>
      <c r="U13" s="817" t="s">
        <v>1131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1793</v>
      </c>
      <c r="F15" s="819"/>
      <c r="G15" s="819"/>
      <c r="H15" s="819"/>
      <c r="I15" s="819"/>
      <c r="J15" s="819"/>
      <c r="K15" s="819"/>
      <c r="L15" s="820"/>
      <c r="M15" s="795" t="s">
        <v>320</v>
      </c>
      <c r="N15" s="795"/>
      <c r="O15" s="795"/>
      <c r="P15" s="818" t="s">
        <v>1660</v>
      </c>
      <c r="Q15" s="819"/>
      <c r="R15" s="819"/>
      <c r="S15" s="819"/>
      <c r="T15" s="819"/>
      <c r="U15" s="819"/>
      <c r="V15" s="819"/>
      <c r="W15" s="820"/>
    </row>
    <row r="16" spans="2:23" s="22" customFormat="1" ht="25.5" customHeight="1" x14ac:dyDescent="0.15">
      <c r="B16" s="803" t="s">
        <v>310</v>
      </c>
      <c r="C16" s="803" t="s">
        <v>311</v>
      </c>
      <c r="D16" s="803"/>
      <c r="E16" s="209" t="s">
        <v>1121</v>
      </c>
      <c r="F16" s="797"/>
      <c r="G16" s="798"/>
      <c r="H16" s="798"/>
      <c r="I16" s="798"/>
      <c r="J16" s="798"/>
      <c r="K16" s="798"/>
      <c r="L16" s="799"/>
      <c r="M16" s="803" t="s">
        <v>310</v>
      </c>
      <c r="N16" s="803" t="s">
        <v>311</v>
      </c>
      <c r="O16" s="803"/>
      <c r="P16" s="209" t="s">
        <v>1121</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1057</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805</v>
      </c>
      <c r="F24" s="817"/>
      <c r="G24" s="817"/>
      <c r="H24" s="804" t="s">
        <v>317</v>
      </c>
      <c r="I24" s="804"/>
      <c r="J24" s="817" t="s">
        <v>1132</v>
      </c>
      <c r="K24" s="817"/>
      <c r="L24" s="817"/>
      <c r="M24" s="804" t="s">
        <v>316</v>
      </c>
      <c r="N24" s="804"/>
      <c r="O24" s="804"/>
      <c r="P24" s="817" t="s">
        <v>1133</v>
      </c>
      <c r="Q24" s="817"/>
      <c r="R24" s="817"/>
      <c r="S24" s="804" t="s">
        <v>317</v>
      </c>
      <c r="T24" s="804"/>
      <c r="U24" s="817" t="s">
        <v>1133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1428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4EF597B6-CB26-46F5-87E1-DD2356D0A084}">
      <formula1>INDIRECT(E7)</formula1>
    </dataValidation>
    <dataValidation allowBlank="1" showInputMessage="1" showErrorMessage="1" prompt="覆工スパン毎に連番を記入。_x000a_数値で入力する。" sqref="E6 E17 P17 P6" xr:uid="{73339C71-6ADF-4F11-9692-3D47A4DC40D8}"/>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5D4BFF-F0B6-41A8-9474-B681686DD112}">
          <x14:formula1>
            <xm:f>'(参考)リスト'!$B$16:$B$21</xm:f>
          </x14:formula1>
          <xm:sqref>P7 P18 E7 E18</xm:sqref>
        </x14:dataValidation>
        <x14:dataValidation type="list" allowBlank="1" showInputMessage="1" showErrorMessage="1" xr:uid="{E1A3AE00-8543-4A68-B51A-E2204EE54433}">
          <x14:formula1>
            <xm:f>'(参考)リスト'!$E$16:$E$27</xm:f>
          </x14:formula1>
          <xm:sqref>E9 E20 P9 P20</xm:sqref>
        </x14:dataValidation>
        <x14:dataValidation type="list" allowBlank="1" showInputMessage="1" showErrorMessage="1" xr:uid="{C62FFDA1-746E-48E7-967B-AF685801E0DB}">
          <x14:formula1>
            <xm:f>'(参考)リスト'!$D$16:$D$18</xm:f>
          </x14:formula1>
          <xm:sqref>E10 E21 P10 P21</xm:sqref>
        </x14:dataValidation>
        <x14:dataValidation type="list" allowBlank="1" showInputMessage="1" showErrorMessage="1" xr:uid="{7DB0411E-9FA4-4DD3-AD2E-014C771AA08D}">
          <x14:formula1>
            <xm:f>'(参考)リスト'!$F$16:$F$21</xm:f>
          </x14:formula1>
          <xm:sqref>E11:E12 P22:P23 P11:P12 E22:E23</xm:sqref>
        </x14:dataValidation>
      </x14:dataValidations>
    </ext>
  </extLst>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E4C29-9D5C-49C3-83AC-FBCC72E7F6F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1121</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16</v>
      </c>
      <c r="F6" s="755"/>
      <c r="G6" s="756"/>
      <c r="H6" s="756"/>
      <c r="I6" s="756"/>
      <c r="J6" s="756"/>
      <c r="K6" s="756"/>
      <c r="L6" s="757"/>
      <c r="M6" s="792"/>
      <c r="N6" s="758" t="s">
        <v>312</v>
      </c>
      <c r="O6" s="759"/>
      <c r="P6" s="245">
        <v>17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1131</v>
      </c>
      <c r="F13" s="817"/>
      <c r="G13" s="817"/>
      <c r="H13" s="804" t="s">
        <v>317</v>
      </c>
      <c r="I13" s="804"/>
      <c r="J13" s="817" t="s">
        <v>1134</v>
      </c>
      <c r="K13" s="817"/>
      <c r="L13" s="817"/>
      <c r="M13" s="804" t="s">
        <v>316</v>
      </c>
      <c r="N13" s="804"/>
      <c r="O13" s="804"/>
      <c r="P13" s="805" t="s">
        <v>1136</v>
      </c>
      <c r="Q13" s="806"/>
      <c r="R13" s="807"/>
      <c r="S13" s="804" t="s">
        <v>317</v>
      </c>
      <c r="T13" s="804"/>
      <c r="U13" s="805" t="s">
        <v>1135</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1740</v>
      </c>
      <c r="F15" s="819"/>
      <c r="G15" s="819"/>
      <c r="H15" s="819"/>
      <c r="I15" s="819"/>
      <c r="J15" s="819"/>
      <c r="K15" s="819"/>
      <c r="L15" s="820"/>
      <c r="M15" s="795" t="s">
        <v>320</v>
      </c>
      <c r="N15" s="795"/>
      <c r="O15" s="795"/>
      <c r="P15" s="818" t="s">
        <v>1661</v>
      </c>
      <c r="Q15" s="819"/>
      <c r="R15" s="819"/>
      <c r="S15" s="819"/>
      <c r="T15" s="819"/>
      <c r="U15" s="819"/>
      <c r="V15" s="819"/>
      <c r="W15" s="820"/>
    </row>
    <row r="16" spans="2:23" s="22" customFormat="1" ht="25.5" customHeight="1" x14ac:dyDescent="0.15">
      <c r="B16" s="803" t="s">
        <v>310</v>
      </c>
      <c r="C16" s="803" t="s">
        <v>311</v>
      </c>
      <c r="D16" s="803"/>
      <c r="E16" s="209" t="s">
        <v>1121</v>
      </c>
      <c r="F16" s="797"/>
      <c r="G16" s="798"/>
      <c r="H16" s="798"/>
      <c r="I16" s="798"/>
      <c r="J16" s="798"/>
      <c r="K16" s="798"/>
      <c r="L16" s="799"/>
      <c r="M16" s="803" t="s">
        <v>310</v>
      </c>
      <c r="N16" s="803" t="s">
        <v>311</v>
      </c>
      <c r="O16" s="803"/>
      <c r="P16" s="209" t="s">
        <v>1121</v>
      </c>
      <c r="Q16" s="755"/>
      <c r="R16" s="756"/>
      <c r="S16" s="756"/>
      <c r="T16" s="756"/>
      <c r="U16" s="756"/>
      <c r="V16" s="756"/>
      <c r="W16" s="757"/>
    </row>
    <row r="17" spans="2:24" s="22" customFormat="1" ht="25.5" customHeight="1" x14ac:dyDescent="0.15">
      <c r="B17" s="803"/>
      <c r="C17" s="803" t="s">
        <v>312</v>
      </c>
      <c r="D17" s="803"/>
      <c r="E17" s="245">
        <v>18</v>
      </c>
      <c r="F17" s="755"/>
      <c r="G17" s="756"/>
      <c r="H17" s="756"/>
      <c r="I17" s="756"/>
      <c r="J17" s="756"/>
      <c r="K17" s="756"/>
      <c r="L17" s="757"/>
      <c r="M17" s="803"/>
      <c r="N17" s="803" t="s">
        <v>312</v>
      </c>
      <c r="O17" s="803"/>
      <c r="P17" s="245">
        <v>19</v>
      </c>
      <c r="Q17" s="755"/>
      <c r="R17" s="756"/>
      <c r="S17" s="756"/>
      <c r="T17" s="756"/>
      <c r="U17" s="756"/>
      <c r="V17" s="756"/>
      <c r="W17" s="757"/>
    </row>
    <row r="18" spans="2:24" s="22" customFormat="1" ht="25.5" customHeight="1" x14ac:dyDescent="0.15">
      <c r="B18" s="803" t="s">
        <v>313</v>
      </c>
      <c r="C18" s="803" t="s">
        <v>261</v>
      </c>
      <c r="D18" s="803"/>
      <c r="E18" s="210" t="s">
        <v>489</v>
      </c>
      <c r="F18" s="755"/>
      <c r="G18" s="756"/>
      <c r="H18" s="756"/>
      <c r="I18" s="756"/>
      <c r="J18" s="756"/>
      <c r="K18" s="756"/>
      <c r="L18" s="757"/>
      <c r="M18" s="803" t="s">
        <v>313</v>
      </c>
      <c r="N18" s="803" t="s">
        <v>261</v>
      </c>
      <c r="O18" s="803"/>
      <c r="P18" s="210" t="s">
        <v>489</v>
      </c>
      <c r="Q18" s="755"/>
      <c r="R18" s="756"/>
      <c r="S18" s="756"/>
      <c r="T18" s="756"/>
      <c r="U18" s="756"/>
      <c r="V18" s="756"/>
      <c r="W18" s="757"/>
    </row>
    <row r="19" spans="2:24" s="22" customFormat="1" ht="25.5" customHeight="1" x14ac:dyDescent="0.15">
      <c r="B19" s="803"/>
      <c r="C19" s="803" t="s">
        <v>262</v>
      </c>
      <c r="D19" s="803"/>
      <c r="E19" s="209" t="s">
        <v>514</v>
      </c>
      <c r="F19" s="755"/>
      <c r="G19" s="756"/>
      <c r="H19" s="756"/>
      <c r="I19" s="756"/>
      <c r="J19" s="756"/>
      <c r="K19" s="756"/>
      <c r="L19" s="757"/>
      <c r="M19" s="803"/>
      <c r="N19" s="803" t="s">
        <v>262</v>
      </c>
      <c r="O19" s="803"/>
      <c r="P19" s="209" t="s">
        <v>514</v>
      </c>
      <c r="Q19" s="755"/>
      <c r="R19" s="756"/>
      <c r="S19" s="756"/>
      <c r="T19" s="756"/>
      <c r="U19" s="756"/>
      <c r="V19" s="756"/>
      <c r="W19" s="757"/>
    </row>
    <row r="20" spans="2:24" s="22" customFormat="1" ht="25.5" customHeight="1" x14ac:dyDescent="0.15">
      <c r="B20" s="795" t="s">
        <v>264</v>
      </c>
      <c r="C20" s="795"/>
      <c r="D20" s="795"/>
      <c r="E20" s="244" t="s">
        <v>506</v>
      </c>
      <c r="F20" s="755"/>
      <c r="G20" s="756"/>
      <c r="H20" s="756"/>
      <c r="I20" s="756"/>
      <c r="J20" s="756"/>
      <c r="K20" s="756"/>
      <c r="L20" s="757"/>
      <c r="M20" s="795" t="s">
        <v>264</v>
      </c>
      <c r="N20" s="795"/>
      <c r="O20" s="795"/>
      <c r="P20" s="244" t="s">
        <v>506</v>
      </c>
      <c r="Q20" s="755"/>
      <c r="R20" s="756"/>
      <c r="S20" s="756"/>
      <c r="T20" s="756"/>
      <c r="U20" s="756"/>
      <c r="V20" s="756"/>
      <c r="W20" s="757"/>
    </row>
    <row r="21" spans="2:24" s="22" customFormat="1" ht="25.5" customHeight="1" x14ac:dyDescent="0.15">
      <c r="B21" s="790" t="s">
        <v>314</v>
      </c>
      <c r="C21" s="795" t="s">
        <v>315</v>
      </c>
      <c r="D21" s="795"/>
      <c r="E21" s="245"/>
      <c r="F21" s="755"/>
      <c r="G21" s="756"/>
      <c r="H21" s="756"/>
      <c r="I21" s="756"/>
      <c r="J21" s="756"/>
      <c r="K21" s="756"/>
      <c r="L21" s="757"/>
      <c r="M21" s="790" t="s">
        <v>314</v>
      </c>
      <c r="N21" s="795" t="s">
        <v>315</v>
      </c>
      <c r="O21" s="795"/>
      <c r="P21" s="245"/>
      <c r="Q21" s="755"/>
      <c r="R21" s="756"/>
      <c r="S21" s="756"/>
      <c r="T21" s="756"/>
      <c r="U21" s="756"/>
      <c r="V21" s="756"/>
      <c r="W21" s="757"/>
    </row>
    <row r="22" spans="2:24" s="22" customFormat="1" ht="25.5" customHeight="1" x14ac:dyDescent="0.15">
      <c r="B22" s="791"/>
      <c r="C22" s="795" t="s">
        <v>273</v>
      </c>
      <c r="D22" s="795"/>
      <c r="E22" s="223"/>
      <c r="F22" s="755"/>
      <c r="G22" s="756"/>
      <c r="H22" s="756"/>
      <c r="I22" s="756"/>
      <c r="J22" s="756"/>
      <c r="K22" s="756"/>
      <c r="L22" s="757"/>
      <c r="M22" s="791"/>
      <c r="N22" s="795" t="s">
        <v>273</v>
      </c>
      <c r="O22" s="795"/>
      <c r="P22" s="223"/>
      <c r="Q22" s="755"/>
      <c r="R22" s="756"/>
      <c r="S22" s="756"/>
      <c r="T22" s="756"/>
      <c r="U22" s="756"/>
      <c r="V22" s="756"/>
      <c r="W22" s="757"/>
    </row>
    <row r="23" spans="2:24" s="22" customFormat="1" ht="25.5" customHeight="1" x14ac:dyDescent="0.15">
      <c r="B23" s="792"/>
      <c r="C23" s="795" t="s">
        <v>274</v>
      </c>
      <c r="D23" s="795"/>
      <c r="E23" s="223"/>
      <c r="F23" s="800"/>
      <c r="G23" s="801"/>
      <c r="H23" s="801"/>
      <c r="I23" s="801"/>
      <c r="J23" s="801"/>
      <c r="K23" s="801"/>
      <c r="L23" s="802"/>
      <c r="M23" s="792"/>
      <c r="N23" s="795" t="s">
        <v>274</v>
      </c>
      <c r="O23" s="795"/>
      <c r="P23" s="223"/>
      <c r="Q23" s="755"/>
      <c r="R23" s="756"/>
      <c r="S23" s="756"/>
      <c r="T23" s="756"/>
      <c r="U23" s="756"/>
      <c r="V23" s="756"/>
      <c r="W23" s="757"/>
    </row>
    <row r="24" spans="2:24" s="22" customFormat="1" ht="25.5" customHeight="1" x14ac:dyDescent="0.15">
      <c r="B24" s="804" t="s">
        <v>316</v>
      </c>
      <c r="C24" s="804"/>
      <c r="D24" s="804"/>
      <c r="E24" s="817" t="s">
        <v>1137</v>
      </c>
      <c r="F24" s="817"/>
      <c r="G24" s="817"/>
      <c r="H24" s="804" t="s">
        <v>317</v>
      </c>
      <c r="I24" s="804"/>
      <c r="J24" s="817" t="s">
        <v>1137</v>
      </c>
      <c r="K24" s="817"/>
      <c r="L24" s="817"/>
      <c r="M24" s="804" t="s">
        <v>316</v>
      </c>
      <c r="N24" s="804"/>
      <c r="O24" s="804"/>
      <c r="P24" s="817" t="s">
        <v>791</v>
      </c>
      <c r="Q24" s="817"/>
      <c r="R24" s="817"/>
      <c r="S24" s="804" t="s">
        <v>317</v>
      </c>
      <c r="T24" s="804"/>
      <c r="U24" s="817" t="s">
        <v>791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1655</v>
      </c>
      <c r="F26" s="819"/>
      <c r="G26" s="819"/>
      <c r="H26" s="819"/>
      <c r="I26" s="819"/>
      <c r="J26" s="819"/>
      <c r="K26" s="819"/>
      <c r="L26" s="820"/>
      <c r="M26" s="795" t="s">
        <v>320</v>
      </c>
      <c r="N26" s="795"/>
      <c r="O26" s="795"/>
      <c r="P26" s="818" t="s">
        <v>1662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608A0A0-BFD0-4B17-93D9-906882DE6351}">
      <formula1>INDIRECT(E7)</formula1>
    </dataValidation>
    <dataValidation allowBlank="1" showInputMessage="1" showErrorMessage="1" prompt="覆工スパン毎に連番を記入。_x000a_数値で入力する。" sqref="E6 E17 P17 P6" xr:uid="{0F505180-BFFA-4EB3-8173-230795FAA74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A915A5-4C89-4D62-8AC0-E92E3AB026AA}">
          <x14:formula1>
            <xm:f>'(参考)リスト'!$B$16:$B$21</xm:f>
          </x14:formula1>
          <xm:sqref>P7 P18 E7 E18</xm:sqref>
        </x14:dataValidation>
        <x14:dataValidation type="list" allowBlank="1" showInputMessage="1" showErrorMessage="1" xr:uid="{E6FC07EF-5CB9-4B26-AE8D-CE8785E0B7C6}">
          <x14:formula1>
            <xm:f>'(参考)リスト'!$E$16:$E$27</xm:f>
          </x14:formula1>
          <xm:sqref>E9 E20 P9 P20</xm:sqref>
        </x14:dataValidation>
        <x14:dataValidation type="list" allowBlank="1" showInputMessage="1" showErrorMessage="1" xr:uid="{16E1B374-B1FD-42AC-A855-4515AA55448B}">
          <x14:formula1>
            <xm:f>'(参考)リスト'!$D$16:$D$18</xm:f>
          </x14:formula1>
          <xm:sqref>E10 E21 P10 P21</xm:sqref>
        </x14:dataValidation>
        <x14:dataValidation type="list" allowBlank="1" showInputMessage="1" showErrorMessage="1" xr:uid="{5CF3518A-6455-4014-B5BA-D6EDC939407A}">
          <x14:formula1>
            <xm:f>'(参考)リスト'!$F$16:$F$21</xm:f>
          </x14:formula1>
          <xm:sqref>E22:E23 P22:P23 P11:P12 E11</xm:sqref>
        </x14:dataValidation>
      </x14:dataValidations>
    </ext>
  </extLst>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213F4-12E4-4ACA-A54C-1DA1D6CF1E2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1121</v>
      </c>
      <c r="F5" s="797"/>
      <c r="G5" s="798"/>
      <c r="H5" s="798"/>
      <c r="I5" s="798"/>
      <c r="J5" s="798"/>
      <c r="K5" s="798"/>
      <c r="L5" s="799"/>
      <c r="M5" s="790" t="s">
        <v>310</v>
      </c>
      <c r="N5" s="758" t="s">
        <v>311</v>
      </c>
      <c r="O5" s="759"/>
      <c r="P5" s="209" t="s">
        <v>1121</v>
      </c>
      <c r="Q5" s="755"/>
      <c r="R5" s="756"/>
      <c r="S5" s="756"/>
      <c r="T5" s="756"/>
      <c r="U5" s="756"/>
      <c r="V5" s="756"/>
      <c r="W5" s="757"/>
    </row>
    <row r="6" spans="2:23" s="22" customFormat="1" ht="25.5" customHeight="1" x14ac:dyDescent="0.15">
      <c r="B6" s="792"/>
      <c r="C6" s="758" t="s">
        <v>312</v>
      </c>
      <c r="D6" s="759"/>
      <c r="E6" s="245">
        <v>20</v>
      </c>
      <c r="F6" s="755"/>
      <c r="G6" s="756"/>
      <c r="H6" s="756"/>
      <c r="I6" s="756"/>
      <c r="J6" s="756"/>
      <c r="K6" s="756"/>
      <c r="L6" s="757"/>
      <c r="M6" s="792"/>
      <c r="N6" s="758" t="s">
        <v>312</v>
      </c>
      <c r="O6" s="759"/>
      <c r="P6" s="245">
        <v>21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635</v>
      </c>
      <c r="F13" s="817"/>
      <c r="G13" s="817"/>
      <c r="H13" s="804" t="s">
        <v>317</v>
      </c>
      <c r="I13" s="804"/>
      <c r="J13" s="824" t="s">
        <v>598</v>
      </c>
      <c r="K13" s="825"/>
      <c r="L13" s="826"/>
      <c r="M13" s="804" t="s">
        <v>316</v>
      </c>
      <c r="N13" s="804"/>
      <c r="O13" s="804"/>
      <c r="P13" s="817" t="s">
        <v>1138</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1964</v>
      </c>
      <c r="F15" s="819"/>
      <c r="G15" s="819"/>
      <c r="H15" s="819"/>
      <c r="I15" s="819"/>
      <c r="J15" s="819"/>
      <c r="K15" s="819"/>
      <c r="L15" s="820"/>
      <c r="M15" s="795" t="s">
        <v>320</v>
      </c>
      <c r="N15" s="795"/>
      <c r="O15" s="795"/>
      <c r="P15" s="818" t="s">
        <v>1663</v>
      </c>
      <c r="Q15" s="819"/>
      <c r="R15" s="819"/>
      <c r="S15" s="819"/>
      <c r="T15" s="819"/>
      <c r="U15" s="819"/>
      <c r="V15" s="819"/>
      <c r="W15" s="820"/>
    </row>
    <row r="16" spans="2:23" s="22" customFormat="1" ht="25.5" customHeight="1" x14ac:dyDescent="0.15">
      <c r="B16" s="803" t="s">
        <v>310</v>
      </c>
      <c r="C16" s="803" t="s">
        <v>311</v>
      </c>
      <c r="D16" s="803"/>
      <c r="E16" s="209" t="s">
        <v>1139</v>
      </c>
      <c r="F16" s="797"/>
      <c r="G16" s="798"/>
      <c r="H16" s="798"/>
      <c r="I16" s="798"/>
      <c r="J16" s="798"/>
      <c r="K16" s="798"/>
      <c r="L16" s="799"/>
      <c r="M16" s="803" t="s">
        <v>310</v>
      </c>
      <c r="N16" s="803" t="s">
        <v>311</v>
      </c>
      <c r="O16" s="803"/>
      <c r="P16" s="209" t="s">
        <v>1139</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1140</v>
      </c>
      <c r="F24" s="817"/>
      <c r="G24" s="817"/>
      <c r="H24" s="804" t="s">
        <v>317</v>
      </c>
      <c r="I24" s="804"/>
      <c r="J24" s="817" t="s">
        <v>1140</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1965</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7D1429D-6A3B-4D05-9FEF-0348987F427E}">
      <formula1>INDIRECT(E7)</formula1>
    </dataValidation>
    <dataValidation allowBlank="1" showInputMessage="1" showErrorMessage="1" prompt="覆工スパン毎に連番を記入。_x000a_数値で入力する。" sqref="E6 E17 P17 P6" xr:uid="{581ACB56-088A-428F-9315-9304577D6599}"/>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39ADFD-42B4-4EF8-8BB3-0DC286C290C1}">
          <x14:formula1>
            <xm:f>'(参考)リスト'!$B$16:$B$21</xm:f>
          </x14:formula1>
          <xm:sqref>P7 P18 E7 E18</xm:sqref>
        </x14:dataValidation>
        <x14:dataValidation type="list" allowBlank="1" showInputMessage="1" showErrorMessage="1" xr:uid="{8BDFF4D2-053B-445A-B6A0-CF1A14AF2A09}">
          <x14:formula1>
            <xm:f>'(参考)リスト'!$E$16:$E$27</xm:f>
          </x14:formula1>
          <xm:sqref>E9 E20 P9 P20</xm:sqref>
        </x14:dataValidation>
        <x14:dataValidation type="list" allowBlank="1" showInputMessage="1" showErrorMessage="1" xr:uid="{E493DFFA-5B32-45A1-9597-D99DED951AC1}">
          <x14:formula1>
            <xm:f>'(参考)リスト'!$D$16:$D$18</xm:f>
          </x14:formula1>
          <xm:sqref>E10 E21 P10 P21</xm:sqref>
        </x14:dataValidation>
        <x14:dataValidation type="list" allowBlank="1" showInputMessage="1" showErrorMessage="1" xr:uid="{A94DD58A-05B8-4DC0-AA7A-238D48E41D43}">
          <x14:formula1>
            <xm:f>'(参考)リスト'!$F$16:$F$21</xm:f>
          </x14:formula1>
          <xm:sqref>E11:E12 P22:P23 P11:P12 E22:E23</xm:sqref>
        </x14:dataValidation>
      </x14:dataValidations>
    </ext>
  </extLst>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05A7-DBFC-44BE-896B-F460BF87D0A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1139</v>
      </c>
      <c r="F5" s="797"/>
      <c r="G5" s="798"/>
      <c r="H5" s="798"/>
      <c r="I5" s="798"/>
      <c r="J5" s="798"/>
      <c r="K5" s="798"/>
      <c r="L5" s="799"/>
      <c r="M5" s="790" t="s">
        <v>310</v>
      </c>
      <c r="N5" s="758" t="s">
        <v>311</v>
      </c>
      <c r="O5" s="759"/>
      <c r="P5" s="209" t="s">
        <v>1139</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882</v>
      </c>
      <c r="F13" s="817"/>
      <c r="G13" s="817"/>
      <c r="H13" s="804" t="s">
        <v>317</v>
      </c>
      <c r="I13" s="804"/>
      <c r="J13" s="817" t="s">
        <v>882</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1879</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1139</v>
      </c>
      <c r="F16" s="797"/>
      <c r="G16" s="798"/>
      <c r="H16" s="798"/>
      <c r="I16" s="798"/>
      <c r="J16" s="798"/>
      <c r="K16" s="798"/>
      <c r="L16" s="799"/>
      <c r="M16" s="803" t="s">
        <v>310</v>
      </c>
      <c r="N16" s="803" t="s">
        <v>311</v>
      </c>
      <c r="O16" s="803"/>
      <c r="P16" s="209" t="s">
        <v>1139</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882</v>
      </c>
      <c r="F24" s="817"/>
      <c r="G24" s="817"/>
      <c r="H24" s="804" t="s">
        <v>317</v>
      </c>
      <c r="I24" s="804"/>
      <c r="J24" s="817" t="s">
        <v>595</v>
      </c>
      <c r="K24" s="817"/>
      <c r="L24" s="817"/>
      <c r="M24" s="804" t="s">
        <v>316</v>
      </c>
      <c r="N24" s="804"/>
      <c r="O24" s="804"/>
      <c r="P24" s="805" t="s">
        <v>1141</v>
      </c>
      <c r="Q24" s="806"/>
      <c r="R24" s="807"/>
      <c r="S24" s="804" t="s">
        <v>317</v>
      </c>
      <c r="T24" s="804"/>
      <c r="U24" s="805" t="s">
        <v>1141</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1664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8682929-BB8D-48F2-9766-CD1A33B759A5}">
      <formula1>INDIRECT(E7)</formula1>
    </dataValidation>
    <dataValidation allowBlank="1" showInputMessage="1" showErrorMessage="1" prompt="覆工スパン毎に連番を記入。_x000a_数値で入力する。" sqref="E6 E17 P17 P6" xr:uid="{B6C0BB6A-4BB8-44C5-B7D9-BA62399F808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33A9A7-DFC8-4E0C-8514-D4667EE7FA17}">
          <x14:formula1>
            <xm:f>'(参考)リスト'!$B$16:$B$21</xm:f>
          </x14:formula1>
          <xm:sqref>P7 P18 E7 E18</xm:sqref>
        </x14:dataValidation>
        <x14:dataValidation type="list" allowBlank="1" showInputMessage="1" showErrorMessage="1" xr:uid="{AB617365-FE2B-484E-84C5-8C70057900FF}">
          <x14:formula1>
            <xm:f>'(参考)リスト'!$E$16:$E$27</xm:f>
          </x14:formula1>
          <xm:sqref>E9 E20 P9 P20</xm:sqref>
        </x14:dataValidation>
        <x14:dataValidation type="list" allowBlank="1" showInputMessage="1" showErrorMessage="1" xr:uid="{FE74DF14-0FC2-4BB0-94BE-E1E7E9610A30}">
          <x14:formula1>
            <xm:f>'(参考)リスト'!$D$16:$D$18</xm:f>
          </x14:formula1>
          <xm:sqref>E10 E21 P10 P21</xm:sqref>
        </x14:dataValidation>
        <x14:dataValidation type="list" allowBlank="1" showInputMessage="1" showErrorMessage="1" xr:uid="{8E6C04A4-9ED8-4F92-9F6A-39782EF4C0C6}">
          <x14:formula1>
            <xm:f>'(参考)リスト'!$F$16:$F$21</xm:f>
          </x14:formula1>
          <xm:sqref>E11:E12 P22:P23 P11:P12 E22:E23</xm:sqref>
        </x14:dataValidation>
      </x14:dataValidations>
    </ext>
  </extLst>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0193-7843-4EB5-AA0E-69A3842B48A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1139</v>
      </c>
      <c r="F5" s="797"/>
      <c r="G5" s="798"/>
      <c r="H5" s="798"/>
      <c r="I5" s="798"/>
      <c r="J5" s="798"/>
      <c r="K5" s="798"/>
      <c r="L5" s="799"/>
      <c r="M5" s="790" t="s">
        <v>310</v>
      </c>
      <c r="N5" s="758" t="s">
        <v>311</v>
      </c>
      <c r="O5" s="759"/>
      <c r="P5" s="209" t="s">
        <v>1139</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615</v>
      </c>
      <c r="F13" s="817"/>
      <c r="G13" s="817"/>
      <c r="H13" s="804" t="s">
        <v>317</v>
      </c>
      <c r="I13" s="804"/>
      <c r="J13" s="817" t="s">
        <v>615</v>
      </c>
      <c r="K13" s="817"/>
      <c r="L13" s="817"/>
      <c r="M13" s="804" t="s">
        <v>316</v>
      </c>
      <c r="N13" s="804"/>
      <c r="O13" s="804"/>
      <c r="P13" s="817" t="s">
        <v>628</v>
      </c>
      <c r="Q13" s="817"/>
      <c r="R13" s="817"/>
      <c r="S13" s="804" t="s">
        <v>317</v>
      </c>
      <c r="T13" s="804"/>
      <c r="U13" s="817" t="s">
        <v>628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1547</v>
      </c>
      <c r="F15" s="819"/>
      <c r="G15" s="819"/>
      <c r="H15" s="819"/>
      <c r="I15" s="819"/>
      <c r="J15" s="819"/>
      <c r="K15" s="819"/>
      <c r="L15" s="820"/>
      <c r="M15" s="795" t="s">
        <v>320</v>
      </c>
      <c r="N15" s="795"/>
      <c r="O15" s="795"/>
      <c r="P15" s="818" t="s">
        <v>1757</v>
      </c>
      <c r="Q15" s="819"/>
      <c r="R15" s="819"/>
      <c r="S15" s="819"/>
      <c r="T15" s="819"/>
      <c r="U15" s="819"/>
      <c r="V15" s="819"/>
      <c r="W15" s="820"/>
    </row>
    <row r="16" spans="2:23" s="22" customFormat="1" ht="25.5" customHeight="1" x14ac:dyDescent="0.15">
      <c r="B16" s="803" t="s">
        <v>310</v>
      </c>
      <c r="C16" s="803" t="s">
        <v>311</v>
      </c>
      <c r="D16" s="803"/>
      <c r="E16" s="209" t="s">
        <v>1139</v>
      </c>
      <c r="F16" s="797"/>
      <c r="G16" s="798"/>
      <c r="H16" s="798"/>
      <c r="I16" s="798"/>
      <c r="J16" s="798"/>
      <c r="K16" s="798"/>
      <c r="L16" s="799"/>
      <c r="M16" s="803" t="s">
        <v>310</v>
      </c>
      <c r="N16" s="803" t="s">
        <v>311</v>
      </c>
      <c r="O16" s="803"/>
      <c r="P16" s="209" t="s">
        <v>1139</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1142</v>
      </c>
      <c r="F24" s="817"/>
      <c r="G24" s="817"/>
      <c r="H24" s="804" t="s">
        <v>317</v>
      </c>
      <c r="I24" s="804"/>
      <c r="J24" s="817" t="s">
        <v>1142</v>
      </c>
      <c r="K24" s="817"/>
      <c r="L24" s="817"/>
      <c r="M24" s="804" t="s">
        <v>316</v>
      </c>
      <c r="N24" s="804"/>
      <c r="O24" s="804"/>
      <c r="P24" s="817" t="s">
        <v>600</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1966</v>
      </c>
      <c r="F26" s="819"/>
      <c r="G26" s="819"/>
      <c r="H26" s="819"/>
      <c r="I26" s="819"/>
      <c r="J26" s="819"/>
      <c r="K26" s="819"/>
      <c r="L26" s="820"/>
      <c r="M26" s="795" t="s">
        <v>320</v>
      </c>
      <c r="N26" s="795"/>
      <c r="O26" s="795"/>
      <c r="P26" s="818" t="s">
        <v>1665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1D58F78-42BC-46B0-AA18-36F2B26B9549}">
      <formula1>INDIRECT(E7)</formula1>
    </dataValidation>
    <dataValidation allowBlank="1" showInputMessage="1" showErrorMessage="1" prompt="覆工スパン毎に連番を記入。_x000a_数値で入力する。" sqref="E6 E17 P17 P6" xr:uid="{2A94A5FD-8D46-4989-B03C-1E37C2D80E8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81D2F4-6383-4EC6-B236-F110E76B782F}">
          <x14:formula1>
            <xm:f>'(参考)リスト'!$B$16:$B$21</xm:f>
          </x14:formula1>
          <xm:sqref>P7 P18 E7 E18</xm:sqref>
        </x14:dataValidation>
        <x14:dataValidation type="list" allowBlank="1" showInputMessage="1" showErrorMessage="1" xr:uid="{986B38DC-F3BE-47F6-A607-57490A56E575}">
          <x14:formula1>
            <xm:f>'(参考)リスト'!$E$16:$E$27</xm:f>
          </x14:formula1>
          <xm:sqref>E9 E20 P9 P20</xm:sqref>
        </x14:dataValidation>
        <x14:dataValidation type="list" allowBlank="1" showInputMessage="1" showErrorMessage="1" xr:uid="{6FEF24C3-6306-459B-9990-60B57FFF5C89}">
          <x14:formula1>
            <xm:f>'(参考)リスト'!$D$16:$D$18</xm:f>
          </x14:formula1>
          <xm:sqref>E10 E21 P10 P21</xm:sqref>
        </x14:dataValidation>
        <x14:dataValidation type="list" allowBlank="1" showInputMessage="1" showErrorMessage="1" xr:uid="{843743E5-0B52-4053-B8A4-374CC0BD3C64}">
          <x14:formula1>
            <xm:f>'(参考)リスト'!$F$16:$F$21</xm:f>
          </x14:formula1>
          <xm:sqref>E11:E12 P22:P23 P11:P12 E22:E23</xm:sqref>
        </x14:dataValidation>
      </x14:dataValidations>
    </ext>
  </extLst>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67CC4-9A4F-4820-B55E-26150108A93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1139</v>
      </c>
      <c r="F5" s="797"/>
      <c r="G5" s="798"/>
      <c r="H5" s="798"/>
      <c r="I5" s="798"/>
      <c r="J5" s="798"/>
      <c r="K5" s="798"/>
      <c r="L5" s="799"/>
      <c r="M5" s="790" t="s">
        <v>310</v>
      </c>
      <c r="N5" s="758" t="s">
        <v>311</v>
      </c>
      <c r="O5" s="759"/>
      <c r="P5" s="209" t="s">
        <v>1139</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1144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1143</v>
      </c>
      <c r="F13" s="817"/>
      <c r="G13" s="817"/>
      <c r="H13" s="804" t="s">
        <v>317</v>
      </c>
      <c r="I13" s="804"/>
      <c r="J13" s="824" t="s">
        <v>598</v>
      </c>
      <c r="K13" s="825"/>
      <c r="L13" s="826"/>
      <c r="M13" s="804" t="s">
        <v>316</v>
      </c>
      <c r="N13" s="804"/>
      <c r="O13" s="804"/>
      <c r="P13" s="817" t="s">
        <v>1145</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1666</v>
      </c>
      <c r="F15" s="819"/>
      <c r="G15" s="819"/>
      <c r="H15" s="819"/>
      <c r="I15" s="819"/>
      <c r="J15" s="819"/>
      <c r="K15" s="819"/>
      <c r="L15" s="820"/>
      <c r="M15" s="795" t="s">
        <v>320</v>
      </c>
      <c r="N15" s="795"/>
      <c r="O15" s="795"/>
      <c r="P15" s="818" t="s">
        <v>1667</v>
      </c>
      <c r="Q15" s="819"/>
      <c r="R15" s="819"/>
      <c r="S15" s="819"/>
      <c r="T15" s="819"/>
      <c r="U15" s="819"/>
      <c r="V15" s="819"/>
      <c r="W15" s="820"/>
    </row>
    <row r="16" spans="2:23" s="22" customFormat="1" ht="25.5" customHeight="1" x14ac:dyDescent="0.15">
      <c r="B16" s="803" t="s">
        <v>310</v>
      </c>
      <c r="C16" s="803" t="s">
        <v>311</v>
      </c>
      <c r="D16" s="803"/>
      <c r="E16" s="209" t="s">
        <v>1139</v>
      </c>
      <c r="F16" s="797"/>
      <c r="G16" s="798"/>
      <c r="H16" s="798"/>
      <c r="I16" s="798"/>
      <c r="J16" s="798"/>
      <c r="K16" s="798"/>
      <c r="L16" s="799"/>
      <c r="M16" s="803" t="s">
        <v>310</v>
      </c>
      <c r="N16" s="803" t="s">
        <v>311</v>
      </c>
      <c r="O16" s="803"/>
      <c r="P16" s="209" t="s">
        <v>1139</v>
      </c>
      <c r="Q16" s="755"/>
      <c r="R16" s="756"/>
      <c r="S16" s="756"/>
      <c r="T16" s="756"/>
      <c r="U16" s="756"/>
      <c r="V16" s="756"/>
      <c r="W16" s="757"/>
    </row>
    <row r="17" spans="2:24" s="22" customFormat="1" ht="25.5" customHeight="1" x14ac:dyDescent="0.15">
      <c r="B17" s="803"/>
      <c r="C17" s="803" t="s">
        <v>312</v>
      </c>
      <c r="D17" s="803"/>
      <c r="E17" s="245">
        <v>13</v>
      </c>
      <c r="F17" s="755"/>
      <c r="G17" s="756"/>
      <c r="H17" s="756"/>
      <c r="I17" s="756"/>
      <c r="J17" s="756"/>
      <c r="K17" s="756"/>
      <c r="L17" s="757"/>
      <c r="M17" s="803"/>
      <c r="N17" s="803" t="s">
        <v>312</v>
      </c>
      <c r="O17" s="803"/>
      <c r="P17" s="245">
        <v>14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1090</v>
      </c>
      <c r="F24" s="817"/>
      <c r="G24" s="817"/>
      <c r="H24" s="804" t="s">
        <v>317</v>
      </c>
      <c r="I24" s="804"/>
      <c r="J24" s="824" t="s">
        <v>598</v>
      </c>
      <c r="K24" s="825"/>
      <c r="L24" s="826"/>
      <c r="M24" s="804" t="s">
        <v>316</v>
      </c>
      <c r="N24" s="804"/>
      <c r="O24" s="804"/>
      <c r="P24" s="817" t="s">
        <v>1143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1949</v>
      </c>
      <c r="F26" s="819"/>
      <c r="G26" s="819"/>
      <c r="H26" s="819"/>
      <c r="I26" s="819"/>
      <c r="J26" s="819"/>
      <c r="K26" s="819"/>
      <c r="L26" s="820"/>
      <c r="M26" s="795" t="s">
        <v>320</v>
      </c>
      <c r="N26" s="795"/>
      <c r="O26" s="795"/>
      <c r="P26" s="818" t="s">
        <v>1666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61021E2-2EC9-4FB0-8A14-24C89439EC07}">
      <formula1>INDIRECT(E7)</formula1>
    </dataValidation>
    <dataValidation allowBlank="1" showInputMessage="1" showErrorMessage="1" prompt="覆工スパン毎に連番を記入。_x000a_数値で入力する。" sqref="E6 E17 P17 P6" xr:uid="{6114C08D-8734-4308-A42D-1E18F67749B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533A19-D36E-4472-B5C4-FC5E3F6C162C}">
          <x14:formula1>
            <xm:f>'(参考)リスト'!$B$16:$B$21</xm:f>
          </x14:formula1>
          <xm:sqref>P7 P18 E7 E18</xm:sqref>
        </x14:dataValidation>
        <x14:dataValidation type="list" allowBlank="1" showInputMessage="1" showErrorMessage="1" xr:uid="{8B754C73-6DE7-4972-AACB-00D920137D6E}">
          <x14:formula1>
            <xm:f>'(参考)リスト'!$E$16:$E$27</xm:f>
          </x14:formula1>
          <xm:sqref>E9 E20 P9 P20</xm:sqref>
        </x14:dataValidation>
        <x14:dataValidation type="list" allowBlank="1" showInputMessage="1" showErrorMessage="1" xr:uid="{63536442-F57E-4085-87D8-795C39972232}">
          <x14:formula1>
            <xm:f>'(参考)リスト'!$D$16:$D$18</xm:f>
          </x14:formula1>
          <xm:sqref>E10 E21 P10 P21</xm:sqref>
        </x14:dataValidation>
        <x14:dataValidation type="list" allowBlank="1" showInputMessage="1" showErrorMessage="1" xr:uid="{EE3D7862-985D-48F4-822D-CD530865ABB0}">
          <x14:formula1>
            <xm:f>'(参考)リスト'!$F$16:$F$21</xm:f>
          </x14:formula1>
          <xm:sqref>E11:E12 P22:P23 P11:P12 E22:E23</xm:sqref>
        </x14:dataValidation>
      </x14:dataValidations>
    </ext>
  </extLst>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DE061-E58A-4980-94D6-D41EE1CEE1E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1146</v>
      </c>
      <c r="F5" s="797"/>
      <c r="G5" s="798"/>
      <c r="H5" s="798"/>
      <c r="I5" s="798"/>
      <c r="J5" s="798"/>
      <c r="K5" s="798"/>
      <c r="L5" s="799"/>
      <c r="M5" s="790" t="s">
        <v>310</v>
      </c>
      <c r="N5" s="758" t="s">
        <v>311</v>
      </c>
      <c r="O5" s="759"/>
      <c r="P5" s="209" t="s">
        <v>1146</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05" t="s">
        <v>792</v>
      </c>
      <c r="F13" s="806"/>
      <c r="G13" s="807"/>
      <c r="H13" s="804" t="s">
        <v>317</v>
      </c>
      <c r="I13" s="804"/>
      <c r="J13" s="805" t="s">
        <v>1147</v>
      </c>
      <c r="K13" s="806"/>
      <c r="L13" s="807"/>
      <c r="M13" s="804" t="s">
        <v>316</v>
      </c>
      <c r="N13" s="804"/>
      <c r="O13" s="804"/>
      <c r="P13" s="817" t="s">
        <v>1028</v>
      </c>
      <c r="Q13" s="817"/>
      <c r="R13" s="817"/>
      <c r="S13" s="804" t="s">
        <v>317</v>
      </c>
      <c r="T13" s="804"/>
      <c r="U13" s="817" t="s">
        <v>1028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1540</v>
      </c>
      <c r="F15" s="819"/>
      <c r="G15" s="819"/>
      <c r="H15" s="819"/>
      <c r="I15" s="819"/>
      <c r="J15" s="819"/>
      <c r="K15" s="819"/>
      <c r="L15" s="820"/>
      <c r="M15" s="795" t="s">
        <v>320</v>
      </c>
      <c r="N15" s="795"/>
      <c r="O15" s="795"/>
      <c r="P15" s="818" t="s">
        <v>798</v>
      </c>
      <c r="Q15" s="819"/>
      <c r="R15" s="819"/>
      <c r="S15" s="819"/>
      <c r="T15" s="819"/>
      <c r="U15" s="819"/>
      <c r="V15" s="819"/>
      <c r="W15" s="820"/>
    </row>
    <row r="16" spans="2:23" s="22" customFormat="1" ht="25.5" customHeight="1" x14ac:dyDescent="0.15">
      <c r="B16" s="803" t="s">
        <v>310</v>
      </c>
      <c r="C16" s="803" t="s">
        <v>311</v>
      </c>
      <c r="D16" s="803"/>
      <c r="E16" s="209" t="s">
        <v>1146</v>
      </c>
      <c r="F16" s="797"/>
      <c r="G16" s="798"/>
      <c r="H16" s="798"/>
      <c r="I16" s="798"/>
      <c r="J16" s="798"/>
      <c r="K16" s="798"/>
      <c r="L16" s="799"/>
      <c r="M16" s="803" t="s">
        <v>310</v>
      </c>
      <c r="N16" s="803" t="s">
        <v>311</v>
      </c>
      <c r="O16" s="803"/>
      <c r="P16" s="209" t="s">
        <v>1146</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642</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866</v>
      </c>
      <c r="F24" s="817"/>
      <c r="G24" s="817"/>
      <c r="H24" s="804" t="s">
        <v>317</v>
      </c>
      <c r="I24" s="804"/>
      <c r="J24" s="817" t="s">
        <v>866</v>
      </c>
      <c r="K24" s="817"/>
      <c r="L24" s="817"/>
      <c r="M24" s="804" t="s">
        <v>316</v>
      </c>
      <c r="N24" s="804"/>
      <c r="O24" s="804"/>
      <c r="P24" s="817" t="s">
        <v>667</v>
      </c>
      <c r="Q24" s="817"/>
      <c r="R24" s="817"/>
      <c r="S24" s="804" t="s">
        <v>317</v>
      </c>
      <c r="T24" s="804"/>
      <c r="U24" s="817" t="s">
        <v>695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1967</v>
      </c>
      <c r="F26" s="819"/>
      <c r="G26" s="819"/>
      <c r="H26" s="819"/>
      <c r="I26" s="819"/>
      <c r="J26" s="819"/>
      <c r="K26" s="819"/>
      <c r="L26" s="820"/>
      <c r="M26" s="795" t="s">
        <v>320</v>
      </c>
      <c r="N26" s="795"/>
      <c r="O26" s="795"/>
      <c r="P26" s="818" t="s">
        <v>696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01233F12-BEB5-4A81-9F9F-746C33312AAB}">
      <formula1>INDIRECT(E7)</formula1>
    </dataValidation>
    <dataValidation allowBlank="1" showInputMessage="1" showErrorMessage="1" prompt="覆工スパン毎に連番を記入。_x000a_数値で入力する。" sqref="E6 E17 P17 P6" xr:uid="{7B2EC701-BD55-4286-833C-90AA5B7745C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B35174-1981-437B-BBC8-877BCECD5F08}">
          <x14:formula1>
            <xm:f>'(参考)リスト'!$B$16:$B$21</xm:f>
          </x14:formula1>
          <xm:sqref>P7 P18 E7 E18</xm:sqref>
        </x14:dataValidation>
        <x14:dataValidation type="list" allowBlank="1" showInputMessage="1" showErrorMessage="1" xr:uid="{4978A292-6946-4775-8352-379BF38692F4}">
          <x14:formula1>
            <xm:f>'(参考)リスト'!$E$16:$E$27</xm:f>
          </x14:formula1>
          <xm:sqref>E9 E20 P9 P20</xm:sqref>
        </x14:dataValidation>
        <x14:dataValidation type="list" allowBlank="1" showInputMessage="1" showErrorMessage="1" xr:uid="{8C485896-CB3D-4499-B06C-EF6C44EE1187}">
          <x14:formula1>
            <xm:f>'(参考)リスト'!$D$16:$D$18</xm:f>
          </x14:formula1>
          <xm:sqref>E10 E21 P10 P21</xm:sqref>
        </x14:dataValidation>
        <x14:dataValidation type="list" allowBlank="1" showInputMessage="1" showErrorMessage="1" xr:uid="{D233C269-1AAF-40CE-8C89-51A3581D7C1E}">
          <x14:formula1>
            <xm:f>'(参考)リスト'!$F$16:$F$21</xm:f>
          </x14:formula1>
          <xm:sqref>E11:E12 P22:P23 P11:P12 E22:E23</xm:sqref>
        </x14:dataValidation>
      </x14:dataValidations>
    </ext>
  </extLst>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7CA5A-7F11-4117-812D-8B832701DEF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1146</v>
      </c>
      <c r="F5" s="797"/>
      <c r="G5" s="798"/>
      <c r="H5" s="798"/>
      <c r="I5" s="798"/>
      <c r="J5" s="798"/>
      <c r="K5" s="798"/>
      <c r="L5" s="799"/>
      <c r="M5" s="790" t="s">
        <v>310</v>
      </c>
      <c r="N5" s="758" t="s">
        <v>311</v>
      </c>
      <c r="O5" s="759"/>
      <c r="P5" s="209" t="s">
        <v>1146</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608</v>
      </c>
      <c r="F13" s="817"/>
      <c r="G13" s="817"/>
      <c r="H13" s="804" t="s">
        <v>317</v>
      </c>
      <c r="I13" s="804"/>
      <c r="J13" s="817" t="s">
        <v>608</v>
      </c>
      <c r="K13" s="817"/>
      <c r="L13" s="817"/>
      <c r="M13" s="804" t="s">
        <v>316</v>
      </c>
      <c r="N13" s="804"/>
      <c r="O13" s="804"/>
      <c r="P13" s="805" t="s">
        <v>1149</v>
      </c>
      <c r="Q13" s="806"/>
      <c r="R13" s="807"/>
      <c r="S13" s="804" t="s">
        <v>317</v>
      </c>
      <c r="T13" s="804"/>
      <c r="U13" s="805" t="s">
        <v>1148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1775</v>
      </c>
      <c r="F15" s="819"/>
      <c r="G15" s="819"/>
      <c r="H15" s="819"/>
      <c r="I15" s="819"/>
      <c r="J15" s="819"/>
      <c r="K15" s="819"/>
      <c r="L15" s="820"/>
      <c r="M15" s="795" t="s">
        <v>320</v>
      </c>
      <c r="N15" s="795"/>
      <c r="O15" s="795"/>
      <c r="P15" s="818" t="s">
        <v>1668</v>
      </c>
      <c r="Q15" s="819"/>
      <c r="R15" s="819"/>
      <c r="S15" s="819"/>
      <c r="T15" s="819"/>
      <c r="U15" s="819"/>
      <c r="V15" s="819"/>
      <c r="W15" s="820"/>
    </row>
    <row r="16" spans="2:23" s="22" customFormat="1" ht="25.5" customHeight="1" x14ac:dyDescent="0.15">
      <c r="B16" s="803" t="s">
        <v>310</v>
      </c>
      <c r="C16" s="803" t="s">
        <v>311</v>
      </c>
      <c r="D16" s="803"/>
      <c r="E16" s="209" t="s">
        <v>1146</v>
      </c>
      <c r="F16" s="797"/>
      <c r="G16" s="798"/>
      <c r="H16" s="798"/>
      <c r="I16" s="798"/>
      <c r="J16" s="798"/>
      <c r="K16" s="798"/>
      <c r="L16" s="799"/>
      <c r="M16" s="803" t="s">
        <v>310</v>
      </c>
      <c r="N16" s="803" t="s">
        <v>311</v>
      </c>
      <c r="O16" s="803"/>
      <c r="P16" s="209" t="s">
        <v>1146</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1151</v>
      </c>
      <c r="F24" s="806"/>
      <c r="G24" s="807"/>
      <c r="H24" s="804" t="s">
        <v>317</v>
      </c>
      <c r="I24" s="804"/>
      <c r="J24" s="805" t="s">
        <v>1150</v>
      </c>
      <c r="K24" s="806"/>
      <c r="L24" s="807"/>
      <c r="M24" s="804" t="s">
        <v>316</v>
      </c>
      <c r="N24" s="804"/>
      <c r="O24" s="804"/>
      <c r="P24" s="817" t="s">
        <v>646</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1968</v>
      </c>
      <c r="F26" s="819"/>
      <c r="G26" s="819"/>
      <c r="H26" s="819"/>
      <c r="I26" s="819"/>
      <c r="J26" s="819"/>
      <c r="K26" s="819"/>
      <c r="L26" s="820"/>
      <c r="M26" s="795" t="s">
        <v>320</v>
      </c>
      <c r="N26" s="795"/>
      <c r="O26" s="795"/>
      <c r="P26" s="818" t="s">
        <v>1454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5CB447F-2252-42AC-A444-DF37F313CCF2}">
      <formula1>INDIRECT(E7)</formula1>
    </dataValidation>
    <dataValidation allowBlank="1" showInputMessage="1" showErrorMessage="1" prompt="覆工スパン毎に連番を記入。_x000a_数値で入力する。" sqref="E6 E17 P17 P6" xr:uid="{ED0283AE-B86B-41C3-BC6D-3B4FCA13FD86}"/>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B6F4E2-BCE0-42CF-B79C-2347F66B46CE}">
          <x14:formula1>
            <xm:f>'(参考)リスト'!$B$16:$B$21</xm:f>
          </x14:formula1>
          <xm:sqref>P7 P18 E7 E18</xm:sqref>
        </x14:dataValidation>
        <x14:dataValidation type="list" allowBlank="1" showInputMessage="1" showErrorMessage="1" xr:uid="{98259AEF-0CFC-4824-BEB8-CF7D4B63D681}">
          <x14:formula1>
            <xm:f>'(参考)リスト'!$E$16:$E$27</xm:f>
          </x14:formula1>
          <xm:sqref>E9 E20 P9 P20</xm:sqref>
        </x14:dataValidation>
        <x14:dataValidation type="list" allowBlank="1" showInputMessage="1" showErrorMessage="1" xr:uid="{F2C42118-D62A-483B-905D-CD62756757A1}">
          <x14:formula1>
            <xm:f>'(参考)リスト'!$D$16:$D$18</xm:f>
          </x14:formula1>
          <xm:sqref>E10 E21 P10 P21</xm:sqref>
        </x14:dataValidation>
        <x14:dataValidation type="list" allowBlank="1" showInputMessage="1" showErrorMessage="1" xr:uid="{92F403C4-921C-4C7C-BCBD-3D8FB6FEF5F3}">
          <x14:formula1>
            <xm:f>'(参考)リスト'!$F$16:$F$21</xm:f>
          </x14:formula1>
          <xm:sqref>E11:E12 P22:P23 P11:P12 E22:E23</xm:sqref>
        </x14:dataValidation>
      </x14:dataValidations>
    </ext>
  </extLst>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A09C5-3CDD-40C0-A9D5-F9FE20B61E7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1146</v>
      </c>
      <c r="F5" s="797"/>
      <c r="G5" s="798"/>
      <c r="H5" s="798"/>
      <c r="I5" s="798"/>
      <c r="J5" s="798"/>
      <c r="K5" s="798"/>
      <c r="L5" s="799"/>
      <c r="M5" s="790" t="s">
        <v>310</v>
      </c>
      <c r="N5" s="758" t="s">
        <v>311</v>
      </c>
      <c r="O5" s="759"/>
      <c r="P5" s="209" t="s">
        <v>1146</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847</v>
      </c>
      <c r="F13" s="817"/>
      <c r="G13" s="817"/>
      <c r="H13" s="804" t="s">
        <v>317</v>
      </c>
      <c r="I13" s="804"/>
      <c r="J13" s="812" t="s">
        <v>492</v>
      </c>
      <c r="K13" s="809"/>
      <c r="L13" s="813"/>
      <c r="M13" s="804" t="s">
        <v>316</v>
      </c>
      <c r="N13" s="804"/>
      <c r="O13" s="804"/>
      <c r="P13" s="805" t="s">
        <v>1152</v>
      </c>
      <c r="Q13" s="806"/>
      <c r="R13" s="80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1544</v>
      </c>
      <c r="F15" s="819"/>
      <c r="G15" s="819"/>
      <c r="H15" s="819"/>
      <c r="I15" s="819"/>
      <c r="J15" s="819"/>
      <c r="K15" s="819"/>
      <c r="L15" s="820"/>
      <c r="M15" s="795" t="s">
        <v>320</v>
      </c>
      <c r="N15" s="795"/>
      <c r="O15" s="795"/>
      <c r="P15" s="818" t="s">
        <v>1969</v>
      </c>
      <c r="Q15" s="819"/>
      <c r="R15" s="819"/>
      <c r="S15" s="819"/>
      <c r="T15" s="819"/>
      <c r="U15" s="819"/>
      <c r="V15" s="819"/>
      <c r="W15" s="820"/>
    </row>
    <row r="16" spans="2:23" s="22" customFormat="1" ht="25.5" customHeight="1" x14ac:dyDescent="0.15">
      <c r="B16" s="803" t="s">
        <v>310</v>
      </c>
      <c r="C16" s="803" t="s">
        <v>311</v>
      </c>
      <c r="D16" s="803"/>
      <c r="E16" s="209" t="s">
        <v>1146</v>
      </c>
      <c r="F16" s="797"/>
      <c r="G16" s="798"/>
      <c r="H16" s="798"/>
      <c r="I16" s="798"/>
      <c r="J16" s="798"/>
      <c r="K16" s="798"/>
      <c r="L16" s="799"/>
      <c r="M16" s="803" t="s">
        <v>310</v>
      </c>
      <c r="N16" s="803" t="s">
        <v>311</v>
      </c>
      <c r="O16" s="803"/>
      <c r="P16" s="209" t="s">
        <v>1146</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889</v>
      </c>
      <c r="F24" s="806"/>
      <c r="G24" s="807"/>
      <c r="H24" s="804" t="s">
        <v>317</v>
      </c>
      <c r="I24" s="804"/>
      <c r="J24" s="824" t="s">
        <v>598</v>
      </c>
      <c r="K24" s="825"/>
      <c r="L24" s="826"/>
      <c r="M24" s="804" t="s">
        <v>316</v>
      </c>
      <c r="N24" s="804"/>
      <c r="O24" s="804"/>
      <c r="P24" s="817" t="s">
        <v>653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1970</v>
      </c>
      <c r="F26" s="819"/>
      <c r="G26" s="819"/>
      <c r="H26" s="819"/>
      <c r="I26" s="819"/>
      <c r="J26" s="819"/>
      <c r="K26" s="819"/>
      <c r="L26" s="820"/>
      <c r="M26" s="795" t="s">
        <v>320</v>
      </c>
      <c r="N26" s="795"/>
      <c r="O26" s="795"/>
      <c r="P26" s="818" t="s">
        <v>1506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8D4EBF4-F1A8-4A05-996A-1F195D958CB7}">
      <formula1>INDIRECT(E7)</formula1>
    </dataValidation>
    <dataValidation allowBlank="1" showInputMessage="1" showErrorMessage="1" prompt="覆工スパン毎に連番を記入。_x000a_数値で入力する。" sqref="E6 E17 P17 P6" xr:uid="{2F69A237-C79D-48E4-9512-9B36F467FD8B}"/>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DDC1D0-0E08-4B16-82FA-212CBC88A39A}">
          <x14:formula1>
            <xm:f>'(参考)リスト'!$B$16:$B$21</xm:f>
          </x14:formula1>
          <xm:sqref>P7 P18 E7 E18</xm:sqref>
        </x14:dataValidation>
        <x14:dataValidation type="list" allowBlank="1" showInputMessage="1" showErrorMessage="1" xr:uid="{E2FBAAAB-FE46-4D8A-8C33-767B5A187E8A}">
          <x14:formula1>
            <xm:f>'(参考)リスト'!$E$16:$E$27</xm:f>
          </x14:formula1>
          <xm:sqref>E9 E20 P9 P20</xm:sqref>
        </x14:dataValidation>
        <x14:dataValidation type="list" allowBlank="1" showInputMessage="1" showErrorMessage="1" xr:uid="{FC0B76BA-99FD-4785-85B8-4169CC6A663C}">
          <x14:formula1>
            <xm:f>'(参考)リスト'!$D$16:$D$18</xm:f>
          </x14:formula1>
          <xm:sqref>E10 E21 P10 P21</xm:sqref>
        </x14:dataValidation>
        <x14:dataValidation type="list" allowBlank="1" showInputMessage="1" showErrorMessage="1" xr:uid="{7744F887-69E9-4C51-AFBB-DAD553D052EB}">
          <x14:formula1>
            <xm:f>'(参考)リスト'!$F$16:$F$21</xm:f>
          </x14:formula1>
          <xm:sqref>E11:E12 P22:P23 P11:P12 E22:E23</xm:sqref>
        </x14:dataValidation>
      </x14:dataValidations>
    </ext>
  </extLst>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1D90B-93C2-402D-8635-E2AC849D032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1146</v>
      </c>
      <c r="F5" s="797"/>
      <c r="G5" s="798"/>
      <c r="H5" s="798"/>
      <c r="I5" s="798"/>
      <c r="J5" s="798"/>
      <c r="K5" s="798"/>
      <c r="L5" s="799"/>
      <c r="M5" s="790" t="s">
        <v>310</v>
      </c>
      <c r="N5" s="758" t="s">
        <v>311</v>
      </c>
      <c r="O5" s="759"/>
      <c r="P5" s="209" t="s">
        <v>1154</v>
      </c>
      <c r="Q5" s="755"/>
      <c r="R5" s="756"/>
      <c r="S5" s="756"/>
      <c r="T5" s="756"/>
      <c r="U5" s="756"/>
      <c r="V5" s="756"/>
      <c r="W5" s="757"/>
    </row>
    <row r="6" spans="2:23" s="22" customFormat="1" ht="25.5" customHeight="1" x14ac:dyDescent="0.15">
      <c r="B6" s="792"/>
      <c r="C6" s="758" t="s">
        <v>312</v>
      </c>
      <c r="D6" s="759"/>
      <c r="E6" s="245">
        <v>13</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1153</v>
      </c>
      <c r="F13" s="817"/>
      <c r="G13" s="817"/>
      <c r="H13" s="804" t="s">
        <v>317</v>
      </c>
      <c r="I13" s="804"/>
      <c r="J13" s="824" t="s">
        <v>598</v>
      </c>
      <c r="K13" s="825"/>
      <c r="L13" s="826"/>
      <c r="M13" s="804" t="s">
        <v>316</v>
      </c>
      <c r="N13" s="804"/>
      <c r="O13" s="804"/>
      <c r="P13" s="805" t="s">
        <v>775</v>
      </c>
      <c r="Q13" s="806"/>
      <c r="R13" s="807"/>
      <c r="S13" s="804" t="s">
        <v>317</v>
      </c>
      <c r="T13" s="804"/>
      <c r="U13" s="805" t="s">
        <v>673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1971</v>
      </c>
      <c r="F15" s="819"/>
      <c r="G15" s="819"/>
      <c r="H15" s="819"/>
      <c r="I15" s="819"/>
      <c r="J15" s="819"/>
      <c r="K15" s="819"/>
      <c r="L15" s="820"/>
      <c r="M15" s="795" t="s">
        <v>320</v>
      </c>
      <c r="N15" s="795"/>
      <c r="O15" s="795"/>
      <c r="P15" s="818" t="s">
        <v>1517</v>
      </c>
      <c r="Q15" s="819"/>
      <c r="R15" s="819"/>
      <c r="S15" s="819"/>
      <c r="T15" s="819"/>
      <c r="U15" s="819"/>
      <c r="V15" s="819"/>
      <c r="W15" s="820"/>
    </row>
    <row r="16" spans="2:23" s="22" customFormat="1" ht="25.5" customHeight="1" x14ac:dyDescent="0.15">
      <c r="B16" s="803" t="s">
        <v>310</v>
      </c>
      <c r="C16" s="803" t="s">
        <v>311</v>
      </c>
      <c r="D16" s="803"/>
      <c r="E16" s="209" t="s">
        <v>1154</v>
      </c>
      <c r="F16" s="797"/>
      <c r="G16" s="798"/>
      <c r="H16" s="798"/>
      <c r="I16" s="798"/>
      <c r="J16" s="798"/>
      <c r="K16" s="798"/>
      <c r="L16" s="799"/>
      <c r="M16" s="803" t="s">
        <v>310</v>
      </c>
      <c r="N16" s="803" t="s">
        <v>311</v>
      </c>
      <c r="O16" s="803"/>
      <c r="P16" s="209" t="s">
        <v>1154</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1155</v>
      </c>
      <c r="F24" s="817"/>
      <c r="G24" s="817"/>
      <c r="H24" s="804" t="s">
        <v>317</v>
      </c>
      <c r="I24" s="804"/>
      <c r="J24" s="817" t="s">
        <v>836</v>
      </c>
      <c r="K24" s="817"/>
      <c r="L24" s="817"/>
      <c r="M24" s="804" t="s">
        <v>316</v>
      </c>
      <c r="N24" s="804"/>
      <c r="O24" s="804"/>
      <c r="P24" s="817" t="s">
        <v>849</v>
      </c>
      <c r="Q24" s="817"/>
      <c r="R24" s="817"/>
      <c r="S24" s="804" t="s">
        <v>317</v>
      </c>
      <c r="T24" s="804"/>
      <c r="U24" s="817" t="s">
        <v>1156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1972</v>
      </c>
      <c r="F26" s="819"/>
      <c r="G26" s="819"/>
      <c r="H26" s="819"/>
      <c r="I26" s="819"/>
      <c r="J26" s="819"/>
      <c r="K26" s="819"/>
      <c r="L26" s="820"/>
      <c r="M26" s="795" t="s">
        <v>320</v>
      </c>
      <c r="N26" s="795"/>
      <c r="O26" s="795"/>
      <c r="P26" s="818" t="s">
        <v>1973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F992C6DD-43D9-4AB1-9DD1-3165226986AE}">
      <formula1>INDIRECT(E7)</formula1>
    </dataValidation>
    <dataValidation allowBlank="1" showInputMessage="1" showErrorMessage="1" prompt="覆工スパン毎に連番を記入。_x000a_数値で入力する。" sqref="E6 E17 P17 P6" xr:uid="{2C399F7B-1FBE-477D-8CF6-DB408A67245C}"/>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C28A02-4B90-4A60-AE0F-02E1E35365EA}">
          <x14:formula1>
            <xm:f>'(参考)リスト'!$B$16:$B$21</xm:f>
          </x14:formula1>
          <xm:sqref>P7 P18 E7 E18</xm:sqref>
        </x14:dataValidation>
        <x14:dataValidation type="list" allowBlank="1" showInputMessage="1" showErrorMessage="1" xr:uid="{E859AED0-B88D-4864-92A5-8927C1F9D56E}">
          <x14:formula1>
            <xm:f>'(参考)リスト'!$E$16:$E$27</xm:f>
          </x14:formula1>
          <xm:sqref>E9 E20 P9 P20</xm:sqref>
        </x14:dataValidation>
        <x14:dataValidation type="list" allowBlank="1" showInputMessage="1" showErrorMessage="1" xr:uid="{B9535DD5-1EE1-4E86-8BEB-6517A8874154}">
          <x14:formula1>
            <xm:f>'(参考)リスト'!$D$16:$D$18</xm:f>
          </x14:formula1>
          <xm:sqref>E10 E21 P10 P21</xm:sqref>
        </x14:dataValidation>
        <x14:dataValidation type="list" allowBlank="1" showInputMessage="1" showErrorMessage="1" xr:uid="{0E1E7704-549F-4F3A-879A-607862383764}">
          <x14:formula1>
            <xm:f>'(参考)リスト'!$F$16:$F$21</xm:f>
          </x14:formula1>
          <xm:sqref>E11:E12 E22:E23 P11:P12 P22</xm:sqref>
        </x14:dataValidation>
      </x14:dataValidations>
    </ext>
  </extLst>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3119-A943-4104-BE5E-C80FE4C9922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1154</v>
      </c>
      <c r="F5" s="797"/>
      <c r="G5" s="798"/>
      <c r="H5" s="798"/>
      <c r="I5" s="798"/>
      <c r="J5" s="798"/>
      <c r="K5" s="798"/>
      <c r="L5" s="799"/>
      <c r="M5" s="790" t="s">
        <v>310</v>
      </c>
      <c r="N5" s="758" t="s">
        <v>311</v>
      </c>
      <c r="O5" s="759"/>
      <c r="P5" s="209" t="s">
        <v>1154</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1158</v>
      </c>
      <c r="F13" s="817"/>
      <c r="G13" s="817"/>
      <c r="H13" s="804" t="s">
        <v>317</v>
      </c>
      <c r="I13" s="804"/>
      <c r="J13" s="817" t="s">
        <v>1157</v>
      </c>
      <c r="K13" s="817"/>
      <c r="L13" s="817"/>
      <c r="M13" s="804" t="s">
        <v>316</v>
      </c>
      <c r="N13" s="804"/>
      <c r="O13" s="804"/>
      <c r="P13" s="817" t="s">
        <v>659</v>
      </c>
      <c r="Q13" s="817"/>
      <c r="R13" s="817"/>
      <c r="S13" s="804" t="s">
        <v>317</v>
      </c>
      <c r="T13" s="804"/>
      <c r="U13" s="817" t="s">
        <v>659</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1974</v>
      </c>
      <c r="F15" s="819"/>
      <c r="G15" s="819"/>
      <c r="H15" s="819"/>
      <c r="I15" s="819"/>
      <c r="J15" s="819"/>
      <c r="K15" s="819"/>
      <c r="L15" s="820"/>
      <c r="M15" s="795" t="s">
        <v>320</v>
      </c>
      <c r="N15" s="795"/>
      <c r="O15" s="795"/>
      <c r="P15" s="818" t="s">
        <v>1975</v>
      </c>
      <c r="Q15" s="819"/>
      <c r="R15" s="819"/>
      <c r="S15" s="819"/>
      <c r="T15" s="819"/>
      <c r="U15" s="819"/>
      <c r="V15" s="819"/>
      <c r="W15" s="820"/>
    </row>
    <row r="16" spans="2:23" s="22" customFormat="1" ht="25.5" customHeight="1" x14ac:dyDescent="0.15">
      <c r="B16" s="803" t="s">
        <v>310</v>
      </c>
      <c r="C16" s="803" t="s">
        <v>311</v>
      </c>
      <c r="D16" s="803"/>
      <c r="E16" s="209" t="s">
        <v>1154</v>
      </c>
      <c r="F16" s="797"/>
      <c r="G16" s="798"/>
      <c r="H16" s="798"/>
      <c r="I16" s="798"/>
      <c r="J16" s="798"/>
      <c r="K16" s="798"/>
      <c r="L16" s="799"/>
      <c r="M16" s="803" t="s">
        <v>310</v>
      </c>
      <c r="N16" s="803" t="s">
        <v>311</v>
      </c>
      <c r="O16" s="803"/>
      <c r="P16" s="209" t="s">
        <v>1154</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05" t="s">
        <v>1159</v>
      </c>
      <c r="F24" s="806"/>
      <c r="G24" s="807"/>
      <c r="H24" s="804" t="s">
        <v>317</v>
      </c>
      <c r="I24" s="804"/>
      <c r="J24" s="805" t="s">
        <v>1078</v>
      </c>
      <c r="K24" s="806"/>
      <c r="L24" s="807"/>
      <c r="M24" s="804" t="s">
        <v>316</v>
      </c>
      <c r="N24" s="804"/>
      <c r="O24" s="804"/>
      <c r="P24" s="817" t="s">
        <v>1160</v>
      </c>
      <c r="Q24" s="817"/>
      <c r="R24" s="817"/>
      <c r="S24" s="804" t="s">
        <v>317</v>
      </c>
      <c r="T24" s="804"/>
      <c r="U24" s="817" t="s">
        <v>1160</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1669</v>
      </c>
      <c r="F26" s="819"/>
      <c r="G26" s="819"/>
      <c r="H26" s="819"/>
      <c r="I26" s="819"/>
      <c r="J26" s="819"/>
      <c r="K26" s="819"/>
      <c r="L26" s="820"/>
      <c r="M26" s="795" t="s">
        <v>320</v>
      </c>
      <c r="N26" s="795"/>
      <c r="O26" s="795"/>
      <c r="P26" s="818" t="s">
        <v>1976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7F3DC01-586E-4C55-8B73-74E1B1F97366}">
      <formula1>INDIRECT(E7)</formula1>
    </dataValidation>
    <dataValidation allowBlank="1" showInputMessage="1" showErrorMessage="1" prompt="覆工スパン毎に連番を記入。_x000a_数値で入力する。" sqref="E6 E17 P17 P6" xr:uid="{26E41D47-78B5-41DF-B9B9-12923312FFBD}"/>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A21FF2-6CD6-4793-B237-E83AAD017BEA}">
          <x14:formula1>
            <xm:f>'(参考)リスト'!$B$16:$B$21</xm:f>
          </x14:formula1>
          <xm:sqref>P7 P18 E7 E18</xm:sqref>
        </x14:dataValidation>
        <x14:dataValidation type="list" allowBlank="1" showInputMessage="1" showErrorMessage="1" xr:uid="{D9B2771D-B8A1-4005-A699-AC3DB493E496}">
          <x14:formula1>
            <xm:f>'(参考)リスト'!$E$16:$E$27</xm:f>
          </x14:formula1>
          <xm:sqref>E9 E20 P9 P20</xm:sqref>
        </x14:dataValidation>
        <x14:dataValidation type="list" allowBlank="1" showInputMessage="1" showErrorMessage="1" xr:uid="{86DC4E06-35C2-4335-ADD4-065FFA6BD5CE}">
          <x14:formula1>
            <xm:f>'(参考)リスト'!$D$16:$D$18</xm:f>
          </x14:formula1>
          <xm:sqref>E10 E21 P10 P21</xm:sqref>
        </x14:dataValidation>
        <x14:dataValidation type="list" allowBlank="1" showInputMessage="1" showErrorMessage="1" xr:uid="{95B765F4-45ED-47A9-99BA-A710196571E5}">
          <x14:formula1>
            <xm:f>'(参考)リスト'!$F$16:$F$21</xm:f>
          </x14:formula1>
          <xm:sqref>E11:E12 P11 E22:E23 P22</xm:sqref>
        </x14:dataValidation>
      </x14:dataValidations>
    </ext>
  </extLst>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3693-CA9F-447E-AF0A-5C8687A9F9C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1154</v>
      </c>
      <c r="F5" s="797"/>
      <c r="G5" s="798"/>
      <c r="H5" s="798"/>
      <c r="I5" s="798"/>
      <c r="J5" s="798"/>
      <c r="K5" s="798"/>
      <c r="L5" s="799"/>
      <c r="M5" s="790" t="s">
        <v>310</v>
      </c>
      <c r="N5" s="758" t="s">
        <v>311</v>
      </c>
      <c r="O5" s="759"/>
      <c r="P5" s="209" t="s">
        <v>1154</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608</v>
      </c>
      <c r="F13" s="817"/>
      <c r="G13" s="817"/>
      <c r="H13" s="804" t="s">
        <v>317</v>
      </c>
      <c r="I13" s="804"/>
      <c r="J13" s="817" t="s">
        <v>608</v>
      </c>
      <c r="K13" s="817"/>
      <c r="L13" s="817"/>
      <c r="M13" s="804" t="s">
        <v>316</v>
      </c>
      <c r="N13" s="804"/>
      <c r="O13" s="804"/>
      <c r="P13" s="817" t="s">
        <v>1162</v>
      </c>
      <c r="Q13" s="817"/>
      <c r="R13" s="817"/>
      <c r="S13" s="804" t="s">
        <v>317</v>
      </c>
      <c r="T13" s="804"/>
      <c r="U13" s="817" t="s">
        <v>1161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1775</v>
      </c>
      <c r="F15" s="819"/>
      <c r="G15" s="819"/>
      <c r="H15" s="819"/>
      <c r="I15" s="819"/>
      <c r="J15" s="819"/>
      <c r="K15" s="819"/>
      <c r="L15" s="820"/>
      <c r="M15" s="795" t="s">
        <v>320</v>
      </c>
      <c r="N15" s="795"/>
      <c r="O15" s="795"/>
      <c r="P15" s="818" t="s">
        <v>1977</v>
      </c>
      <c r="Q15" s="819"/>
      <c r="R15" s="819"/>
      <c r="S15" s="819"/>
      <c r="T15" s="819"/>
      <c r="U15" s="819"/>
      <c r="V15" s="819"/>
      <c r="W15" s="820"/>
    </row>
    <row r="16" spans="2:23" s="22" customFormat="1" ht="25.5" customHeight="1" x14ac:dyDescent="0.15">
      <c r="B16" s="803" t="s">
        <v>310</v>
      </c>
      <c r="C16" s="803" t="s">
        <v>311</v>
      </c>
      <c r="D16" s="803"/>
      <c r="E16" s="209" t="s">
        <v>1154</v>
      </c>
      <c r="F16" s="797"/>
      <c r="G16" s="798"/>
      <c r="H16" s="798"/>
      <c r="I16" s="798"/>
      <c r="J16" s="798"/>
      <c r="K16" s="798"/>
      <c r="L16" s="799"/>
      <c r="M16" s="803" t="s">
        <v>310</v>
      </c>
      <c r="N16" s="803" t="s">
        <v>311</v>
      </c>
      <c r="O16" s="803"/>
      <c r="P16" s="209" t="s">
        <v>1154</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1161</v>
      </c>
      <c r="F24" s="817"/>
      <c r="G24" s="817"/>
      <c r="H24" s="804" t="s">
        <v>317</v>
      </c>
      <c r="I24" s="804"/>
      <c r="J24" s="817" t="s">
        <v>692</v>
      </c>
      <c r="K24" s="817"/>
      <c r="L24" s="817"/>
      <c r="M24" s="804" t="s">
        <v>316</v>
      </c>
      <c r="N24" s="804"/>
      <c r="O24" s="804"/>
      <c r="P24" s="817" t="s">
        <v>1163</v>
      </c>
      <c r="Q24" s="817"/>
      <c r="R24" s="817"/>
      <c r="S24" s="804" t="s">
        <v>317</v>
      </c>
      <c r="T24" s="804"/>
      <c r="U24" s="817" t="s">
        <v>955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1978</v>
      </c>
      <c r="F26" s="819"/>
      <c r="G26" s="819"/>
      <c r="H26" s="819"/>
      <c r="I26" s="819"/>
      <c r="J26" s="819"/>
      <c r="K26" s="819"/>
      <c r="L26" s="820"/>
      <c r="M26" s="795" t="s">
        <v>320</v>
      </c>
      <c r="N26" s="795"/>
      <c r="O26" s="795"/>
      <c r="P26" s="818" t="s">
        <v>1979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977A5F1-EA88-4F07-9507-9028C56A78F4}">
      <formula1>INDIRECT(E7)</formula1>
    </dataValidation>
    <dataValidation allowBlank="1" showInputMessage="1" showErrorMessage="1" prompt="覆工スパン毎に連番を記入。_x000a_数値で入力する。" sqref="E6 E17 P17 P6" xr:uid="{061809A5-6372-4D71-8D95-987D0B041390}"/>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474FEF-1082-4B74-B014-56ABE3BF3BCF}">
          <x14:formula1>
            <xm:f>'(参考)リスト'!$B$16:$B$21</xm:f>
          </x14:formula1>
          <xm:sqref>P7 P18 E7 E18</xm:sqref>
        </x14:dataValidation>
        <x14:dataValidation type="list" allowBlank="1" showInputMessage="1" showErrorMessage="1" xr:uid="{43BFF151-9E52-4613-8484-D76518610DC4}">
          <x14:formula1>
            <xm:f>'(参考)リスト'!$E$16:$E$27</xm:f>
          </x14:formula1>
          <xm:sqref>E9 E20 P9 P20</xm:sqref>
        </x14:dataValidation>
        <x14:dataValidation type="list" allowBlank="1" showInputMessage="1" showErrorMessage="1" xr:uid="{2AD6F923-485C-424C-86C9-4B3359294DC5}">
          <x14:formula1>
            <xm:f>'(参考)リスト'!$D$16:$D$18</xm:f>
          </x14:formula1>
          <xm:sqref>E10 E21 P10 P21</xm:sqref>
        </x14:dataValidation>
        <x14:dataValidation type="list" allowBlank="1" showInputMessage="1" showErrorMessage="1" xr:uid="{49D560FA-C4A6-47E5-B9C1-4469072EBD32}">
          <x14:formula1>
            <xm:f>'(参考)リスト'!$F$16:$F$21</xm:f>
          </x14:formula1>
          <xm:sqref>E11:E12 P22:P23 P11:P12 E22:E23</xm:sqref>
        </x14:dataValidation>
      </x14:dataValidations>
    </ext>
  </extLst>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C486B-2A04-4D17-B05C-5C89367C9D4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1154</v>
      </c>
      <c r="F5" s="797"/>
      <c r="G5" s="798"/>
      <c r="H5" s="798"/>
      <c r="I5" s="798"/>
      <c r="J5" s="798"/>
      <c r="K5" s="798"/>
      <c r="L5" s="799"/>
      <c r="M5" s="790" t="s">
        <v>310</v>
      </c>
      <c r="N5" s="758" t="s">
        <v>311</v>
      </c>
      <c r="O5" s="759"/>
      <c r="P5" s="209" t="s">
        <v>1154</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1076</v>
      </c>
      <c r="F13" s="817"/>
      <c r="G13" s="817"/>
      <c r="H13" s="804" t="s">
        <v>317</v>
      </c>
      <c r="I13" s="804"/>
      <c r="J13" s="812" t="s">
        <v>492</v>
      </c>
      <c r="K13" s="809"/>
      <c r="L13" s="813"/>
      <c r="M13" s="804" t="s">
        <v>316</v>
      </c>
      <c r="N13" s="804"/>
      <c r="O13" s="804"/>
      <c r="P13" s="817" t="s">
        <v>1069</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1644</v>
      </c>
      <c r="F15" s="819"/>
      <c r="G15" s="819"/>
      <c r="H15" s="819"/>
      <c r="I15" s="819"/>
      <c r="J15" s="819"/>
      <c r="K15" s="819"/>
      <c r="L15" s="820"/>
      <c r="M15" s="795" t="s">
        <v>320</v>
      </c>
      <c r="N15" s="795"/>
      <c r="O15" s="795"/>
      <c r="P15" s="818" t="s">
        <v>1641</v>
      </c>
      <c r="Q15" s="819"/>
      <c r="R15" s="819"/>
      <c r="S15" s="819"/>
      <c r="T15" s="819"/>
      <c r="U15" s="819"/>
      <c r="V15" s="819"/>
      <c r="W15" s="820"/>
    </row>
    <row r="16" spans="2:23" s="22" customFormat="1" ht="25.5" customHeight="1" x14ac:dyDescent="0.15">
      <c r="B16" s="803" t="s">
        <v>310</v>
      </c>
      <c r="C16" s="803" t="s">
        <v>311</v>
      </c>
      <c r="D16" s="803"/>
      <c r="E16" s="209" t="s">
        <v>1154</v>
      </c>
      <c r="F16" s="797"/>
      <c r="G16" s="798"/>
      <c r="H16" s="798"/>
      <c r="I16" s="798"/>
      <c r="J16" s="798"/>
      <c r="K16" s="798"/>
      <c r="L16" s="799"/>
      <c r="M16" s="803" t="s">
        <v>310</v>
      </c>
      <c r="N16" s="803" t="s">
        <v>311</v>
      </c>
      <c r="O16" s="803"/>
      <c r="P16" s="209" t="s">
        <v>1164</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946</v>
      </c>
      <c r="F24" s="817"/>
      <c r="G24" s="817"/>
      <c r="H24" s="804" t="s">
        <v>317</v>
      </c>
      <c r="I24" s="804"/>
      <c r="J24" s="824" t="s">
        <v>598</v>
      </c>
      <c r="K24" s="825"/>
      <c r="L24" s="826"/>
      <c r="M24" s="804" t="s">
        <v>316</v>
      </c>
      <c r="N24" s="804"/>
      <c r="O24" s="804"/>
      <c r="P24" s="817" t="s">
        <v>1166</v>
      </c>
      <c r="Q24" s="817"/>
      <c r="R24" s="817"/>
      <c r="S24" s="804" t="s">
        <v>317</v>
      </c>
      <c r="T24" s="804"/>
      <c r="U24" s="817" t="s">
        <v>1165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1642</v>
      </c>
      <c r="F26" s="819"/>
      <c r="G26" s="819"/>
      <c r="H26" s="819"/>
      <c r="I26" s="819"/>
      <c r="J26" s="819"/>
      <c r="K26" s="819"/>
      <c r="L26" s="820"/>
      <c r="M26" s="795" t="s">
        <v>320</v>
      </c>
      <c r="N26" s="795"/>
      <c r="O26" s="795"/>
      <c r="P26" s="818" t="s">
        <v>1980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CF970BF0-A56A-43ED-8F73-015225C3960F}">
      <formula1>INDIRECT(E7)</formula1>
    </dataValidation>
    <dataValidation allowBlank="1" showInputMessage="1" showErrorMessage="1" prompt="覆工スパン毎に連番を記入。_x000a_数値で入力する。" sqref="E6 E17 P17 P6" xr:uid="{44597986-4E2F-42BB-BAC1-34F02F229ED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742A44-0C51-4432-887B-B03DAAFA391D}">
          <x14:formula1>
            <xm:f>'(参考)リスト'!$B$16:$B$21</xm:f>
          </x14:formula1>
          <xm:sqref>P7 P18 E7 E18</xm:sqref>
        </x14:dataValidation>
        <x14:dataValidation type="list" allowBlank="1" showInputMessage="1" showErrorMessage="1" xr:uid="{85E4C32A-1D43-4D03-8FBE-86C6B218A8C7}">
          <x14:formula1>
            <xm:f>'(参考)リスト'!$E$16:$E$27</xm:f>
          </x14:formula1>
          <xm:sqref>E9 E20 P9 P20</xm:sqref>
        </x14:dataValidation>
        <x14:dataValidation type="list" allowBlank="1" showInputMessage="1" showErrorMessage="1" xr:uid="{BCD89EAA-686E-4BDD-B225-D6FCCB5E07C1}">
          <x14:formula1>
            <xm:f>'(参考)リスト'!$D$16:$D$18</xm:f>
          </x14:formula1>
          <xm:sqref>E10 E21 P10 P21</xm:sqref>
        </x14:dataValidation>
        <x14:dataValidation type="list" allowBlank="1" showInputMessage="1" showErrorMessage="1" xr:uid="{3063C1D2-9AB2-4EC6-9A00-A77CA2320E94}">
          <x14:formula1>
            <xm:f>'(参考)リスト'!$F$16:$F$21</xm:f>
          </x14:formula1>
          <xm:sqref>E11:E12 P22:P23 P11:P12 E22:E23</xm:sqref>
        </x14:dataValidation>
      </x14:dataValidations>
    </ext>
  </extLst>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AB29D-8C32-4B23-BF1F-E43711D96DF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1164</v>
      </c>
      <c r="F5" s="797"/>
      <c r="G5" s="798"/>
      <c r="H5" s="798"/>
      <c r="I5" s="798"/>
      <c r="J5" s="798"/>
      <c r="K5" s="798"/>
      <c r="L5" s="799"/>
      <c r="M5" s="790" t="s">
        <v>310</v>
      </c>
      <c r="N5" s="758" t="s">
        <v>311</v>
      </c>
      <c r="O5" s="759"/>
      <c r="P5" s="209" t="s">
        <v>1164</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770</v>
      </c>
      <c r="F13" s="817"/>
      <c r="G13" s="817"/>
      <c r="H13" s="804" t="s">
        <v>317</v>
      </c>
      <c r="I13" s="804"/>
      <c r="J13" s="817" t="s">
        <v>1167</v>
      </c>
      <c r="K13" s="817"/>
      <c r="L13" s="817"/>
      <c r="M13" s="804" t="s">
        <v>316</v>
      </c>
      <c r="N13" s="804"/>
      <c r="O13" s="804"/>
      <c r="P13" s="817" t="s">
        <v>781</v>
      </c>
      <c r="Q13" s="817"/>
      <c r="R13" s="817"/>
      <c r="S13" s="804" t="s">
        <v>317</v>
      </c>
      <c r="T13" s="804"/>
      <c r="U13" s="817" t="s">
        <v>781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1981</v>
      </c>
      <c r="F15" s="819"/>
      <c r="G15" s="819"/>
      <c r="H15" s="819"/>
      <c r="I15" s="819"/>
      <c r="J15" s="819"/>
      <c r="K15" s="819"/>
      <c r="L15" s="820"/>
      <c r="M15" s="795" t="s">
        <v>320</v>
      </c>
      <c r="N15" s="795"/>
      <c r="O15" s="795"/>
      <c r="P15" s="818" t="s">
        <v>1982</v>
      </c>
      <c r="Q15" s="819"/>
      <c r="R15" s="819"/>
      <c r="S15" s="819"/>
      <c r="T15" s="819"/>
      <c r="U15" s="819"/>
      <c r="V15" s="819"/>
      <c r="W15" s="820"/>
    </row>
    <row r="16" spans="2:23" s="22" customFormat="1" ht="25.5" customHeight="1" x14ac:dyDescent="0.15">
      <c r="B16" s="803" t="s">
        <v>310</v>
      </c>
      <c r="C16" s="803" t="s">
        <v>311</v>
      </c>
      <c r="D16" s="803"/>
      <c r="E16" s="209" t="s">
        <v>1164</v>
      </c>
      <c r="F16" s="797"/>
      <c r="G16" s="798"/>
      <c r="H16" s="798"/>
      <c r="I16" s="798"/>
      <c r="J16" s="798"/>
      <c r="K16" s="798"/>
      <c r="L16" s="799"/>
      <c r="M16" s="803" t="s">
        <v>310</v>
      </c>
      <c r="N16" s="803" t="s">
        <v>311</v>
      </c>
      <c r="O16" s="803"/>
      <c r="P16" s="209" t="s">
        <v>1164</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628</v>
      </c>
      <c r="F24" s="817"/>
      <c r="G24" s="817"/>
      <c r="H24" s="804" t="s">
        <v>317</v>
      </c>
      <c r="I24" s="804"/>
      <c r="J24" s="817" t="s">
        <v>628</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1547</v>
      </c>
      <c r="F26" s="819"/>
      <c r="G26" s="819"/>
      <c r="H26" s="819"/>
      <c r="I26" s="819"/>
      <c r="J26" s="819"/>
      <c r="K26" s="819"/>
      <c r="L26" s="820"/>
      <c r="M26" s="795" t="s">
        <v>320</v>
      </c>
      <c r="N26" s="795"/>
      <c r="O26" s="795"/>
      <c r="P26" s="818" t="s">
        <v>1670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D9E49C5-7971-4F52-9B6C-5188B3DDF38B}">
      <formula1>INDIRECT(E7)</formula1>
    </dataValidation>
    <dataValidation allowBlank="1" showInputMessage="1" showErrorMessage="1" prompt="覆工スパン毎に連番を記入。_x000a_数値で入力する。" sqref="E6 E17 P17 P6" xr:uid="{364CFFFF-599D-413C-83EF-897336AE5E15}"/>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90D702-6036-4F69-8E07-A4620EF17606}">
          <x14:formula1>
            <xm:f>'(参考)リスト'!$B$16:$B$21</xm:f>
          </x14:formula1>
          <xm:sqref>P7 P18 E7 E18</xm:sqref>
        </x14:dataValidation>
        <x14:dataValidation type="list" allowBlank="1" showInputMessage="1" showErrorMessage="1" xr:uid="{6FA44B5A-00F9-470B-9B39-FEFA74AB3824}">
          <x14:formula1>
            <xm:f>'(参考)リスト'!$E$16:$E$27</xm:f>
          </x14:formula1>
          <xm:sqref>E9 E20 P9 P20</xm:sqref>
        </x14:dataValidation>
        <x14:dataValidation type="list" allowBlank="1" showInputMessage="1" showErrorMessage="1" xr:uid="{7E0866D8-162E-4418-882B-AC910349B8A0}">
          <x14:formula1>
            <xm:f>'(参考)リスト'!$D$16:$D$18</xm:f>
          </x14:formula1>
          <xm:sqref>E10 E21 P10 P21</xm:sqref>
        </x14:dataValidation>
        <x14:dataValidation type="list" allowBlank="1" showInputMessage="1" showErrorMessage="1" xr:uid="{1E660464-7D3E-4F6A-B112-F2250CB075A1}">
          <x14:formula1>
            <xm:f>'(参考)リスト'!$F$16:$F$21</xm:f>
          </x14:formula1>
          <xm:sqref>E11:E12 P22:P23 E22:E23 P11</xm:sqref>
        </x14:dataValidation>
      </x14:dataValidations>
    </ext>
  </extLst>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69C4-DB92-411F-9D72-0EE9534E091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1164</v>
      </c>
      <c r="F5" s="797"/>
      <c r="G5" s="798"/>
      <c r="H5" s="798"/>
      <c r="I5" s="798"/>
      <c r="J5" s="798"/>
      <c r="K5" s="798"/>
      <c r="L5" s="799"/>
      <c r="M5" s="790" t="s">
        <v>310</v>
      </c>
      <c r="N5" s="758" t="s">
        <v>311</v>
      </c>
      <c r="O5" s="759"/>
      <c r="P5" s="209" t="s">
        <v>1164</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808</v>
      </c>
      <c r="F13" s="806"/>
      <c r="G13" s="807"/>
      <c r="H13" s="804" t="s">
        <v>317</v>
      </c>
      <c r="I13" s="804"/>
      <c r="J13" s="805" t="s">
        <v>951</v>
      </c>
      <c r="K13" s="806"/>
      <c r="L13" s="807"/>
      <c r="M13" s="804" t="s">
        <v>316</v>
      </c>
      <c r="N13" s="804"/>
      <c r="O13" s="804"/>
      <c r="P13" s="817" t="s">
        <v>628</v>
      </c>
      <c r="Q13" s="817"/>
      <c r="R13" s="817"/>
      <c r="S13" s="804" t="s">
        <v>317</v>
      </c>
      <c r="T13" s="804"/>
      <c r="U13" s="817" t="s">
        <v>628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1611</v>
      </c>
      <c r="F15" s="819"/>
      <c r="G15" s="819"/>
      <c r="H15" s="819"/>
      <c r="I15" s="819"/>
      <c r="J15" s="819"/>
      <c r="K15" s="819"/>
      <c r="L15" s="820"/>
      <c r="M15" s="795" t="s">
        <v>320</v>
      </c>
      <c r="N15" s="795"/>
      <c r="O15" s="795"/>
      <c r="P15" s="818" t="s">
        <v>1983</v>
      </c>
      <c r="Q15" s="819"/>
      <c r="R15" s="819"/>
      <c r="S15" s="819"/>
      <c r="T15" s="819"/>
      <c r="U15" s="819"/>
      <c r="V15" s="819"/>
      <c r="W15" s="820"/>
    </row>
    <row r="16" spans="2:23" s="22" customFormat="1" ht="25.5" customHeight="1" x14ac:dyDescent="0.15">
      <c r="B16" s="803" t="s">
        <v>310</v>
      </c>
      <c r="C16" s="803" t="s">
        <v>311</v>
      </c>
      <c r="D16" s="803"/>
      <c r="E16" s="209" t="s">
        <v>1164</v>
      </c>
      <c r="F16" s="797"/>
      <c r="G16" s="798"/>
      <c r="H16" s="798"/>
      <c r="I16" s="798"/>
      <c r="J16" s="798"/>
      <c r="K16" s="798"/>
      <c r="L16" s="799"/>
      <c r="M16" s="803" t="s">
        <v>310</v>
      </c>
      <c r="N16" s="803" t="s">
        <v>311</v>
      </c>
      <c r="O16" s="803"/>
      <c r="P16" s="209" t="s">
        <v>1164</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865</v>
      </c>
      <c r="F24" s="817"/>
      <c r="G24" s="817"/>
      <c r="H24" s="804" t="s">
        <v>317</v>
      </c>
      <c r="I24" s="804"/>
      <c r="J24" s="812" t="s">
        <v>492</v>
      </c>
      <c r="K24" s="809"/>
      <c r="L24" s="813"/>
      <c r="M24" s="804" t="s">
        <v>316</v>
      </c>
      <c r="N24" s="804"/>
      <c r="O24" s="804"/>
      <c r="P24" s="817" t="s">
        <v>608</v>
      </c>
      <c r="Q24" s="817"/>
      <c r="R24" s="817"/>
      <c r="S24" s="804" t="s">
        <v>317</v>
      </c>
      <c r="T24" s="804"/>
      <c r="U24" s="817" t="s">
        <v>588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1671</v>
      </c>
      <c r="F26" s="819"/>
      <c r="G26" s="819"/>
      <c r="H26" s="819"/>
      <c r="I26" s="819"/>
      <c r="J26" s="819"/>
      <c r="K26" s="819"/>
      <c r="L26" s="820"/>
      <c r="M26" s="795" t="s">
        <v>320</v>
      </c>
      <c r="N26" s="795"/>
      <c r="O26" s="795"/>
      <c r="P26" s="818" t="s">
        <v>1547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3BF110B-82CA-4B60-9D58-456318862CE8}">
      <formula1>INDIRECT(E7)</formula1>
    </dataValidation>
    <dataValidation allowBlank="1" showInputMessage="1" showErrorMessage="1" prompt="覆工スパン毎に連番を記入。_x000a_数値で入力する。" sqref="E6 E17 P17 P6" xr:uid="{158C416F-971A-4215-AFAB-EAAFAAA45FEE}"/>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058D00-A2A9-41DE-983D-3ADAFE23B093}">
          <x14:formula1>
            <xm:f>'(参考)リスト'!$B$16:$B$21</xm:f>
          </x14:formula1>
          <xm:sqref>P7 P18 E7 E18</xm:sqref>
        </x14:dataValidation>
        <x14:dataValidation type="list" allowBlank="1" showInputMessage="1" showErrorMessage="1" xr:uid="{592CEB4A-044B-445A-B4DE-7CF85DD69D23}">
          <x14:formula1>
            <xm:f>'(参考)リスト'!$E$16:$E$27</xm:f>
          </x14:formula1>
          <xm:sqref>E9 E20 P9 P20</xm:sqref>
        </x14:dataValidation>
        <x14:dataValidation type="list" allowBlank="1" showInputMessage="1" showErrorMessage="1" xr:uid="{3B59A15B-39E9-4588-811B-7BC315DA3EF1}">
          <x14:formula1>
            <xm:f>'(参考)リスト'!$D$16:$D$18</xm:f>
          </x14:formula1>
          <xm:sqref>E10 E21 P10 P21</xm:sqref>
        </x14:dataValidation>
        <x14:dataValidation type="list" allowBlank="1" showInputMessage="1" showErrorMessage="1" xr:uid="{A797B321-C58C-442A-92E7-50B204DF8E23}">
          <x14:formula1>
            <xm:f>'(参考)リスト'!$F$16:$F$21</xm:f>
          </x14:formula1>
          <xm:sqref>E11:E12 P22:P23 P11:P12 E22:E23</xm:sqref>
        </x14:dataValidation>
      </x14:dataValidations>
    </ext>
  </extLst>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3857-64DC-4795-80CC-21B87E64637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1164</v>
      </c>
      <c r="F5" s="797"/>
      <c r="G5" s="798"/>
      <c r="H5" s="798"/>
      <c r="I5" s="798"/>
      <c r="J5" s="798"/>
      <c r="K5" s="798"/>
      <c r="L5" s="799"/>
      <c r="M5" s="790" t="s">
        <v>310</v>
      </c>
      <c r="N5" s="758" t="s">
        <v>311</v>
      </c>
      <c r="O5" s="759"/>
      <c r="P5" s="209" t="s">
        <v>1164</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623</v>
      </c>
      <c r="Q13" s="817"/>
      <c r="R13" s="817"/>
      <c r="S13" s="804" t="s">
        <v>317</v>
      </c>
      <c r="T13" s="804"/>
      <c r="U13" s="817" t="s">
        <v>623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1878</v>
      </c>
      <c r="Q15" s="819"/>
      <c r="R15" s="819"/>
      <c r="S15" s="819"/>
      <c r="T15" s="819"/>
      <c r="U15" s="819"/>
      <c r="V15" s="819"/>
      <c r="W15" s="820"/>
    </row>
    <row r="16" spans="2:23" s="22" customFormat="1" ht="25.5" customHeight="1" x14ac:dyDescent="0.15">
      <c r="B16" s="803" t="s">
        <v>310</v>
      </c>
      <c r="C16" s="803" t="s">
        <v>311</v>
      </c>
      <c r="D16" s="803"/>
      <c r="E16" s="209" t="s">
        <v>1164</v>
      </c>
      <c r="F16" s="797"/>
      <c r="G16" s="798"/>
      <c r="H16" s="798"/>
      <c r="I16" s="798"/>
      <c r="J16" s="798"/>
      <c r="K16" s="798"/>
      <c r="L16" s="799"/>
      <c r="M16" s="803" t="s">
        <v>310</v>
      </c>
      <c r="N16" s="803" t="s">
        <v>311</v>
      </c>
      <c r="O16" s="803"/>
      <c r="P16" s="209" t="s">
        <v>1164</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481</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1169</v>
      </c>
      <c r="F24" s="806"/>
      <c r="G24" s="807"/>
      <c r="H24" s="804" t="s">
        <v>317</v>
      </c>
      <c r="I24" s="804"/>
      <c r="J24" s="805" t="s">
        <v>1168</v>
      </c>
      <c r="K24" s="806"/>
      <c r="L24" s="807"/>
      <c r="M24" s="804" t="s">
        <v>316</v>
      </c>
      <c r="N24" s="804"/>
      <c r="O24" s="804"/>
      <c r="P24" s="817" t="s">
        <v>635</v>
      </c>
      <c r="Q24" s="817"/>
      <c r="R24" s="817"/>
      <c r="S24" s="804" t="s">
        <v>317</v>
      </c>
      <c r="T24" s="804"/>
      <c r="U24" s="817" t="s">
        <v>635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1672</v>
      </c>
      <c r="F26" s="819"/>
      <c r="G26" s="819"/>
      <c r="H26" s="819"/>
      <c r="I26" s="819"/>
      <c r="J26" s="819"/>
      <c r="K26" s="819"/>
      <c r="L26" s="820"/>
      <c r="M26" s="795" t="s">
        <v>320</v>
      </c>
      <c r="N26" s="795"/>
      <c r="O26" s="795"/>
      <c r="P26" s="818" t="s">
        <v>1673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C6921CC0-36D8-4891-BD0D-ED77022B23EB}">
      <formula1>INDIRECT(E7)</formula1>
    </dataValidation>
    <dataValidation allowBlank="1" showInputMessage="1" showErrorMessage="1" prompt="覆工スパン毎に連番を記入。_x000a_数値で入力する。" sqref="E6 E17 P17 P6" xr:uid="{C5D20E15-7A62-4BC4-B612-46B7B3400981}"/>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F8D9C6-9C4F-4973-8F95-A1B73EA4166A}">
          <x14:formula1>
            <xm:f>'(参考)リスト'!$B$16:$B$21</xm:f>
          </x14:formula1>
          <xm:sqref>P7 P18 E7 E18</xm:sqref>
        </x14:dataValidation>
        <x14:dataValidation type="list" allowBlank="1" showInputMessage="1" showErrorMessage="1" xr:uid="{F93B77D1-892D-42CE-B38C-81448D8481ED}">
          <x14:formula1>
            <xm:f>'(参考)リスト'!$E$16:$E$27</xm:f>
          </x14:formula1>
          <xm:sqref>E9 E20 P9 P20</xm:sqref>
        </x14:dataValidation>
        <x14:dataValidation type="list" allowBlank="1" showInputMessage="1" showErrorMessage="1" xr:uid="{266CE100-A2BE-4351-93B3-99F0D51CBB8E}">
          <x14:formula1>
            <xm:f>'(参考)リスト'!$D$16:$D$18</xm:f>
          </x14:formula1>
          <xm:sqref>E10 E21 P10 P21</xm:sqref>
        </x14:dataValidation>
        <x14:dataValidation type="list" allowBlank="1" showInputMessage="1" showErrorMessage="1" xr:uid="{C619E89D-92D2-4E2D-A2B6-2D300A5203E3}">
          <x14:formula1>
            <xm:f>'(参考)リスト'!$F$16:$F$21</xm:f>
          </x14:formula1>
          <xm:sqref>E11:E12 P22:P23 P11:P12 E22:E23</xm:sqref>
        </x14:dataValidation>
      </x14:dataValidations>
    </ext>
  </extLst>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084D4-1ACC-4DDA-98A4-5E5DC70CE5A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1164</v>
      </c>
      <c r="F5" s="797"/>
      <c r="G5" s="798"/>
      <c r="H5" s="798"/>
      <c r="I5" s="798"/>
      <c r="J5" s="798"/>
      <c r="K5" s="798"/>
      <c r="L5" s="799"/>
      <c r="M5" s="790" t="s">
        <v>310</v>
      </c>
      <c r="N5" s="758" t="s">
        <v>311</v>
      </c>
      <c r="O5" s="759"/>
      <c r="P5" s="209" t="s">
        <v>1171</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1170</v>
      </c>
      <c r="F13" s="817"/>
      <c r="G13" s="817"/>
      <c r="H13" s="804" t="s">
        <v>317</v>
      </c>
      <c r="I13" s="804"/>
      <c r="J13" s="812" t="s">
        <v>492</v>
      </c>
      <c r="K13" s="809"/>
      <c r="L13" s="813"/>
      <c r="M13" s="804" t="s">
        <v>316</v>
      </c>
      <c r="N13" s="804"/>
      <c r="O13" s="804"/>
      <c r="P13" s="805" t="s">
        <v>775</v>
      </c>
      <c r="Q13" s="806"/>
      <c r="R13" s="807"/>
      <c r="S13" s="804" t="s">
        <v>317</v>
      </c>
      <c r="T13" s="804"/>
      <c r="U13" s="805" t="s">
        <v>691</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1674</v>
      </c>
      <c r="F15" s="819"/>
      <c r="G15" s="819"/>
      <c r="H15" s="819"/>
      <c r="I15" s="819"/>
      <c r="J15" s="819"/>
      <c r="K15" s="819"/>
      <c r="L15" s="820"/>
      <c r="M15" s="795" t="s">
        <v>320</v>
      </c>
      <c r="N15" s="795"/>
      <c r="O15" s="795"/>
      <c r="P15" s="818" t="s">
        <v>1517</v>
      </c>
      <c r="Q15" s="819"/>
      <c r="R15" s="819"/>
      <c r="S15" s="819"/>
      <c r="T15" s="819"/>
      <c r="U15" s="819"/>
      <c r="V15" s="819"/>
      <c r="W15" s="820"/>
    </row>
    <row r="16" spans="2:23" s="22" customFormat="1" ht="25.5" customHeight="1" x14ac:dyDescent="0.15">
      <c r="B16" s="803" t="s">
        <v>310</v>
      </c>
      <c r="C16" s="803" t="s">
        <v>311</v>
      </c>
      <c r="D16" s="803"/>
      <c r="E16" s="209" t="s">
        <v>1171</v>
      </c>
      <c r="F16" s="797"/>
      <c r="G16" s="798"/>
      <c r="H16" s="798"/>
      <c r="I16" s="798"/>
      <c r="J16" s="798"/>
      <c r="K16" s="798"/>
      <c r="L16" s="799"/>
      <c r="M16" s="803" t="s">
        <v>310</v>
      </c>
      <c r="N16" s="803" t="s">
        <v>311</v>
      </c>
      <c r="O16" s="803"/>
      <c r="P16" s="209" t="s">
        <v>1171</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1172</v>
      </c>
      <c r="F24" s="817"/>
      <c r="G24" s="817"/>
      <c r="H24" s="804" t="s">
        <v>317</v>
      </c>
      <c r="I24" s="804"/>
      <c r="J24" s="817" t="s">
        <v>791</v>
      </c>
      <c r="K24" s="817"/>
      <c r="L24" s="817"/>
      <c r="M24" s="804" t="s">
        <v>316</v>
      </c>
      <c r="N24" s="804"/>
      <c r="O24" s="804"/>
      <c r="P24" s="817" t="s">
        <v>1010</v>
      </c>
      <c r="Q24" s="817"/>
      <c r="R24" s="817"/>
      <c r="S24" s="804" t="s">
        <v>317</v>
      </c>
      <c r="T24" s="804"/>
      <c r="U24" s="817" t="s">
        <v>866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1984</v>
      </c>
      <c r="F26" s="819"/>
      <c r="G26" s="819"/>
      <c r="H26" s="819"/>
      <c r="I26" s="819"/>
      <c r="J26" s="819"/>
      <c r="K26" s="819"/>
      <c r="L26" s="820"/>
      <c r="M26" s="795" t="s">
        <v>320</v>
      </c>
      <c r="N26" s="795"/>
      <c r="O26" s="795"/>
      <c r="P26" s="818" t="s">
        <v>696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D4933CF9-203B-4BA5-8E49-D3B02C1E7763}">
      <formula1>INDIRECT(E7)</formula1>
    </dataValidation>
    <dataValidation allowBlank="1" showInputMessage="1" showErrorMessage="1" prompt="覆工スパン毎に連番を記入。_x000a_数値で入力する。" sqref="E6 E17 P17 P6" xr:uid="{32A3ED06-FADB-4848-B285-F8181D78020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184F32-0005-4784-A1FB-8E4834A6F3A8}">
          <x14:formula1>
            <xm:f>'(参考)リスト'!$B$16:$B$21</xm:f>
          </x14:formula1>
          <xm:sqref>P7 P18 E7 E18</xm:sqref>
        </x14:dataValidation>
        <x14:dataValidation type="list" allowBlank="1" showInputMessage="1" showErrorMessage="1" xr:uid="{668417EA-EB0D-4D09-82C5-1A15774B0E20}">
          <x14:formula1>
            <xm:f>'(参考)リスト'!$E$16:$E$27</xm:f>
          </x14:formula1>
          <xm:sqref>E9 E20 P9 P20</xm:sqref>
        </x14:dataValidation>
        <x14:dataValidation type="list" allowBlank="1" showInputMessage="1" showErrorMessage="1" xr:uid="{51A11BC7-B93D-49C5-A9F3-C485A499F2A4}">
          <x14:formula1>
            <xm:f>'(参考)リスト'!$D$16:$D$18</xm:f>
          </x14:formula1>
          <xm:sqref>E10 E21 P10 P21</xm:sqref>
        </x14:dataValidation>
        <x14:dataValidation type="list" allowBlank="1" showInputMessage="1" showErrorMessage="1" xr:uid="{E8A5BFCD-FF8F-4671-9557-5B604F7710C3}">
          <x14:formula1>
            <xm:f>'(参考)リスト'!$F$16:$F$21</xm:f>
          </x14:formula1>
          <xm:sqref>E11:E12 P22:P23 P11:P12 E22:E23</xm:sqref>
        </x14:dataValidation>
      </x14:dataValidations>
    </ext>
  </extLst>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5D89F-CF14-4072-8DBE-CA23A2074E3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1171</v>
      </c>
      <c r="F5" s="797"/>
      <c r="G5" s="798"/>
      <c r="H5" s="798"/>
      <c r="I5" s="798"/>
      <c r="J5" s="798"/>
      <c r="K5" s="798"/>
      <c r="L5" s="799"/>
      <c r="M5" s="790" t="s">
        <v>310</v>
      </c>
      <c r="N5" s="758" t="s">
        <v>311</v>
      </c>
      <c r="O5" s="759"/>
      <c r="P5" s="209" t="s">
        <v>1171</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1126</v>
      </c>
      <c r="F13" s="817"/>
      <c r="G13" s="817"/>
      <c r="H13" s="804" t="s">
        <v>317</v>
      </c>
      <c r="I13" s="804"/>
      <c r="J13" s="812" t="s">
        <v>492</v>
      </c>
      <c r="K13" s="809"/>
      <c r="L13" s="813"/>
      <c r="M13" s="804" t="s">
        <v>316</v>
      </c>
      <c r="N13" s="804"/>
      <c r="O13" s="804"/>
      <c r="P13" s="817" t="s">
        <v>882</v>
      </c>
      <c r="Q13" s="817"/>
      <c r="R13" s="817"/>
      <c r="S13" s="804" t="s">
        <v>317</v>
      </c>
      <c r="T13" s="804"/>
      <c r="U13" s="817" t="s">
        <v>882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1659</v>
      </c>
      <c r="F15" s="819"/>
      <c r="G15" s="819"/>
      <c r="H15" s="819"/>
      <c r="I15" s="819"/>
      <c r="J15" s="819"/>
      <c r="K15" s="819"/>
      <c r="L15" s="820"/>
      <c r="M15" s="795" t="s">
        <v>320</v>
      </c>
      <c r="N15" s="795"/>
      <c r="O15" s="795"/>
      <c r="P15" s="818" t="s">
        <v>1879</v>
      </c>
      <c r="Q15" s="819"/>
      <c r="R15" s="819"/>
      <c r="S15" s="819"/>
      <c r="T15" s="819"/>
      <c r="U15" s="819"/>
      <c r="V15" s="819"/>
      <c r="W15" s="820"/>
    </row>
    <row r="16" spans="2:23" s="22" customFormat="1" ht="25.5" customHeight="1" x14ac:dyDescent="0.15">
      <c r="B16" s="803" t="s">
        <v>310</v>
      </c>
      <c r="C16" s="803" t="s">
        <v>311</v>
      </c>
      <c r="D16" s="803"/>
      <c r="E16" s="209" t="s">
        <v>1171</v>
      </c>
      <c r="F16" s="797"/>
      <c r="G16" s="798"/>
      <c r="H16" s="798"/>
      <c r="I16" s="798"/>
      <c r="J16" s="798"/>
      <c r="K16" s="798"/>
      <c r="L16" s="799"/>
      <c r="M16" s="803" t="s">
        <v>310</v>
      </c>
      <c r="N16" s="803" t="s">
        <v>311</v>
      </c>
      <c r="O16" s="803"/>
      <c r="P16" s="209" t="s">
        <v>1171</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05" t="s">
        <v>940</v>
      </c>
      <c r="Q24" s="806"/>
      <c r="R24" s="807"/>
      <c r="S24" s="804" t="s">
        <v>317</v>
      </c>
      <c r="T24" s="804"/>
      <c r="U24" s="805" t="s">
        <v>1173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1770</v>
      </c>
      <c r="F26" s="819"/>
      <c r="G26" s="819"/>
      <c r="H26" s="819"/>
      <c r="I26" s="819"/>
      <c r="J26" s="819"/>
      <c r="K26" s="819"/>
      <c r="L26" s="820"/>
      <c r="M26" s="795" t="s">
        <v>320</v>
      </c>
      <c r="N26" s="795"/>
      <c r="O26" s="795"/>
      <c r="P26" s="818" t="s">
        <v>1578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52B98103-2A6B-4686-B9B4-F9D79386434F}">
      <formula1>INDIRECT(E7)</formula1>
    </dataValidation>
    <dataValidation allowBlank="1" showInputMessage="1" showErrorMessage="1" prompt="覆工スパン毎に連番を記入。_x000a_数値で入力する。" sqref="E6 E17 P17 P6" xr:uid="{790B6A9F-8DDF-47A5-A869-72A6F66EABDA}"/>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24F221-5386-4156-8ABC-AC7F719F2386}">
          <x14:formula1>
            <xm:f>'(参考)リスト'!$B$16:$B$21</xm:f>
          </x14:formula1>
          <xm:sqref>P7 P18 E7 E18</xm:sqref>
        </x14:dataValidation>
        <x14:dataValidation type="list" allowBlank="1" showInputMessage="1" showErrorMessage="1" xr:uid="{90ABB3CF-A569-4563-856F-FB93216E5826}">
          <x14:formula1>
            <xm:f>'(参考)リスト'!$E$16:$E$27</xm:f>
          </x14:formula1>
          <xm:sqref>E9 E20 P9 P20</xm:sqref>
        </x14:dataValidation>
        <x14:dataValidation type="list" allowBlank="1" showInputMessage="1" showErrorMessage="1" xr:uid="{A2C48145-FB11-4641-9F39-EF99CCF648BD}">
          <x14:formula1>
            <xm:f>'(参考)リスト'!$D$16:$D$18</xm:f>
          </x14:formula1>
          <xm:sqref>E10 E21 P10 P21</xm:sqref>
        </x14:dataValidation>
        <x14:dataValidation type="list" allowBlank="1" showInputMessage="1" showErrorMessage="1" xr:uid="{44909EA7-4F44-41B9-8A1E-1C2A5B4E8150}">
          <x14:formula1>
            <xm:f>'(参考)リスト'!$F$16:$F$21</xm:f>
          </x14:formula1>
          <xm:sqref>E11:E12 P22:P23 P11:P12 E22:E23</xm:sqref>
        </x14:dataValidation>
      </x14:dataValidations>
    </ext>
  </extLst>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8CEDE-DC88-4715-B5E2-03D8DEA013B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1171</v>
      </c>
      <c r="F5" s="797"/>
      <c r="G5" s="798"/>
      <c r="H5" s="798"/>
      <c r="I5" s="798"/>
      <c r="J5" s="798"/>
      <c r="K5" s="798"/>
      <c r="L5" s="799"/>
      <c r="M5" s="790" t="s">
        <v>310</v>
      </c>
      <c r="N5" s="758" t="s">
        <v>311</v>
      </c>
      <c r="O5" s="759"/>
      <c r="P5" s="209" t="s">
        <v>1171</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762</v>
      </c>
      <c r="F13" s="817"/>
      <c r="G13" s="817"/>
      <c r="H13" s="804" t="s">
        <v>317</v>
      </c>
      <c r="I13" s="804"/>
      <c r="J13" s="817" t="s">
        <v>762</v>
      </c>
      <c r="K13" s="817"/>
      <c r="L13" s="817"/>
      <c r="M13" s="804" t="s">
        <v>316</v>
      </c>
      <c r="N13" s="804"/>
      <c r="O13" s="804"/>
      <c r="P13" s="817" t="s">
        <v>1174</v>
      </c>
      <c r="Q13" s="817"/>
      <c r="R13" s="817"/>
      <c r="S13" s="804" t="s">
        <v>317</v>
      </c>
      <c r="T13" s="804"/>
      <c r="U13" s="817" t="s">
        <v>1174</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1985</v>
      </c>
      <c r="F15" s="819"/>
      <c r="G15" s="819"/>
      <c r="H15" s="819"/>
      <c r="I15" s="819"/>
      <c r="J15" s="819"/>
      <c r="K15" s="819"/>
      <c r="L15" s="820"/>
      <c r="M15" s="795" t="s">
        <v>320</v>
      </c>
      <c r="N15" s="795"/>
      <c r="O15" s="795"/>
      <c r="P15" s="818" t="s">
        <v>1986</v>
      </c>
      <c r="Q15" s="819"/>
      <c r="R15" s="819"/>
      <c r="S15" s="819"/>
      <c r="T15" s="819"/>
      <c r="U15" s="819"/>
      <c r="V15" s="819"/>
      <c r="W15" s="820"/>
    </row>
    <row r="16" spans="2:23" s="22" customFormat="1" ht="25.5" customHeight="1" x14ac:dyDescent="0.15">
      <c r="B16" s="803" t="s">
        <v>310</v>
      </c>
      <c r="C16" s="803" t="s">
        <v>311</v>
      </c>
      <c r="D16" s="803"/>
      <c r="E16" s="209" t="s">
        <v>1171</v>
      </c>
      <c r="F16" s="797"/>
      <c r="G16" s="798"/>
      <c r="H16" s="798"/>
      <c r="I16" s="798"/>
      <c r="J16" s="798"/>
      <c r="K16" s="798"/>
      <c r="L16" s="799"/>
      <c r="M16" s="803" t="s">
        <v>310</v>
      </c>
      <c r="N16" s="803" t="s">
        <v>311</v>
      </c>
      <c r="O16" s="803"/>
      <c r="P16" s="209" t="s">
        <v>1171</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17" t="s">
        <v>605</v>
      </c>
      <c r="K24" s="817"/>
      <c r="L24" s="817"/>
      <c r="M24" s="804" t="s">
        <v>316</v>
      </c>
      <c r="N24" s="804"/>
      <c r="O24" s="804"/>
      <c r="P24" s="817" t="s">
        <v>672</v>
      </c>
      <c r="Q24" s="817"/>
      <c r="R24" s="817"/>
      <c r="S24" s="804" t="s">
        <v>317</v>
      </c>
      <c r="T24" s="804"/>
      <c r="U24" s="817" t="s">
        <v>672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1800</v>
      </c>
      <c r="F26" s="819"/>
      <c r="G26" s="819"/>
      <c r="H26" s="819"/>
      <c r="I26" s="819"/>
      <c r="J26" s="819"/>
      <c r="K26" s="819"/>
      <c r="L26" s="820"/>
      <c r="M26" s="795" t="s">
        <v>320</v>
      </c>
      <c r="N26" s="795"/>
      <c r="O26" s="795"/>
      <c r="P26" s="818" t="s">
        <v>1987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C452353D-E891-4059-B675-44A870094AFC}">
      <formula1>INDIRECT(E7)</formula1>
    </dataValidation>
    <dataValidation allowBlank="1" showInputMessage="1" showErrorMessage="1" prompt="覆工スパン毎に連番を記入。_x000a_数値で入力する。" sqref="E6 E17 P17 P6" xr:uid="{BCD8C4E3-CB65-4EEB-BEB3-CCFAEBA10684}"/>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48DB89-FCCA-44B6-B0D3-2EBA3FE48F9E}">
          <x14:formula1>
            <xm:f>'(参考)リスト'!$B$16:$B$21</xm:f>
          </x14:formula1>
          <xm:sqref>P7 P18 E7 E18</xm:sqref>
        </x14:dataValidation>
        <x14:dataValidation type="list" allowBlank="1" showInputMessage="1" showErrorMessage="1" xr:uid="{49006C88-5B8A-4F5D-9080-4C1933D5AE5E}">
          <x14:formula1>
            <xm:f>'(参考)リスト'!$E$16:$E$27</xm:f>
          </x14:formula1>
          <xm:sqref>E9 E20 P9 P20</xm:sqref>
        </x14:dataValidation>
        <x14:dataValidation type="list" allowBlank="1" showInputMessage="1" showErrorMessage="1" xr:uid="{A8036A25-BB75-403C-8E29-F282536D5BF1}">
          <x14:formula1>
            <xm:f>'(参考)リスト'!$D$16:$D$18</xm:f>
          </x14:formula1>
          <xm:sqref>E10 E21 P10 P21</xm:sqref>
        </x14:dataValidation>
        <x14:dataValidation type="list" allowBlank="1" showInputMessage="1" showErrorMessage="1" xr:uid="{89936903-B200-4B24-A434-90B2324379D7}">
          <x14:formula1>
            <xm:f>'(参考)リスト'!$F$16:$F$21</xm:f>
          </x14:formula1>
          <xm:sqref>E11:E12 P22:P23 P11:P12 E22:E23</xm:sqref>
        </x14:dataValidation>
      </x14:dataValidations>
    </ext>
  </extLst>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79FC9-E0F9-4147-ADBC-D22CBE7BFD0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1171</v>
      </c>
      <c r="F5" s="797"/>
      <c r="G5" s="798"/>
      <c r="H5" s="798"/>
      <c r="I5" s="798"/>
      <c r="J5" s="798"/>
      <c r="K5" s="798"/>
      <c r="L5" s="799"/>
      <c r="M5" s="790" t="s">
        <v>310</v>
      </c>
      <c r="N5" s="758" t="s">
        <v>311</v>
      </c>
      <c r="O5" s="759"/>
      <c r="P5" s="209" t="s">
        <v>1176</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1175</v>
      </c>
      <c r="F13" s="817"/>
      <c r="G13" s="817"/>
      <c r="H13" s="804" t="s">
        <v>317</v>
      </c>
      <c r="I13" s="804"/>
      <c r="J13" s="824" t="s">
        <v>598</v>
      </c>
      <c r="K13" s="825"/>
      <c r="L13" s="826"/>
      <c r="M13" s="804" t="s">
        <v>316</v>
      </c>
      <c r="N13" s="804"/>
      <c r="O13" s="804"/>
      <c r="P13" s="817" t="s">
        <v>1177</v>
      </c>
      <c r="Q13" s="817"/>
      <c r="R13" s="817"/>
      <c r="S13" s="804" t="s">
        <v>317</v>
      </c>
      <c r="T13" s="804"/>
      <c r="U13" s="817" t="s">
        <v>1178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1988</v>
      </c>
      <c r="F15" s="819"/>
      <c r="G15" s="819"/>
      <c r="H15" s="819"/>
      <c r="I15" s="819"/>
      <c r="J15" s="819"/>
      <c r="K15" s="819"/>
      <c r="L15" s="820"/>
      <c r="M15" s="795" t="s">
        <v>320</v>
      </c>
      <c r="N15" s="795"/>
      <c r="O15" s="795"/>
      <c r="P15" s="818" t="s">
        <v>1989</v>
      </c>
      <c r="Q15" s="819"/>
      <c r="R15" s="819"/>
      <c r="S15" s="819"/>
      <c r="T15" s="819"/>
      <c r="U15" s="819"/>
      <c r="V15" s="819"/>
      <c r="W15" s="820"/>
    </row>
    <row r="16" spans="2:23" s="22" customFormat="1" ht="25.5" customHeight="1" x14ac:dyDescent="0.15">
      <c r="B16" s="803" t="s">
        <v>310</v>
      </c>
      <c r="C16" s="803" t="s">
        <v>311</v>
      </c>
      <c r="D16" s="803"/>
      <c r="E16" s="209" t="s">
        <v>1176</v>
      </c>
      <c r="F16" s="797"/>
      <c r="G16" s="798"/>
      <c r="H16" s="798"/>
      <c r="I16" s="798"/>
      <c r="J16" s="798"/>
      <c r="K16" s="798"/>
      <c r="L16" s="799"/>
      <c r="M16" s="803" t="s">
        <v>310</v>
      </c>
      <c r="N16" s="803" t="s">
        <v>311</v>
      </c>
      <c r="O16" s="803"/>
      <c r="P16" s="209" t="s">
        <v>1176</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1179</v>
      </c>
      <c r="F24" s="817"/>
      <c r="G24" s="817"/>
      <c r="H24" s="804" t="s">
        <v>317</v>
      </c>
      <c r="I24" s="804"/>
      <c r="J24" s="817" t="s">
        <v>1161</v>
      </c>
      <c r="K24" s="817"/>
      <c r="L24" s="817"/>
      <c r="M24" s="804" t="s">
        <v>316</v>
      </c>
      <c r="N24" s="804"/>
      <c r="O24" s="804"/>
      <c r="P24" s="817" t="s">
        <v>1181</v>
      </c>
      <c r="Q24" s="817"/>
      <c r="R24" s="817"/>
      <c r="S24" s="804" t="s">
        <v>317</v>
      </c>
      <c r="T24" s="804"/>
      <c r="U24" s="817" t="s">
        <v>761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12" t="s">
        <v>492</v>
      </c>
      <c r="V25" s="809"/>
      <c r="W25" s="813"/>
    </row>
    <row r="26" spans="2:24" s="22" customFormat="1" ht="39.75" customHeight="1" x14ac:dyDescent="0.15">
      <c r="B26" s="795" t="s">
        <v>320</v>
      </c>
      <c r="C26" s="795"/>
      <c r="D26" s="795"/>
      <c r="E26" s="818" t="s">
        <v>1990</v>
      </c>
      <c r="F26" s="819"/>
      <c r="G26" s="819"/>
      <c r="H26" s="819"/>
      <c r="I26" s="819"/>
      <c r="J26" s="819"/>
      <c r="K26" s="819"/>
      <c r="L26" s="820"/>
      <c r="M26" s="795" t="s">
        <v>320</v>
      </c>
      <c r="N26" s="795"/>
      <c r="O26" s="795"/>
      <c r="P26" s="818" t="s">
        <v>1991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Q16:W23"/>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C19:D19"/>
    <mergeCell ref="M16:M17"/>
    <mergeCell ref="C6:D6"/>
    <mergeCell ref="N6:O6"/>
    <mergeCell ref="M18:M19"/>
    <mergeCell ref="N7:O7"/>
    <mergeCell ref="C8:D8"/>
    <mergeCell ref="N8:O8"/>
    <mergeCell ref="B9:D9"/>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N10:O10"/>
    <mergeCell ref="C11:D11"/>
    <mergeCell ref="N11:O11"/>
    <mergeCell ref="C12:D12"/>
    <mergeCell ref="N12:O12"/>
    <mergeCell ref="B7:B8"/>
    <mergeCell ref="C7:D7"/>
    <mergeCell ref="M7:M8"/>
    <mergeCell ref="M9:O9"/>
    <mergeCell ref="N16:O16"/>
    <mergeCell ref="N19:O19"/>
    <mergeCell ref="B15:D15"/>
    <mergeCell ref="M15:O15"/>
    <mergeCell ref="B20:D20"/>
    <mergeCell ref="N22:O22"/>
    <mergeCell ref="C23:D23"/>
    <mergeCell ref="N23:O23"/>
    <mergeCell ref="M20:O20"/>
    <mergeCell ref="B21:B23"/>
    <mergeCell ref="C21:D21"/>
    <mergeCell ref="M21:M23"/>
    <mergeCell ref="N21:O21"/>
    <mergeCell ref="N18:O18"/>
    <mergeCell ref="C17:D17"/>
    <mergeCell ref="C22:D22"/>
    <mergeCell ref="N17:O17"/>
    <mergeCell ref="B18:B19"/>
    <mergeCell ref="B16:B17"/>
    <mergeCell ref="C16:D16"/>
    <mergeCell ref="F16:L23"/>
    <mergeCell ref="E15:L15"/>
    <mergeCell ref="C18:D18"/>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Q5:W12"/>
    <mergeCell ref="B10:B12"/>
    <mergeCell ref="C10:D10"/>
    <mergeCell ref="F5:L12"/>
    <mergeCell ref="M5:M6"/>
    <mergeCell ref="N5:O5"/>
    <mergeCell ref="M10:M12"/>
  </mergeCells>
  <phoneticPr fontId="11"/>
  <dataValidations count="2">
    <dataValidation allowBlank="1" showInputMessage="1" showErrorMessage="1" prompt="覆工スパン毎に連番を記入。_x000a_数値で入力する。" sqref="E6 E17 P17 P6" xr:uid="{D7774B3E-162D-4152-BDD8-E83F1261CE5F}"/>
    <dataValidation type="list" allowBlank="1" showInputMessage="1" showErrorMessage="1" sqref="E8 E19 P8 P19" xr:uid="{0389CA5B-C822-4559-9339-92BBF783A80D}">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3D27A1-778E-4DF1-819B-F0469EEF1941}">
          <x14:formula1>
            <xm:f>'(参考)リスト'!$F$16:$F$21</xm:f>
          </x14:formula1>
          <xm:sqref>E11:E12 P22:P23 P11:P12 E22:E23</xm:sqref>
        </x14:dataValidation>
        <x14:dataValidation type="list" allowBlank="1" showInputMessage="1" showErrorMessage="1" xr:uid="{E604C655-1ABD-46E4-BDD4-CD69371DD220}">
          <x14:formula1>
            <xm:f>'(参考)リスト'!$D$16:$D$18</xm:f>
          </x14:formula1>
          <xm:sqref>E10 E21 P10 P21</xm:sqref>
        </x14:dataValidation>
        <x14:dataValidation type="list" allowBlank="1" showInputMessage="1" showErrorMessage="1" xr:uid="{ADC6A692-FE7C-42A8-8E22-FB8A0A2C5464}">
          <x14:formula1>
            <xm:f>'(参考)リスト'!$E$16:$E$27</xm:f>
          </x14:formula1>
          <xm:sqref>E9 E20 P9 P20</xm:sqref>
        </x14:dataValidation>
        <x14:dataValidation type="list" allowBlank="1" showInputMessage="1" showErrorMessage="1" xr:uid="{A30D1084-CC87-49E3-ACE8-6EEFAB593E55}">
          <x14:formula1>
            <xm:f>'(参考)リスト'!$B$16:$B$21</xm:f>
          </x14:formula1>
          <xm:sqref>P7 P18 E7 E18</xm:sqref>
        </x14:dataValidation>
      </x14:dataValidations>
    </ext>
  </extLst>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B4916-3D15-4754-B2CA-0088758D595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1176</v>
      </c>
      <c r="F5" s="797"/>
      <c r="G5" s="798"/>
      <c r="H5" s="798"/>
      <c r="I5" s="798"/>
      <c r="J5" s="798"/>
      <c r="K5" s="798"/>
      <c r="L5" s="799"/>
      <c r="M5" s="790" t="s">
        <v>310</v>
      </c>
      <c r="N5" s="758" t="s">
        <v>311</v>
      </c>
      <c r="O5" s="759"/>
      <c r="P5" s="209" t="s">
        <v>1176</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1183</v>
      </c>
      <c r="F13" s="817"/>
      <c r="G13" s="817"/>
      <c r="H13" s="804" t="s">
        <v>317</v>
      </c>
      <c r="I13" s="804"/>
      <c r="J13" s="817" t="s">
        <v>1182</v>
      </c>
      <c r="K13" s="817"/>
      <c r="L13" s="817"/>
      <c r="M13" s="804" t="s">
        <v>316</v>
      </c>
      <c r="N13" s="804"/>
      <c r="O13" s="804"/>
      <c r="P13" s="817" t="s">
        <v>882</v>
      </c>
      <c r="Q13" s="817"/>
      <c r="R13" s="817"/>
      <c r="S13" s="804" t="s">
        <v>317</v>
      </c>
      <c r="T13" s="804"/>
      <c r="U13" s="817" t="s">
        <v>882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1992</v>
      </c>
      <c r="F15" s="819"/>
      <c r="G15" s="819"/>
      <c r="H15" s="819"/>
      <c r="I15" s="819"/>
      <c r="J15" s="819"/>
      <c r="K15" s="819"/>
      <c r="L15" s="820"/>
      <c r="M15" s="795" t="s">
        <v>320</v>
      </c>
      <c r="N15" s="795"/>
      <c r="O15" s="795"/>
      <c r="P15" s="818" t="s">
        <v>1879</v>
      </c>
      <c r="Q15" s="819"/>
      <c r="R15" s="819"/>
      <c r="S15" s="819"/>
      <c r="T15" s="819"/>
      <c r="U15" s="819"/>
      <c r="V15" s="819"/>
      <c r="W15" s="820"/>
    </row>
    <row r="16" spans="2:23" s="22" customFormat="1" ht="25.5" customHeight="1" x14ac:dyDescent="0.15">
      <c r="B16" s="803" t="s">
        <v>310</v>
      </c>
      <c r="C16" s="803" t="s">
        <v>311</v>
      </c>
      <c r="D16" s="803"/>
      <c r="E16" s="209" t="s">
        <v>1176</v>
      </c>
      <c r="F16" s="797"/>
      <c r="G16" s="798"/>
      <c r="H16" s="798"/>
      <c r="I16" s="798"/>
      <c r="J16" s="798"/>
      <c r="K16" s="798"/>
      <c r="L16" s="799"/>
      <c r="M16" s="803" t="s">
        <v>310</v>
      </c>
      <c r="N16" s="803" t="s">
        <v>311</v>
      </c>
      <c r="O16" s="803"/>
      <c r="P16" s="209" t="s">
        <v>1176</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866</v>
      </c>
      <c r="F24" s="817"/>
      <c r="G24" s="817"/>
      <c r="H24" s="804" t="s">
        <v>317</v>
      </c>
      <c r="I24" s="804"/>
      <c r="J24" s="817" t="s">
        <v>866</v>
      </c>
      <c r="K24" s="817"/>
      <c r="L24" s="817"/>
      <c r="M24" s="804" t="s">
        <v>316</v>
      </c>
      <c r="N24" s="804"/>
      <c r="O24" s="804"/>
      <c r="P24" s="817" t="s">
        <v>659</v>
      </c>
      <c r="Q24" s="817"/>
      <c r="R24" s="817"/>
      <c r="S24" s="804" t="s">
        <v>317</v>
      </c>
      <c r="T24" s="804"/>
      <c r="U24" s="817" t="s">
        <v>659</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1839</v>
      </c>
      <c r="F26" s="819"/>
      <c r="G26" s="819"/>
      <c r="H26" s="819"/>
      <c r="I26" s="819"/>
      <c r="J26" s="819"/>
      <c r="K26" s="819"/>
      <c r="L26" s="820"/>
      <c r="M26" s="795" t="s">
        <v>320</v>
      </c>
      <c r="N26" s="795"/>
      <c r="O26" s="795"/>
      <c r="P26" s="818" t="s">
        <v>1993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76A51574-7AB6-4098-879E-4B98C8AE41FA}"/>
    <dataValidation type="list" allowBlank="1" showInputMessage="1" showErrorMessage="1" sqref="E8 E19 P8 P19" xr:uid="{FFDE0AA5-94EA-4D9E-829A-957965F5D8A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B7C83F-E1CC-427E-A34E-8571BFA7FF82}">
          <x14:formula1>
            <xm:f>'(参考)リスト'!$F$16:$F$21</xm:f>
          </x14:formula1>
          <xm:sqref>E11:E12 P22:P23 P11:P12 E22:E23</xm:sqref>
        </x14:dataValidation>
        <x14:dataValidation type="list" allowBlank="1" showInputMessage="1" showErrorMessage="1" xr:uid="{EE7696E0-524E-413C-A985-12188CEC8EED}">
          <x14:formula1>
            <xm:f>'(参考)リスト'!$D$16:$D$18</xm:f>
          </x14:formula1>
          <xm:sqref>E10 E21 P10 P21</xm:sqref>
        </x14:dataValidation>
        <x14:dataValidation type="list" allowBlank="1" showInputMessage="1" showErrorMessage="1" xr:uid="{2C6489B8-1540-43C1-AE71-29EF02E5A62A}">
          <x14:formula1>
            <xm:f>'(参考)リスト'!$E$16:$E$27</xm:f>
          </x14:formula1>
          <xm:sqref>E9 E20 P9 P20</xm:sqref>
        </x14:dataValidation>
        <x14:dataValidation type="list" allowBlank="1" showInputMessage="1" showErrorMessage="1" xr:uid="{8CCC6807-72F5-4443-8A4F-CE17AF45B0B7}">
          <x14:formula1>
            <xm:f>'(参考)リスト'!$B$16:$B$21</xm:f>
          </x14:formula1>
          <xm:sqref>P7 P18 E7 E18</xm:sqref>
        </x14:dataValidation>
      </x14:dataValidations>
    </ext>
  </extLst>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21433-A79B-4109-84D6-1512E826FBD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1176</v>
      </c>
      <c r="F5" s="797"/>
      <c r="G5" s="798"/>
      <c r="H5" s="798"/>
      <c r="I5" s="798"/>
      <c r="J5" s="798"/>
      <c r="K5" s="798"/>
      <c r="L5" s="799"/>
      <c r="M5" s="790" t="s">
        <v>310</v>
      </c>
      <c r="N5" s="758" t="s">
        <v>311</v>
      </c>
      <c r="O5" s="759"/>
      <c r="P5" s="209" t="s">
        <v>1176</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1184</v>
      </c>
      <c r="F13" s="817"/>
      <c r="G13" s="817"/>
      <c r="H13" s="804" t="s">
        <v>317</v>
      </c>
      <c r="I13" s="804"/>
      <c r="J13" s="812" t="s">
        <v>492</v>
      </c>
      <c r="K13" s="809"/>
      <c r="L13" s="813"/>
      <c r="M13" s="804" t="s">
        <v>316</v>
      </c>
      <c r="N13" s="804"/>
      <c r="O13" s="804"/>
      <c r="P13" s="817" t="s">
        <v>866</v>
      </c>
      <c r="Q13" s="817"/>
      <c r="R13" s="817"/>
      <c r="S13" s="804" t="s">
        <v>317</v>
      </c>
      <c r="T13" s="804"/>
      <c r="U13" s="817" t="s">
        <v>866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1675</v>
      </c>
      <c r="F15" s="819"/>
      <c r="G15" s="819"/>
      <c r="H15" s="819"/>
      <c r="I15" s="819"/>
      <c r="J15" s="819"/>
      <c r="K15" s="819"/>
      <c r="L15" s="820"/>
      <c r="M15" s="795" t="s">
        <v>320</v>
      </c>
      <c r="N15" s="795"/>
      <c r="O15" s="795"/>
      <c r="P15" s="818" t="s">
        <v>1839</v>
      </c>
      <c r="Q15" s="819"/>
      <c r="R15" s="819"/>
      <c r="S15" s="819"/>
      <c r="T15" s="819"/>
      <c r="U15" s="819"/>
      <c r="V15" s="819"/>
      <c r="W15" s="820"/>
    </row>
    <row r="16" spans="2:23" s="22" customFormat="1" ht="25.5" customHeight="1" x14ac:dyDescent="0.15">
      <c r="B16" s="803" t="s">
        <v>310</v>
      </c>
      <c r="C16" s="803" t="s">
        <v>311</v>
      </c>
      <c r="D16" s="803"/>
      <c r="E16" s="209" t="s">
        <v>1176</v>
      </c>
      <c r="F16" s="797"/>
      <c r="G16" s="798"/>
      <c r="H16" s="798"/>
      <c r="I16" s="798"/>
      <c r="J16" s="798"/>
      <c r="K16" s="798"/>
      <c r="L16" s="799"/>
      <c r="M16" s="803" t="s">
        <v>310</v>
      </c>
      <c r="N16" s="803" t="s">
        <v>311</v>
      </c>
      <c r="O16" s="803"/>
      <c r="P16" s="209" t="s">
        <v>1176</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1186</v>
      </c>
      <c r="F24" s="806"/>
      <c r="G24" s="807"/>
      <c r="H24" s="804" t="s">
        <v>317</v>
      </c>
      <c r="I24" s="804"/>
      <c r="J24" s="805" t="s">
        <v>1185</v>
      </c>
      <c r="K24" s="806"/>
      <c r="L24" s="807"/>
      <c r="M24" s="804" t="s">
        <v>316</v>
      </c>
      <c r="N24" s="804"/>
      <c r="O24" s="804"/>
      <c r="P24" s="817" t="s">
        <v>1187</v>
      </c>
      <c r="Q24" s="817"/>
      <c r="R24" s="817"/>
      <c r="S24" s="804" t="s">
        <v>317</v>
      </c>
      <c r="T24" s="804"/>
      <c r="U24" s="817" t="s">
        <v>1187</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1676</v>
      </c>
      <c r="F26" s="819"/>
      <c r="G26" s="819"/>
      <c r="H26" s="819"/>
      <c r="I26" s="819"/>
      <c r="J26" s="819"/>
      <c r="K26" s="819"/>
      <c r="L26" s="820"/>
      <c r="M26" s="795" t="s">
        <v>320</v>
      </c>
      <c r="N26" s="795"/>
      <c r="O26" s="795"/>
      <c r="P26" s="818" t="s">
        <v>1994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F648249E-2951-46D7-A231-262BAF366280}"/>
    <dataValidation type="list" allowBlank="1" showInputMessage="1" showErrorMessage="1" sqref="E8 E19 P8 P19" xr:uid="{C42D6CBD-E727-41DE-98A3-7D8AA0A08C47}">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453DC8-15F3-4C9F-B884-FA01F8842C98}">
          <x14:formula1>
            <xm:f>'(参考)リスト'!$F$16:$F$21</xm:f>
          </x14:formula1>
          <xm:sqref>E11:E12 E22:E23 P11:P12 P22</xm:sqref>
        </x14:dataValidation>
        <x14:dataValidation type="list" allowBlank="1" showInputMessage="1" showErrorMessage="1" xr:uid="{CF93159B-91CC-4F77-B939-DEBCD1AA0CED}">
          <x14:formula1>
            <xm:f>'(参考)リスト'!$D$16:$D$18</xm:f>
          </x14:formula1>
          <xm:sqref>E10 E21 P10 P21</xm:sqref>
        </x14:dataValidation>
        <x14:dataValidation type="list" allowBlank="1" showInputMessage="1" showErrorMessage="1" xr:uid="{49FD7599-4486-447B-B776-17C38D9F91D3}">
          <x14:formula1>
            <xm:f>'(参考)リスト'!$E$16:$E$27</xm:f>
          </x14:formula1>
          <xm:sqref>E9 E20 P9 P20</xm:sqref>
        </x14:dataValidation>
        <x14:dataValidation type="list" allowBlank="1" showInputMessage="1" showErrorMessage="1" xr:uid="{206D36E3-F6B1-407A-8B82-F973898B7D57}">
          <x14:formula1>
            <xm:f>'(参考)リスト'!$B$16:$B$21</xm:f>
          </x14:formula1>
          <xm:sqref>P7 P18 E7 E18</xm:sqref>
        </x14:dataValidation>
      </x14:dataValidations>
    </ext>
  </extLst>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18FFD-6299-4566-BC6C-267E2604C34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1176</v>
      </c>
      <c r="F5" s="797"/>
      <c r="G5" s="798"/>
      <c r="H5" s="798"/>
      <c r="I5" s="798"/>
      <c r="J5" s="798"/>
      <c r="K5" s="798"/>
      <c r="L5" s="799"/>
      <c r="M5" s="790" t="s">
        <v>310</v>
      </c>
      <c r="N5" s="758" t="s">
        <v>311</v>
      </c>
      <c r="O5" s="759"/>
      <c r="P5" s="209" t="s">
        <v>1176</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481</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866</v>
      </c>
      <c r="F13" s="817"/>
      <c r="G13" s="817"/>
      <c r="H13" s="804" t="s">
        <v>317</v>
      </c>
      <c r="I13" s="804"/>
      <c r="J13" s="817" t="s">
        <v>866</v>
      </c>
      <c r="K13" s="817"/>
      <c r="L13" s="817"/>
      <c r="M13" s="804" t="s">
        <v>316</v>
      </c>
      <c r="N13" s="804"/>
      <c r="O13" s="804"/>
      <c r="P13" s="817" t="s">
        <v>638</v>
      </c>
      <c r="Q13" s="817"/>
      <c r="R13" s="817"/>
      <c r="S13" s="804" t="s">
        <v>317</v>
      </c>
      <c r="T13" s="804"/>
      <c r="U13" s="817" t="s">
        <v>638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1839</v>
      </c>
      <c r="F15" s="819"/>
      <c r="G15" s="819"/>
      <c r="H15" s="819"/>
      <c r="I15" s="819"/>
      <c r="J15" s="819"/>
      <c r="K15" s="819"/>
      <c r="L15" s="820"/>
      <c r="M15" s="795" t="s">
        <v>320</v>
      </c>
      <c r="N15" s="795"/>
      <c r="O15" s="795"/>
      <c r="P15" s="818" t="s">
        <v>1677</v>
      </c>
      <c r="Q15" s="819"/>
      <c r="R15" s="819"/>
      <c r="S15" s="819"/>
      <c r="T15" s="819"/>
      <c r="U15" s="819"/>
      <c r="V15" s="819"/>
      <c r="W15" s="820"/>
    </row>
    <row r="16" spans="2:23" s="22" customFormat="1" ht="25.5" customHeight="1" x14ac:dyDescent="0.15">
      <c r="B16" s="803" t="s">
        <v>310</v>
      </c>
      <c r="C16" s="803" t="s">
        <v>311</v>
      </c>
      <c r="D16" s="803"/>
      <c r="E16" s="209" t="s">
        <v>1176</v>
      </c>
      <c r="F16" s="797"/>
      <c r="G16" s="798"/>
      <c r="H16" s="798"/>
      <c r="I16" s="798"/>
      <c r="J16" s="798"/>
      <c r="K16" s="798"/>
      <c r="L16" s="799"/>
      <c r="M16" s="803" t="s">
        <v>310</v>
      </c>
      <c r="N16" s="803" t="s">
        <v>311</v>
      </c>
      <c r="O16" s="803"/>
      <c r="P16" s="209" t="s">
        <v>1176</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1076</v>
      </c>
      <c r="F24" s="817"/>
      <c r="G24" s="817"/>
      <c r="H24" s="804" t="s">
        <v>317</v>
      </c>
      <c r="I24" s="804"/>
      <c r="J24" s="824" t="s">
        <v>598</v>
      </c>
      <c r="K24" s="825"/>
      <c r="L24" s="826"/>
      <c r="M24" s="804" t="s">
        <v>316</v>
      </c>
      <c r="N24" s="804"/>
      <c r="O24" s="804"/>
      <c r="P24" s="817" t="s">
        <v>1188</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1644</v>
      </c>
      <c r="F26" s="819"/>
      <c r="G26" s="819"/>
      <c r="H26" s="819"/>
      <c r="I26" s="819"/>
      <c r="J26" s="819"/>
      <c r="K26" s="819"/>
      <c r="L26" s="820"/>
      <c r="M26" s="795" t="s">
        <v>320</v>
      </c>
      <c r="N26" s="795"/>
      <c r="O26" s="795"/>
      <c r="P26" s="818" t="s">
        <v>1678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12A2BF50-4EC2-4D30-A368-5BF564A4D6B2}"/>
    <dataValidation type="list" allowBlank="1" showInputMessage="1" showErrorMessage="1" sqref="E8 E19 P8 P19" xr:uid="{9620F453-8FE2-4D59-B06C-DE0654B56B3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0B62B2-DC96-4C6A-AB2D-B99F2401C7E5}">
          <x14:formula1>
            <xm:f>'(参考)リスト'!$F$16:$F$21</xm:f>
          </x14:formula1>
          <xm:sqref>E11:E12 P22:P23 P11:P12 E22:E23</xm:sqref>
        </x14:dataValidation>
        <x14:dataValidation type="list" allowBlank="1" showInputMessage="1" showErrorMessage="1" xr:uid="{E53DE6D3-7CC4-4BA0-AE53-6ECDCE1953DD}">
          <x14:formula1>
            <xm:f>'(参考)リスト'!$D$16:$D$18</xm:f>
          </x14:formula1>
          <xm:sqref>E10 E21 P10 P21</xm:sqref>
        </x14:dataValidation>
        <x14:dataValidation type="list" allowBlank="1" showInputMessage="1" showErrorMessage="1" xr:uid="{2E5949F6-5101-4BB4-BC9A-3314A6F71D0B}">
          <x14:formula1>
            <xm:f>'(参考)リスト'!$E$16:$E$27</xm:f>
          </x14:formula1>
          <xm:sqref>E9 E20 P9 P20</xm:sqref>
        </x14:dataValidation>
        <x14:dataValidation type="list" allowBlank="1" showInputMessage="1" showErrorMessage="1" xr:uid="{3DE23FE9-5FE7-471E-BF00-4262CF2007E0}">
          <x14:formula1>
            <xm:f>'(参考)リスト'!$B$16:$B$21</xm:f>
          </x14:formula1>
          <xm:sqref>P7 P18 E7 E18</xm:sqref>
        </x14:dataValidation>
      </x14:dataValidations>
    </ext>
  </extLst>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33F7E-CEBF-4B73-93D9-F25C1B7A62F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1180</v>
      </c>
      <c r="F5" s="797"/>
      <c r="G5" s="798"/>
      <c r="H5" s="798"/>
      <c r="I5" s="798"/>
      <c r="J5" s="798"/>
      <c r="K5" s="798"/>
      <c r="L5" s="799"/>
      <c r="M5" s="790" t="s">
        <v>310</v>
      </c>
      <c r="N5" s="758" t="s">
        <v>311</v>
      </c>
      <c r="O5" s="759"/>
      <c r="P5" s="209" t="s">
        <v>1180</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1190</v>
      </c>
      <c r="F13" s="806"/>
      <c r="G13" s="807"/>
      <c r="H13" s="804" t="s">
        <v>317</v>
      </c>
      <c r="I13" s="804"/>
      <c r="J13" s="805" t="s">
        <v>1189</v>
      </c>
      <c r="K13" s="806"/>
      <c r="L13" s="807"/>
      <c r="M13" s="804" t="s">
        <v>316</v>
      </c>
      <c r="N13" s="804"/>
      <c r="O13" s="804"/>
      <c r="P13" s="817" t="s">
        <v>1192</v>
      </c>
      <c r="Q13" s="817"/>
      <c r="R13" s="817"/>
      <c r="S13" s="804" t="s">
        <v>317</v>
      </c>
      <c r="T13" s="804"/>
      <c r="U13" s="817" t="s">
        <v>1191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1679</v>
      </c>
      <c r="F15" s="819"/>
      <c r="G15" s="819"/>
      <c r="H15" s="819"/>
      <c r="I15" s="819"/>
      <c r="J15" s="819"/>
      <c r="K15" s="819"/>
      <c r="L15" s="820"/>
      <c r="M15" s="795" t="s">
        <v>320</v>
      </c>
      <c r="N15" s="795"/>
      <c r="O15" s="795"/>
      <c r="P15" s="818" t="s">
        <v>1995</v>
      </c>
      <c r="Q15" s="819"/>
      <c r="R15" s="819"/>
      <c r="S15" s="819"/>
      <c r="T15" s="819"/>
      <c r="U15" s="819"/>
      <c r="V15" s="819"/>
      <c r="W15" s="820"/>
    </row>
    <row r="16" spans="2:23" s="22" customFormat="1" ht="25.5" customHeight="1" x14ac:dyDescent="0.15">
      <c r="B16" s="803" t="s">
        <v>310</v>
      </c>
      <c r="C16" s="803" t="s">
        <v>311</v>
      </c>
      <c r="D16" s="803"/>
      <c r="E16" s="209" t="s">
        <v>1180</v>
      </c>
      <c r="F16" s="797"/>
      <c r="G16" s="798"/>
      <c r="H16" s="798"/>
      <c r="I16" s="798"/>
      <c r="J16" s="798"/>
      <c r="K16" s="798"/>
      <c r="L16" s="799"/>
      <c r="M16" s="803" t="s">
        <v>310</v>
      </c>
      <c r="N16" s="803" t="s">
        <v>311</v>
      </c>
      <c r="O16" s="803"/>
      <c r="P16" s="209" t="s">
        <v>1180</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481</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708</v>
      </c>
      <c r="F24" s="817"/>
      <c r="G24" s="817"/>
      <c r="H24" s="804" t="s">
        <v>317</v>
      </c>
      <c r="I24" s="804"/>
      <c r="J24" s="817" t="s">
        <v>708</v>
      </c>
      <c r="K24" s="817"/>
      <c r="L24" s="817"/>
      <c r="M24" s="804" t="s">
        <v>316</v>
      </c>
      <c r="N24" s="804"/>
      <c r="O24" s="804"/>
      <c r="P24" s="817" t="s">
        <v>605</v>
      </c>
      <c r="Q24" s="817"/>
      <c r="R24" s="817"/>
      <c r="S24" s="804" t="s">
        <v>317</v>
      </c>
      <c r="T24" s="804"/>
      <c r="U24" s="817" t="s">
        <v>765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1787</v>
      </c>
      <c r="F26" s="819"/>
      <c r="G26" s="819"/>
      <c r="H26" s="819"/>
      <c r="I26" s="819"/>
      <c r="J26" s="819"/>
      <c r="K26" s="819"/>
      <c r="L26" s="820"/>
      <c r="M26" s="795" t="s">
        <v>320</v>
      </c>
      <c r="N26" s="795"/>
      <c r="O26" s="795"/>
      <c r="P26" s="818" t="s">
        <v>1600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5C84887D-06AF-4A4E-B0B7-E9E165B8562E}"/>
    <dataValidation type="list" allowBlank="1" showInputMessage="1" showErrorMessage="1" sqref="E8 E19 P8 P19" xr:uid="{671F2D8B-6077-4EDB-B038-BF2D793CA2C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A4CE32-0553-40F1-80F8-CBAF595B2EDD}">
          <x14:formula1>
            <xm:f>'(参考)リスト'!$F$16:$F$21</xm:f>
          </x14:formula1>
          <xm:sqref>E11:E12 P22:P23 P11:P12 E22:E23</xm:sqref>
        </x14:dataValidation>
        <x14:dataValidation type="list" allowBlank="1" showInputMessage="1" showErrorMessage="1" xr:uid="{36538A47-141C-4CDE-B222-28457D30A0BD}">
          <x14:formula1>
            <xm:f>'(参考)リスト'!$D$16:$D$18</xm:f>
          </x14:formula1>
          <xm:sqref>E10 E21 P10 P21</xm:sqref>
        </x14:dataValidation>
        <x14:dataValidation type="list" allowBlank="1" showInputMessage="1" showErrorMessage="1" xr:uid="{9FF1A6AC-14DF-4B78-A6B8-C46A8DAD730C}">
          <x14:formula1>
            <xm:f>'(参考)リスト'!$E$16:$E$27</xm:f>
          </x14:formula1>
          <xm:sqref>E9 E20 P9 P20</xm:sqref>
        </x14:dataValidation>
        <x14:dataValidation type="list" allowBlank="1" showInputMessage="1" showErrorMessage="1" xr:uid="{237E2C39-E2BA-49DE-BFF7-A1787D701F39}">
          <x14:formula1>
            <xm:f>'(参考)リスト'!$B$16:$B$21</xm:f>
          </x14:formula1>
          <xm:sqref>P7 P18 E7 E18</xm:sqref>
        </x14:dataValidation>
      </x14:dataValidations>
    </ext>
  </extLst>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603B-A79E-4A50-9831-C50F2CDDCFC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1180</v>
      </c>
      <c r="F5" s="797"/>
      <c r="G5" s="798"/>
      <c r="H5" s="798"/>
      <c r="I5" s="798"/>
      <c r="J5" s="798"/>
      <c r="K5" s="798"/>
      <c r="L5" s="799"/>
      <c r="M5" s="790" t="s">
        <v>310</v>
      </c>
      <c r="N5" s="758" t="s">
        <v>311</v>
      </c>
      <c r="O5" s="759"/>
      <c r="P5" s="209" t="s">
        <v>1180</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1193</v>
      </c>
      <c r="Q13" s="817"/>
      <c r="R13" s="817"/>
      <c r="S13" s="804" t="s">
        <v>317</v>
      </c>
      <c r="T13" s="804"/>
      <c r="U13" s="817" t="s">
        <v>1193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1996</v>
      </c>
      <c r="Q15" s="819"/>
      <c r="R15" s="819"/>
      <c r="S15" s="819"/>
      <c r="T15" s="819"/>
      <c r="U15" s="819"/>
      <c r="V15" s="819"/>
      <c r="W15" s="820"/>
    </row>
    <row r="16" spans="2:23" s="22" customFormat="1" ht="25.5" customHeight="1" x14ac:dyDescent="0.15">
      <c r="B16" s="803" t="s">
        <v>310</v>
      </c>
      <c r="C16" s="803" t="s">
        <v>311</v>
      </c>
      <c r="D16" s="803"/>
      <c r="E16" s="209" t="s">
        <v>1180</v>
      </c>
      <c r="F16" s="797"/>
      <c r="G16" s="798"/>
      <c r="H16" s="798"/>
      <c r="I16" s="798"/>
      <c r="J16" s="798"/>
      <c r="K16" s="798"/>
      <c r="L16" s="799"/>
      <c r="M16" s="803" t="s">
        <v>310</v>
      </c>
      <c r="N16" s="803" t="s">
        <v>311</v>
      </c>
      <c r="O16" s="803"/>
      <c r="P16" s="209" t="s">
        <v>1180</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865</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1680</v>
      </c>
      <c r="F26" s="819"/>
      <c r="G26" s="819"/>
      <c r="H26" s="819"/>
      <c r="I26" s="819"/>
      <c r="J26" s="819"/>
      <c r="K26" s="819"/>
      <c r="L26" s="820"/>
      <c r="M26" s="795" t="s">
        <v>320</v>
      </c>
      <c r="N26" s="795"/>
      <c r="O26" s="795"/>
      <c r="P26" s="818" t="s">
        <v>1800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3CDB503C-B8EB-4A5F-9DF9-9114F5A8F161}"/>
    <dataValidation type="list" allowBlank="1" showInputMessage="1" showErrorMessage="1" sqref="E8 E19 P8 P19" xr:uid="{2C84F07A-9735-4AB6-BDF5-9322B174E9B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A733A5-89A0-4C94-ACBF-7EE569115C80}">
          <x14:formula1>
            <xm:f>'(参考)リスト'!$F$16:$F$21</xm:f>
          </x14:formula1>
          <xm:sqref>E11:E12 P22:P23 E22:E23 P11</xm:sqref>
        </x14:dataValidation>
        <x14:dataValidation type="list" allowBlank="1" showInputMessage="1" showErrorMessage="1" xr:uid="{28657B02-4D02-4A78-8D0D-719A0511A4EC}">
          <x14:formula1>
            <xm:f>'(参考)リスト'!$D$16:$D$18</xm:f>
          </x14:formula1>
          <xm:sqref>E10 E21 P10 P21</xm:sqref>
        </x14:dataValidation>
        <x14:dataValidation type="list" allowBlank="1" showInputMessage="1" showErrorMessage="1" xr:uid="{EF30DC34-80D1-4F19-8ACE-B062C9578CC8}">
          <x14:formula1>
            <xm:f>'(参考)リスト'!$E$16:$E$27</xm:f>
          </x14:formula1>
          <xm:sqref>E9 E20 P9 P20</xm:sqref>
        </x14:dataValidation>
        <x14:dataValidation type="list" allowBlank="1" showInputMessage="1" showErrorMessage="1" xr:uid="{6AB85584-FF27-4A5C-9016-E011F7722058}">
          <x14:formula1>
            <xm:f>'(参考)リスト'!$B$16:$B$21</xm:f>
          </x14:formula1>
          <xm:sqref>P7 P18 E7 E18</xm:sqref>
        </x14:dataValidation>
      </x14:dataValidations>
    </ext>
  </extLst>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FFB4-6FEA-45D7-BCED-53A165812FB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1180</v>
      </c>
      <c r="F5" s="797"/>
      <c r="G5" s="798"/>
      <c r="H5" s="798"/>
      <c r="I5" s="798"/>
      <c r="J5" s="798"/>
      <c r="K5" s="798"/>
      <c r="L5" s="799"/>
      <c r="M5" s="790" t="s">
        <v>310</v>
      </c>
      <c r="N5" s="758" t="s">
        <v>311</v>
      </c>
      <c r="O5" s="759"/>
      <c r="P5" s="209" t="s">
        <v>1180</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05" t="s">
        <v>863</v>
      </c>
      <c r="Q13" s="806"/>
      <c r="R13" s="807"/>
      <c r="S13" s="804" t="s">
        <v>317</v>
      </c>
      <c r="T13" s="804"/>
      <c r="U13" s="805" t="s">
        <v>1194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1800</v>
      </c>
      <c r="F15" s="819"/>
      <c r="G15" s="819"/>
      <c r="H15" s="819"/>
      <c r="I15" s="819"/>
      <c r="J15" s="819"/>
      <c r="K15" s="819"/>
      <c r="L15" s="820"/>
      <c r="M15" s="795" t="s">
        <v>320</v>
      </c>
      <c r="N15" s="795"/>
      <c r="O15" s="795"/>
      <c r="P15" s="818" t="s">
        <v>1681</v>
      </c>
      <c r="Q15" s="819"/>
      <c r="R15" s="819"/>
      <c r="S15" s="819"/>
      <c r="T15" s="819"/>
      <c r="U15" s="819"/>
      <c r="V15" s="819"/>
      <c r="W15" s="820"/>
    </row>
    <row r="16" spans="2:23" s="22" customFormat="1" ht="25.5" customHeight="1" x14ac:dyDescent="0.15">
      <c r="B16" s="803" t="s">
        <v>310</v>
      </c>
      <c r="C16" s="803" t="s">
        <v>311</v>
      </c>
      <c r="D16" s="803"/>
      <c r="E16" s="209" t="s">
        <v>1180</v>
      </c>
      <c r="F16" s="797"/>
      <c r="G16" s="798"/>
      <c r="H16" s="798"/>
      <c r="I16" s="798"/>
      <c r="J16" s="798"/>
      <c r="K16" s="798"/>
      <c r="L16" s="799"/>
      <c r="M16" s="803" t="s">
        <v>310</v>
      </c>
      <c r="N16" s="803" t="s">
        <v>311</v>
      </c>
      <c r="O16" s="803"/>
      <c r="P16" s="209" t="s">
        <v>1180</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1030</v>
      </c>
      <c r="F24" s="817"/>
      <c r="G24" s="817"/>
      <c r="H24" s="804" t="s">
        <v>317</v>
      </c>
      <c r="I24" s="804"/>
      <c r="J24" s="817" t="s">
        <v>1160</v>
      </c>
      <c r="K24" s="817"/>
      <c r="L24" s="817"/>
      <c r="M24" s="804" t="s">
        <v>316</v>
      </c>
      <c r="N24" s="804"/>
      <c r="O24" s="804"/>
      <c r="P24" s="817" t="s">
        <v>646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1997</v>
      </c>
      <c r="F26" s="819"/>
      <c r="G26" s="819"/>
      <c r="H26" s="819"/>
      <c r="I26" s="819"/>
      <c r="J26" s="819"/>
      <c r="K26" s="819"/>
      <c r="L26" s="820"/>
      <c r="M26" s="795" t="s">
        <v>320</v>
      </c>
      <c r="N26" s="795"/>
      <c r="O26" s="795"/>
      <c r="P26" s="818" t="s">
        <v>1454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6FB664F6-A986-4416-AB7D-142E2D4E377A}"/>
    <dataValidation type="list" allowBlank="1" showInputMessage="1" showErrorMessage="1" sqref="E8 E19 P8 P19" xr:uid="{5F732E43-C898-4639-AF27-F5DC02AEAEF0}">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BD1DF7-FF25-4EDB-A01D-93E07C4F05C7}">
          <x14:formula1>
            <xm:f>'(参考)リスト'!$F$16:$F$21</xm:f>
          </x14:formula1>
          <xm:sqref>E11:E12 P22:P23 P11:P12 E22:E23</xm:sqref>
        </x14:dataValidation>
        <x14:dataValidation type="list" allowBlank="1" showInputMessage="1" showErrorMessage="1" xr:uid="{A4A3C393-9CEA-4228-8F35-7A9882C6E940}">
          <x14:formula1>
            <xm:f>'(参考)リスト'!$D$16:$D$18</xm:f>
          </x14:formula1>
          <xm:sqref>E10 E21 P10 P21</xm:sqref>
        </x14:dataValidation>
        <x14:dataValidation type="list" allowBlank="1" showInputMessage="1" showErrorMessage="1" xr:uid="{FB613055-95AC-44EC-84A8-8C64D1B9D967}">
          <x14:formula1>
            <xm:f>'(参考)リスト'!$E$16:$E$27</xm:f>
          </x14:formula1>
          <xm:sqref>E9 E20 P9 P20</xm:sqref>
        </x14:dataValidation>
        <x14:dataValidation type="list" allowBlank="1" showInputMessage="1" showErrorMessage="1" xr:uid="{3B677707-0740-4CF8-91D7-E442D71E63A5}">
          <x14:formula1>
            <xm:f>'(参考)リスト'!$B$16:$B$21</xm:f>
          </x14:formula1>
          <xm:sqref>P7 P18 E7 E18</xm:sqref>
        </x14:dataValidation>
      </x14:dataValidations>
    </ext>
  </extLst>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C04B5-5DDF-4CE2-9ABF-BC155C5C73A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1180</v>
      </c>
      <c r="F5" s="797"/>
      <c r="G5" s="798"/>
      <c r="H5" s="798"/>
      <c r="I5" s="798"/>
      <c r="J5" s="798"/>
      <c r="K5" s="798"/>
      <c r="L5" s="799"/>
      <c r="M5" s="790" t="s">
        <v>310</v>
      </c>
      <c r="N5" s="758" t="s">
        <v>311</v>
      </c>
      <c r="O5" s="759"/>
      <c r="P5" s="209" t="s">
        <v>1197</v>
      </c>
      <c r="Q5" s="755"/>
      <c r="R5" s="756"/>
      <c r="S5" s="756"/>
      <c r="T5" s="756"/>
      <c r="U5" s="756"/>
      <c r="V5" s="756"/>
      <c r="W5" s="757"/>
    </row>
    <row r="6" spans="2:23" s="22" customFormat="1" ht="25.5" customHeight="1" x14ac:dyDescent="0.15">
      <c r="B6" s="792"/>
      <c r="C6" s="758" t="s">
        <v>312</v>
      </c>
      <c r="D6" s="759"/>
      <c r="E6" s="245">
        <v>13</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1196</v>
      </c>
      <c r="F13" s="817"/>
      <c r="G13" s="817"/>
      <c r="H13" s="804" t="s">
        <v>317</v>
      </c>
      <c r="I13" s="804"/>
      <c r="J13" s="824" t="s">
        <v>598</v>
      </c>
      <c r="K13" s="825"/>
      <c r="L13" s="826"/>
      <c r="M13" s="804" t="s">
        <v>316</v>
      </c>
      <c r="N13" s="804"/>
      <c r="O13" s="804"/>
      <c r="P13" s="805" t="s">
        <v>1199</v>
      </c>
      <c r="Q13" s="806"/>
      <c r="R13" s="807"/>
      <c r="S13" s="804" t="s">
        <v>317</v>
      </c>
      <c r="T13" s="804"/>
      <c r="U13" s="805" t="s">
        <v>1198</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1998</v>
      </c>
      <c r="F15" s="819"/>
      <c r="G15" s="819"/>
      <c r="H15" s="819"/>
      <c r="I15" s="819"/>
      <c r="J15" s="819"/>
      <c r="K15" s="819"/>
      <c r="L15" s="820"/>
      <c r="M15" s="795" t="s">
        <v>320</v>
      </c>
      <c r="N15" s="795"/>
      <c r="O15" s="795"/>
      <c r="P15" s="818" t="s">
        <v>1682</v>
      </c>
      <c r="Q15" s="819"/>
      <c r="R15" s="819"/>
      <c r="S15" s="819"/>
      <c r="T15" s="819"/>
      <c r="U15" s="819"/>
      <c r="V15" s="819"/>
      <c r="W15" s="820"/>
    </row>
    <row r="16" spans="2:23" s="22" customFormat="1" ht="25.5" customHeight="1" x14ac:dyDescent="0.15">
      <c r="B16" s="803" t="s">
        <v>310</v>
      </c>
      <c r="C16" s="803" t="s">
        <v>311</v>
      </c>
      <c r="D16" s="803"/>
      <c r="E16" s="209" t="s">
        <v>1195</v>
      </c>
      <c r="F16" s="797"/>
      <c r="G16" s="798"/>
      <c r="H16" s="798"/>
      <c r="I16" s="798"/>
      <c r="J16" s="798"/>
      <c r="K16" s="798"/>
      <c r="L16" s="799"/>
      <c r="M16" s="803" t="s">
        <v>310</v>
      </c>
      <c r="N16" s="803" t="s">
        <v>311</v>
      </c>
      <c r="O16" s="803"/>
      <c r="P16" s="209" t="s">
        <v>1195</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719</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1487</v>
      </c>
      <c r="F26" s="819"/>
      <c r="G26" s="819"/>
      <c r="H26" s="819"/>
      <c r="I26" s="819"/>
      <c r="J26" s="819"/>
      <c r="K26" s="819"/>
      <c r="L26" s="820"/>
      <c r="M26" s="795" t="s">
        <v>320</v>
      </c>
      <c r="N26" s="795"/>
      <c r="O26" s="795"/>
      <c r="P26" s="818" t="s">
        <v>1769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5CDCF09B-877A-4807-B537-06C5E1B3169E}"/>
    <dataValidation type="list" allowBlank="1" showInputMessage="1" showErrorMessage="1" sqref="E8 E19 P8 P19" xr:uid="{0D2BF8AF-5680-4E2F-B9C9-8EF3780FCC4C}">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53B2FE-0FEF-4F53-BD58-FF6C43BC8966}">
          <x14:formula1>
            <xm:f>'(参考)リスト'!$F$16:$F$21</xm:f>
          </x14:formula1>
          <xm:sqref>E11:E12 E22:E23 P11:P12 P22</xm:sqref>
        </x14:dataValidation>
        <x14:dataValidation type="list" allowBlank="1" showInputMessage="1" showErrorMessage="1" xr:uid="{55F8B1FB-CD4D-4536-BC0F-607CD6FE1E16}">
          <x14:formula1>
            <xm:f>'(参考)リスト'!$D$16:$D$18</xm:f>
          </x14:formula1>
          <xm:sqref>E10 E21 P10 P21</xm:sqref>
        </x14:dataValidation>
        <x14:dataValidation type="list" allowBlank="1" showInputMessage="1" showErrorMessage="1" xr:uid="{0ED9D65F-0A5B-40D3-BD0F-B99C9E06EE63}">
          <x14:formula1>
            <xm:f>'(参考)リスト'!$E$16:$E$27</xm:f>
          </x14:formula1>
          <xm:sqref>E9 E20 P9 P20</xm:sqref>
        </x14:dataValidation>
        <x14:dataValidation type="list" allowBlank="1" showInputMessage="1" showErrorMessage="1" xr:uid="{31A3E55C-8B37-4233-A9C2-2F85083186A3}">
          <x14:formula1>
            <xm:f>'(参考)リスト'!$B$16:$B$21</xm:f>
          </x14:formula1>
          <xm:sqref>P7 P18 E7 E18</xm:sqref>
        </x14:dataValidation>
      </x14:dataValidations>
    </ext>
  </extLst>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E3A7-ADC5-4D69-887C-4137064E367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1195</v>
      </c>
      <c r="F5" s="797"/>
      <c r="G5" s="798"/>
      <c r="H5" s="798"/>
      <c r="I5" s="798"/>
      <c r="J5" s="798"/>
      <c r="K5" s="798"/>
      <c r="L5" s="799"/>
      <c r="M5" s="790" t="s">
        <v>310</v>
      </c>
      <c r="N5" s="758" t="s">
        <v>311</v>
      </c>
      <c r="O5" s="759"/>
      <c r="P5" s="209" t="s">
        <v>1195</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17" t="s">
        <v>711</v>
      </c>
      <c r="K13" s="817"/>
      <c r="L13" s="817"/>
      <c r="M13" s="804" t="s">
        <v>316</v>
      </c>
      <c r="N13" s="804"/>
      <c r="O13" s="804"/>
      <c r="P13" s="817" t="s">
        <v>1200</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1788</v>
      </c>
      <c r="F15" s="819"/>
      <c r="G15" s="819"/>
      <c r="H15" s="819"/>
      <c r="I15" s="819"/>
      <c r="J15" s="819"/>
      <c r="K15" s="819"/>
      <c r="L15" s="820"/>
      <c r="M15" s="795" t="s">
        <v>320</v>
      </c>
      <c r="N15" s="795"/>
      <c r="O15" s="795"/>
      <c r="P15" s="818" t="s">
        <v>1683</v>
      </c>
      <c r="Q15" s="819"/>
      <c r="R15" s="819"/>
      <c r="S15" s="819"/>
      <c r="T15" s="819"/>
      <c r="U15" s="819"/>
      <c r="V15" s="819"/>
      <c r="W15" s="820"/>
    </row>
    <row r="16" spans="2:23" s="22" customFormat="1" ht="25.5" customHeight="1" x14ac:dyDescent="0.15">
      <c r="B16" s="803" t="s">
        <v>310</v>
      </c>
      <c r="C16" s="803" t="s">
        <v>311</v>
      </c>
      <c r="D16" s="803"/>
      <c r="E16" s="209" t="s">
        <v>1195</v>
      </c>
      <c r="F16" s="797"/>
      <c r="G16" s="798"/>
      <c r="H16" s="798"/>
      <c r="I16" s="798"/>
      <c r="J16" s="798"/>
      <c r="K16" s="798"/>
      <c r="L16" s="799"/>
      <c r="M16" s="803" t="s">
        <v>310</v>
      </c>
      <c r="N16" s="803" t="s">
        <v>311</v>
      </c>
      <c r="O16" s="803"/>
      <c r="P16" s="209" t="s">
        <v>1195</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1201</v>
      </c>
      <c r="F24" s="817"/>
      <c r="G24" s="817"/>
      <c r="H24" s="804" t="s">
        <v>317</v>
      </c>
      <c r="I24" s="804"/>
      <c r="J24" s="812" t="s">
        <v>492</v>
      </c>
      <c r="K24" s="809"/>
      <c r="L24" s="813"/>
      <c r="M24" s="804" t="s">
        <v>316</v>
      </c>
      <c r="N24" s="804"/>
      <c r="O24" s="804"/>
      <c r="P24" s="817" t="s">
        <v>1202</v>
      </c>
      <c r="Q24" s="817"/>
      <c r="R24" s="817"/>
      <c r="S24" s="804" t="s">
        <v>317</v>
      </c>
      <c r="T24" s="804"/>
      <c r="U24" s="817" t="s">
        <v>1202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1684</v>
      </c>
      <c r="F26" s="819"/>
      <c r="G26" s="819"/>
      <c r="H26" s="819"/>
      <c r="I26" s="819"/>
      <c r="J26" s="819"/>
      <c r="K26" s="819"/>
      <c r="L26" s="820"/>
      <c r="M26" s="795" t="s">
        <v>320</v>
      </c>
      <c r="N26" s="795"/>
      <c r="O26" s="795"/>
      <c r="P26" s="818" t="s">
        <v>1999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E239841C-71EE-48F4-A689-9564BA9B01C1}"/>
    <dataValidation type="list" allowBlank="1" showInputMessage="1" showErrorMessage="1" sqref="E8 E19 P8 P19" xr:uid="{7AEB20A5-9203-4A39-82FF-005C78BDEC4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04A326-C4EF-460F-BF85-99FFF299080B}">
          <x14:formula1>
            <xm:f>'(参考)リスト'!$F$16:$F$21</xm:f>
          </x14:formula1>
          <xm:sqref>E11:E12 P22:P23 P11:P12 E22:E23</xm:sqref>
        </x14:dataValidation>
        <x14:dataValidation type="list" allowBlank="1" showInputMessage="1" showErrorMessage="1" xr:uid="{2420BB9F-33C8-4C25-9925-5B32C6CC5798}">
          <x14:formula1>
            <xm:f>'(参考)リスト'!$D$16:$D$18</xm:f>
          </x14:formula1>
          <xm:sqref>E10 E21 P10 P21</xm:sqref>
        </x14:dataValidation>
        <x14:dataValidation type="list" allowBlank="1" showInputMessage="1" showErrorMessage="1" xr:uid="{CABE3976-1B3F-4684-BFB3-15EC4B758BAF}">
          <x14:formula1>
            <xm:f>'(参考)リスト'!$E$16:$E$27</xm:f>
          </x14:formula1>
          <xm:sqref>E9 E20 P9 P20</xm:sqref>
        </x14:dataValidation>
        <x14:dataValidation type="list" allowBlank="1" showInputMessage="1" showErrorMessage="1" xr:uid="{EC283ECA-7F94-4621-8D4D-9DCD550249BE}">
          <x14:formula1>
            <xm:f>'(参考)リスト'!$B$16:$B$21</xm:f>
          </x14:formula1>
          <xm:sqref>P7 P18 E7 E18</xm:sqref>
        </x14:dataValidation>
      </x14:dataValidations>
    </ext>
  </extLst>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BF94-D939-4C71-A76E-CF8ADC0AEB3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1195</v>
      </c>
      <c r="F5" s="797"/>
      <c r="G5" s="798"/>
      <c r="H5" s="798"/>
      <c r="I5" s="798"/>
      <c r="J5" s="798"/>
      <c r="K5" s="798"/>
      <c r="L5" s="799"/>
      <c r="M5" s="790" t="s">
        <v>310</v>
      </c>
      <c r="N5" s="758" t="s">
        <v>311</v>
      </c>
      <c r="O5" s="759"/>
      <c r="P5" s="209" t="s">
        <v>1195</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1120</v>
      </c>
      <c r="F13" s="817"/>
      <c r="G13" s="817"/>
      <c r="H13" s="804" t="s">
        <v>317</v>
      </c>
      <c r="I13" s="804"/>
      <c r="J13" s="824" t="s">
        <v>598</v>
      </c>
      <c r="K13" s="825"/>
      <c r="L13" s="826"/>
      <c r="M13" s="804" t="s">
        <v>316</v>
      </c>
      <c r="N13" s="804"/>
      <c r="O13" s="804"/>
      <c r="P13" s="817" t="s">
        <v>1073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1657</v>
      </c>
      <c r="F15" s="819"/>
      <c r="G15" s="819"/>
      <c r="H15" s="819"/>
      <c r="I15" s="819"/>
      <c r="J15" s="819"/>
      <c r="K15" s="819"/>
      <c r="L15" s="820"/>
      <c r="M15" s="795" t="s">
        <v>320</v>
      </c>
      <c r="N15" s="795"/>
      <c r="O15" s="795"/>
      <c r="P15" s="818" t="s">
        <v>2000</v>
      </c>
      <c r="Q15" s="819"/>
      <c r="R15" s="819"/>
      <c r="S15" s="819"/>
      <c r="T15" s="819"/>
      <c r="U15" s="819"/>
      <c r="V15" s="819"/>
      <c r="W15" s="820"/>
    </row>
    <row r="16" spans="2:23" s="22" customFormat="1" ht="25.5" customHeight="1" x14ac:dyDescent="0.15">
      <c r="B16" s="803" t="s">
        <v>310</v>
      </c>
      <c r="C16" s="803" t="s">
        <v>311</v>
      </c>
      <c r="D16" s="803"/>
      <c r="E16" s="209" t="s">
        <v>1195</v>
      </c>
      <c r="F16" s="797"/>
      <c r="G16" s="798"/>
      <c r="H16" s="798"/>
      <c r="I16" s="798"/>
      <c r="J16" s="798"/>
      <c r="K16" s="798"/>
      <c r="L16" s="799"/>
      <c r="M16" s="803" t="s">
        <v>310</v>
      </c>
      <c r="N16" s="803" t="s">
        <v>311</v>
      </c>
      <c r="O16" s="803"/>
      <c r="P16" s="209" t="s">
        <v>1204</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1203</v>
      </c>
      <c r="F24" s="817"/>
      <c r="G24" s="817"/>
      <c r="H24" s="804" t="s">
        <v>317</v>
      </c>
      <c r="I24" s="804"/>
      <c r="J24" s="824" t="s">
        <v>598</v>
      </c>
      <c r="K24" s="825"/>
      <c r="L24" s="826"/>
      <c r="M24" s="804" t="s">
        <v>316</v>
      </c>
      <c r="N24" s="804"/>
      <c r="O24" s="804"/>
      <c r="P24" s="817" t="s">
        <v>1072</v>
      </c>
      <c r="Q24" s="817"/>
      <c r="R24" s="817"/>
      <c r="S24" s="804" t="s">
        <v>317</v>
      </c>
      <c r="T24" s="804"/>
      <c r="U24" s="817" t="s">
        <v>1202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2001</v>
      </c>
      <c r="F26" s="819"/>
      <c r="G26" s="819"/>
      <c r="H26" s="819"/>
      <c r="I26" s="819"/>
      <c r="J26" s="819"/>
      <c r="K26" s="819"/>
      <c r="L26" s="820"/>
      <c r="M26" s="795" t="s">
        <v>320</v>
      </c>
      <c r="N26" s="795"/>
      <c r="O26" s="795"/>
      <c r="P26" s="818" t="s">
        <v>2002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E821717D-9771-4B21-BF40-BADB4CC864D5}"/>
    <dataValidation type="list" allowBlank="1" showInputMessage="1" showErrorMessage="1" sqref="E8 E19 P8 P19" xr:uid="{0F6A0209-4B3A-4402-92DD-0D5163A1BA07}">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22114E-6B3E-4D02-9B6A-5043AB79B88D}">
          <x14:formula1>
            <xm:f>'(参考)リスト'!$F$16:$F$21</xm:f>
          </x14:formula1>
          <xm:sqref>E11:E12 P22:P23 P11:P12 E22:E23</xm:sqref>
        </x14:dataValidation>
        <x14:dataValidation type="list" allowBlank="1" showInputMessage="1" showErrorMessage="1" xr:uid="{843121AE-AABF-4C54-8E7B-CEFE07409BE1}">
          <x14:formula1>
            <xm:f>'(参考)リスト'!$D$16:$D$18</xm:f>
          </x14:formula1>
          <xm:sqref>E10 E21 P10 P21</xm:sqref>
        </x14:dataValidation>
        <x14:dataValidation type="list" allowBlank="1" showInputMessage="1" showErrorMessage="1" xr:uid="{2F2AF874-987B-4946-ACF7-0C7993DAD5B0}">
          <x14:formula1>
            <xm:f>'(参考)リスト'!$E$16:$E$27</xm:f>
          </x14:formula1>
          <xm:sqref>E9 E20 P9 P20</xm:sqref>
        </x14:dataValidation>
        <x14:dataValidation type="list" allowBlank="1" showInputMessage="1" showErrorMessage="1" xr:uid="{EC9658E0-85F3-43B3-88A0-B5C1A2AEE422}">
          <x14:formula1>
            <xm:f>'(参考)リスト'!$B$16:$B$21</xm:f>
          </x14:formula1>
          <xm:sqref>P7 P18 E7 E18</xm:sqref>
        </x14:dataValidation>
      </x14:dataValidations>
    </ext>
  </extLst>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E4406-2605-4099-9035-CCBCF3F82E4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1204</v>
      </c>
      <c r="F5" s="797"/>
      <c r="G5" s="798"/>
      <c r="H5" s="798"/>
      <c r="I5" s="798"/>
      <c r="J5" s="798"/>
      <c r="K5" s="798"/>
      <c r="L5" s="799"/>
      <c r="M5" s="790" t="s">
        <v>310</v>
      </c>
      <c r="N5" s="758" t="s">
        <v>311</v>
      </c>
      <c r="O5" s="759"/>
      <c r="P5" s="209" t="s">
        <v>1204</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1118</v>
      </c>
      <c r="F13" s="817"/>
      <c r="G13" s="817"/>
      <c r="H13" s="804" t="s">
        <v>317</v>
      </c>
      <c r="I13" s="804"/>
      <c r="J13" s="817" t="s">
        <v>1118</v>
      </c>
      <c r="K13" s="817"/>
      <c r="L13" s="817"/>
      <c r="M13" s="804" t="s">
        <v>316</v>
      </c>
      <c r="N13" s="804"/>
      <c r="O13" s="804"/>
      <c r="P13" s="817" t="s">
        <v>964</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1685</v>
      </c>
      <c r="F15" s="819"/>
      <c r="G15" s="819"/>
      <c r="H15" s="819"/>
      <c r="I15" s="819"/>
      <c r="J15" s="819"/>
      <c r="K15" s="819"/>
      <c r="L15" s="820"/>
      <c r="M15" s="795" t="s">
        <v>320</v>
      </c>
      <c r="N15" s="795"/>
      <c r="O15" s="795"/>
      <c r="P15" s="818" t="s">
        <v>1686</v>
      </c>
      <c r="Q15" s="819"/>
      <c r="R15" s="819"/>
      <c r="S15" s="819"/>
      <c r="T15" s="819"/>
      <c r="U15" s="819"/>
      <c r="V15" s="819"/>
      <c r="W15" s="820"/>
    </row>
    <row r="16" spans="2:23" s="22" customFormat="1" ht="25.5" customHeight="1" x14ac:dyDescent="0.15">
      <c r="B16" s="803" t="s">
        <v>310</v>
      </c>
      <c r="C16" s="803" t="s">
        <v>311</v>
      </c>
      <c r="D16" s="803"/>
      <c r="E16" s="209" t="s">
        <v>1204</v>
      </c>
      <c r="F16" s="797"/>
      <c r="G16" s="798"/>
      <c r="H16" s="798"/>
      <c r="I16" s="798"/>
      <c r="J16" s="798"/>
      <c r="K16" s="798"/>
      <c r="L16" s="799"/>
      <c r="M16" s="803" t="s">
        <v>310</v>
      </c>
      <c r="N16" s="803" t="s">
        <v>311</v>
      </c>
      <c r="O16" s="803"/>
      <c r="P16" s="209" t="s">
        <v>1204</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1205</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1687</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4956A8B-9038-41C3-8785-B8B2DD50EA55}"/>
    <dataValidation type="list" allowBlank="1" showInputMessage="1" showErrorMessage="1" sqref="E8 E19 P8 P19" xr:uid="{0315008D-88C2-4C32-B676-C098ABD95602}">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EBDCD5-BD3A-4A6D-ADFE-534DD1D3DF97}">
          <x14:formula1>
            <xm:f>'(参考)リスト'!$F$16:$F$21</xm:f>
          </x14:formula1>
          <xm:sqref>E11:E12 P22:P23 P11:P12 E22:E23</xm:sqref>
        </x14:dataValidation>
        <x14:dataValidation type="list" allowBlank="1" showInputMessage="1" showErrorMessage="1" xr:uid="{6803456D-9007-4537-8FC6-3CBF1CC82B16}">
          <x14:formula1>
            <xm:f>'(参考)リスト'!$D$16:$D$18</xm:f>
          </x14:formula1>
          <xm:sqref>E10 E21 P10 P21</xm:sqref>
        </x14:dataValidation>
        <x14:dataValidation type="list" allowBlank="1" showInputMessage="1" showErrorMessage="1" xr:uid="{BE3F2625-B4B1-4EB3-A702-5726AFBC0806}">
          <x14:formula1>
            <xm:f>'(参考)リスト'!$E$16:$E$27</xm:f>
          </x14:formula1>
          <xm:sqref>E9 E20 P9 P20</xm:sqref>
        </x14:dataValidation>
        <x14:dataValidation type="list" allowBlank="1" showInputMessage="1" showErrorMessage="1" xr:uid="{576390A4-359D-44A3-A751-DACCBFCA1968}">
          <x14:formula1>
            <xm:f>'(参考)リスト'!$B$16:$B$21</xm:f>
          </x14:formula1>
          <xm:sqref>P7 P18 E7 E18</xm:sqref>
        </x14:dataValidation>
      </x14:dataValidations>
    </ext>
  </extLst>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503C-3295-4F5A-B021-837D834DE1F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1204</v>
      </c>
      <c r="F5" s="797"/>
      <c r="G5" s="798"/>
      <c r="H5" s="798"/>
      <c r="I5" s="798"/>
      <c r="J5" s="798"/>
      <c r="K5" s="798"/>
      <c r="L5" s="799"/>
      <c r="M5" s="790" t="s">
        <v>310</v>
      </c>
      <c r="N5" s="758" t="s">
        <v>311</v>
      </c>
      <c r="O5" s="759"/>
      <c r="P5" s="209" t="s">
        <v>1204</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1087</v>
      </c>
      <c r="F13" s="817"/>
      <c r="G13" s="817"/>
      <c r="H13" s="804" t="s">
        <v>317</v>
      </c>
      <c r="I13" s="804"/>
      <c r="J13" s="817" t="s">
        <v>1087</v>
      </c>
      <c r="K13" s="817"/>
      <c r="L13" s="817"/>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09"/>
    </row>
    <row r="15" spans="2:23" s="22" customFormat="1" ht="39.75" customHeight="1" x14ac:dyDescent="0.15">
      <c r="B15" s="795" t="s">
        <v>320</v>
      </c>
      <c r="C15" s="795"/>
      <c r="D15" s="795"/>
      <c r="E15" s="818" t="s">
        <v>2003</v>
      </c>
      <c r="F15" s="819"/>
      <c r="G15" s="819"/>
      <c r="H15" s="819"/>
      <c r="I15" s="819"/>
      <c r="J15" s="819"/>
      <c r="K15" s="819"/>
      <c r="L15" s="820"/>
      <c r="M15" s="795" t="s">
        <v>320</v>
      </c>
      <c r="N15" s="795"/>
      <c r="O15" s="795"/>
      <c r="P15" s="818" t="s">
        <v>1810</v>
      </c>
      <c r="Q15" s="819"/>
      <c r="R15" s="819"/>
      <c r="S15" s="819"/>
      <c r="T15" s="819"/>
      <c r="U15" s="819"/>
      <c r="V15" s="819"/>
      <c r="W15" s="820"/>
    </row>
    <row r="16" spans="2:23" s="22" customFormat="1" ht="25.5" customHeight="1" x14ac:dyDescent="0.15">
      <c r="B16" s="803" t="s">
        <v>310</v>
      </c>
      <c r="C16" s="803" t="s">
        <v>311</v>
      </c>
      <c r="D16" s="803"/>
      <c r="E16" s="209" t="s">
        <v>1204</v>
      </c>
      <c r="F16" s="755"/>
      <c r="G16" s="756"/>
      <c r="H16" s="756"/>
      <c r="I16" s="756"/>
      <c r="J16" s="756"/>
      <c r="K16" s="756"/>
      <c r="L16" s="757"/>
      <c r="M16" s="803" t="s">
        <v>310</v>
      </c>
      <c r="N16" s="803" t="s">
        <v>311</v>
      </c>
      <c r="O16" s="803"/>
      <c r="P16" s="209" t="s">
        <v>1204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486</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755"/>
      <c r="G23" s="756"/>
      <c r="H23" s="756"/>
      <c r="I23" s="756"/>
      <c r="J23" s="756"/>
      <c r="K23" s="756"/>
      <c r="L23" s="757"/>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928</v>
      </c>
      <c r="F24" s="806"/>
      <c r="G24" s="807"/>
      <c r="H24" s="804" t="s">
        <v>317</v>
      </c>
      <c r="I24" s="804"/>
      <c r="J24" s="805" t="s">
        <v>820</v>
      </c>
      <c r="K24" s="806"/>
      <c r="L24" s="807"/>
      <c r="M24" s="804" t="s">
        <v>316</v>
      </c>
      <c r="N24" s="804"/>
      <c r="O24" s="804"/>
      <c r="P24" s="817" t="s">
        <v>1206</v>
      </c>
      <c r="Q24" s="817"/>
      <c r="R24" s="817"/>
      <c r="S24" s="804" t="s">
        <v>317</v>
      </c>
      <c r="T24" s="804"/>
      <c r="U24" s="812" t="s">
        <v>492</v>
      </c>
      <c r="V24" s="809"/>
      <c r="W24" s="813"/>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1573</v>
      </c>
      <c r="F26" s="819"/>
      <c r="G26" s="819"/>
      <c r="H26" s="819"/>
      <c r="I26" s="819"/>
      <c r="J26" s="819"/>
      <c r="K26" s="819"/>
      <c r="L26" s="820"/>
      <c r="M26" s="795" t="s">
        <v>320</v>
      </c>
      <c r="N26" s="795"/>
      <c r="O26" s="795"/>
      <c r="P26" s="818" t="s">
        <v>1689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17 E17 P6" xr:uid="{2FA90FFE-5C51-4CB0-B8D0-287AE1860FAC}"/>
    <dataValidation type="list" allowBlank="1" showInputMessage="1" showErrorMessage="1" sqref="E8 P19 E19 P8" xr:uid="{F1C7125F-68C9-4886-96BA-6E981CD7E6DA}">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82BDE9-784D-46EB-BA02-E8251ADBA1B5}">
          <x14:formula1>
            <xm:f>'(参考)リスト'!$F$16:$F$21</xm:f>
          </x14:formula1>
          <xm:sqref>E11:E12 P22:P23 E22:E23 P11:P12</xm:sqref>
        </x14:dataValidation>
        <x14:dataValidation type="list" allowBlank="1" showInputMessage="1" showErrorMessage="1" xr:uid="{CD6E85BA-65C9-483B-A59F-BE85949FF711}">
          <x14:formula1>
            <xm:f>'(参考)リスト'!$D$16:$D$18</xm:f>
          </x14:formula1>
          <xm:sqref>E10 P21 E21 P10</xm:sqref>
        </x14:dataValidation>
        <x14:dataValidation type="list" allowBlank="1" showInputMessage="1" showErrorMessage="1" xr:uid="{F3406720-5199-4795-A507-9B69ED4641BF}">
          <x14:formula1>
            <xm:f>'(参考)リスト'!$E$16:$E$27</xm:f>
          </x14:formula1>
          <xm:sqref>E9 P20 E20 P9</xm:sqref>
        </x14:dataValidation>
        <x14:dataValidation type="list" allowBlank="1" showInputMessage="1" showErrorMessage="1" xr:uid="{4358318E-3441-4A67-95C8-B7970F316072}">
          <x14:formula1>
            <xm:f>'(参考)リスト'!$B$16:$B$21</xm:f>
          </x14:formula1>
          <xm:sqref>E18 P18 E7 P7</xm:sqref>
        </x14:dataValidation>
      </x14:dataValidations>
    </ext>
  </extLst>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BEB68-9C6E-4909-A4F8-7FDCAB69383F}">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1204</v>
      </c>
      <c r="F5" s="755"/>
      <c r="G5" s="756"/>
      <c r="H5" s="756"/>
      <c r="I5" s="756"/>
      <c r="J5" s="756"/>
      <c r="K5" s="756"/>
      <c r="L5" s="757"/>
      <c r="M5" s="790" t="s">
        <v>310</v>
      </c>
      <c r="N5" s="758" t="s">
        <v>311</v>
      </c>
      <c r="O5" s="759"/>
      <c r="P5" s="209" t="s">
        <v>1207</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755"/>
      <c r="G12" s="756"/>
      <c r="H12" s="756"/>
      <c r="I12" s="756"/>
      <c r="J12" s="756"/>
      <c r="K12" s="756"/>
      <c r="L12" s="757"/>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1162</v>
      </c>
      <c r="F13" s="817"/>
      <c r="G13" s="817"/>
      <c r="H13" s="804" t="s">
        <v>317</v>
      </c>
      <c r="I13" s="804"/>
      <c r="J13" s="817" t="s">
        <v>1202</v>
      </c>
      <c r="K13" s="817"/>
      <c r="L13" s="817"/>
      <c r="M13" s="804" t="s">
        <v>316</v>
      </c>
      <c r="N13" s="804"/>
      <c r="O13" s="804"/>
      <c r="P13" s="817" t="s">
        <v>1208</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5" t="s">
        <v>319</v>
      </c>
      <c r="I14" s="816"/>
      <c r="J14" s="809"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2004</v>
      </c>
      <c r="F15" s="819"/>
      <c r="G15" s="819"/>
      <c r="H15" s="819"/>
      <c r="I15" s="819"/>
      <c r="J15" s="819"/>
      <c r="K15" s="819"/>
      <c r="L15" s="820"/>
      <c r="M15" s="795" t="s">
        <v>320</v>
      </c>
      <c r="N15" s="795"/>
      <c r="O15" s="795"/>
      <c r="P15" s="818" t="s">
        <v>1690</v>
      </c>
      <c r="Q15" s="819"/>
      <c r="R15" s="819"/>
      <c r="S15" s="819"/>
      <c r="T15" s="819"/>
      <c r="U15" s="819"/>
      <c r="V15" s="819"/>
      <c r="W15" s="820"/>
    </row>
    <row r="16" spans="2:23" s="22" customFormat="1" ht="25.5" customHeight="1" x14ac:dyDescent="0.15">
      <c r="B16" s="803" t="s">
        <v>310</v>
      </c>
      <c r="C16" s="803" t="s">
        <v>311</v>
      </c>
      <c r="D16" s="803"/>
      <c r="E16" s="209" t="s">
        <v>1207</v>
      </c>
      <c r="F16" s="797"/>
      <c r="G16" s="798"/>
      <c r="H16" s="798"/>
      <c r="I16" s="798"/>
      <c r="J16" s="798"/>
      <c r="K16" s="798"/>
      <c r="L16" s="799"/>
      <c r="M16" s="803" t="s">
        <v>310</v>
      </c>
      <c r="N16" s="803" t="s">
        <v>311</v>
      </c>
      <c r="O16" s="803"/>
      <c r="P16" s="209" t="s">
        <v>1207</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1209</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1691</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E17 P17 E6" xr:uid="{862921CA-DEB5-4036-99A6-902EBD26DE75}"/>
    <dataValidation type="list" allowBlank="1" showInputMessage="1" showErrorMessage="1" sqref="P19 E19 P8 E8" xr:uid="{04232286-F1E1-4C29-A649-8864BAF7CC3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588A91-4401-4913-94BF-9501CBDAD2B7}">
          <x14:formula1>
            <xm:f>'(参考)リスト'!$F$16:$F$21</xm:f>
          </x14:formula1>
          <xm:sqref>E22:E23 P22:P23 P11:P12 E11:E12</xm:sqref>
        </x14:dataValidation>
        <x14:dataValidation type="list" allowBlank="1" showInputMessage="1" showErrorMessage="1" xr:uid="{7F9B85E9-2096-4D0A-B294-39AE8EAEDED0}">
          <x14:formula1>
            <xm:f>'(参考)リスト'!$D$16:$D$18</xm:f>
          </x14:formula1>
          <xm:sqref>P21 E21 P10 E10</xm:sqref>
        </x14:dataValidation>
        <x14:dataValidation type="list" allowBlank="1" showInputMessage="1" showErrorMessage="1" xr:uid="{1AA6F1BF-ADEC-4229-ADDA-E07354FCB298}">
          <x14:formula1>
            <xm:f>'(参考)リスト'!$E$16:$E$27</xm:f>
          </x14:formula1>
          <xm:sqref>P20 E20 P9 E9</xm:sqref>
        </x14:dataValidation>
        <x14:dataValidation type="list" allowBlank="1" showInputMessage="1" showErrorMessage="1" xr:uid="{BE181540-9A29-45FC-9D70-70C6A328DC58}">
          <x14:formula1>
            <xm:f>'(参考)リスト'!$B$16:$B$21</xm:f>
          </x14:formula1>
          <xm:sqref>P7 P18 E18 E7</xm:sqref>
        </x14:dataValidation>
      </x14:dataValidations>
    </ext>
  </extLst>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4581-1412-4A49-9287-7FECCAE88D7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1207</v>
      </c>
      <c r="F5" s="797"/>
      <c r="G5" s="798"/>
      <c r="H5" s="798"/>
      <c r="I5" s="798"/>
      <c r="J5" s="798"/>
      <c r="K5" s="798"/>
      <c r="L5" s="799"/>
      <c r="M5" s="790" t="s">
        <v>310</v>
      </c>
      <c r="N5" s="758" t="s">
        <v>311</v>
      </c>
      <c r="O5" s="759"/>
      <c r="P5" s="209" t="s">
        <v>1207</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642</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611</v>
      </c>
      <c r="F13" s="817"/>
      <c r="G13" s="817"/>
      <c r="H13" s="804" t="s">
        <v>317</v>
      </c>
      <c r="I13" s="804"/>
      <c r="J13" s="817" t="s">
        <v>611</v>
      </c>
      <c r="K13" s="817"/>
      <c r="L13" s="817"/>
      <c r="M13" s="804" t="s">
        <v>316</v>
      </c>
      <c r="N13" s="804"/>
      <c r="O13" s="804"/>
      <c r="P13" s="805" t="s">
        <v>1104</v>
      </c>
      <c r="Q13" s="806"/>
      <c r="R13" s="807"/>
      <c r="S13" s="804" t="s">
        <v>317</v>
      </c>
      <c r="T13" s="804"/>
      <c r="U13" s="805" t="s">
        <v>863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1764</v>
      </c>
      <c r="F15" s="819"/>
      <c r="G15" s="819"/>
      <c r="H15" s="819"/>
      <c r="I15" s="819"/>
      <c r="J15" s="819"/>
      <c r="K15" s="819"/>
      <c r="L15" s="820"/>
      <c r="M15" s="795" t="s">
        <v>320</v>
      </c>
      <c r="N15" s="795"/>
      <c r="O15" s="795"/>
      <c r="P15" s="818" t="s">
        <v>1692</v>
      </c>
      <c r="Q15" s="819"/>
      <c r="R15" s="819"/>
      <c r="S15" s="819"/>
      <c r="T15" s="819"/>
      <c r="U15" s="819"/>
      <c r="V15" s="819"/>
      <c r="W15" s="820"/>
    </row>
    <row r="16" spans="2:23" s="22" customFormat="1" ht="25.5" customHeight="1" x14ac:dyDescent="0.15">
      <c r="B16" s="803" t="s">
        <v>310</v>
      </c>
      <c r="C16" s="803" t="s">
        <v>311</v>
      </c>
      <c r="D16" s="803"/>
      <c r="E16" s="209" t="s">
        <v>1207</v>
      </c>
      <c r="F16" s="797"/>
      <c r="G16" s="798"/>
      <c r="H16" s="798"/>
      <c r="I16" s="798"/>
      <c r="J16" s="798"/>
      <c r="K16" s="798"/>
      <c r="L16" s="799"/>
      <c r="M16" s="803" t="s">
        <v>310</v>
      </c>
      <c r="N16" s="803" t="s">
        <v>311</v>
      </c>
      <c r="O16" s="803"/>
      <c r="P16" s="209" t="s">
        <v>1207</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960</v>
      </c>
      <c r="F24" s="817"/>
      <c r="G24" s="817"/>
      <c r="H24" s="804" t="s">
        <v>317</v>
      </c>
      <c r="I24" s="804"/>
      <c r="J24" s="812" t="s">
        <v>492</v>
      </c>
      <c r="K24" s="809"/>
      <c r="L24" s="813"/>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1592</v>
      </c>
      <c r="F26" s="819"/>
      <c r="G26" s="819"/>
      <c r="H26" s="819"/>
      <c r="I26" s="819"/>
      <c r="J26" s="819"/>
      <c r="K26" s="819"/>
      <c r="L26" s="820"/>
      <c r="M26" s="795" t="s">
        <v>320</v>
      </c>
      <c r="N26" s="795"/>
      <c r="O26" s="795"/>
      <c r="P26" s="818" t="s">
        <v>1844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C794924-9E02-42AB-80C7-E73486877053}"/>
    <dataValidation type="list" allowBlank="1" showInputMessage="1" showErrorMessage="1" sqref="E8 E19 P8 P19" xr:uid="{A641AB0E-276C-4E12-A633-20ABC6D23820}">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3527353-C329-4529-8BAC-24D0DD44A9A8}">
          <x14:formula1>
            <xm:f>'(参考)リスト'!$F$16:$F$21</xm:f>
          </x14:formula1>
          <xm:sqref>E22:E23 P22:P23 P11:P12 E11</xm:sqref>
        </x14:dataValidation>
        <x14:dataValidation type="list" allowBlank="1" showInputMessage="1" showErrorMessage="1" xr:uid="{8212EA22-E417-470A-8B03-D33B6AE65ECF}">
          <x14:formula1>
            <xm:f>'(参考)リスト'!$D$16:$D$18</xm:f>
          </x14:formula1>
          <xm:sqref>E10 E21 P10 P21</xm:sqref>
        </x14:dataValidation>
        <x14:dataValidation type="list" allowBlank="1" showInputMessage="1" showErrorMessage="1" xr:uid="{E61C647A-6DE4-4569-A7D4-E2DD3C5CAD13}">
          <x14:formula1>
            <xm:f>'(参考)リスト'!$E$16:$E$27</xm:f>
          </x14:formula1>
          <xm:sqref>E9 E20 P9 P20</xm:sqref>
        </x14:dataValidation>
        <x14:dataValidation type="list" allowBlank="1" showInputMessage="1" showErrorMessage="1" xr:uid="{0AEA9225-BA26-4F17-B10F-6AD9598E10B8}">
          <x14:formula1>
            <xm:f>'(参考)リスト'!$B$16:$B$21</xm:f>
          </x14:formula1>
          <xm:sqref>P7 P18 E7 E18</xm:sqref>
        </x14:dataValidation>
      </x14:dataValidations>
    </ext>
  </extLst>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BC9E4-9299-47AC-AFDE-03E1448B3D4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1207</v>
      </c>
      <c r="F5" s="797"/>
      <c r="G5" s="798"/>
      <c r="H5" s="798"/>
      <c r="I5" s="798"/>
      <c r="J5" s="798"/>
      <c r="K5" s="798"/>
      <c r="L5" s="799"/>
      <c r="M5" s="790" t="s">
        <v>310</v>
      </c>
      <c r="N5" s="758" t="s">
        <v>311</v>
      </c>
      <c r="O5" s="759"/>
      <c r="P5" s="209" t="s">
        <v>1207</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1210</v>
      </c>
      <c r="F13" s="817"/>
      <c r="G13" s="817"/>
      <c r="H13" s="804" t="s">
        <v>317</v>
      </c>
      <c r="I13" s="804"/>
      <c r="J13" s="817" t="s">
        <v>1210</v>
      </c>
      <c r="K13" s="817"/>
      <c r="L13" s="817"/>
      <c r="M13" s="804" t="s">
        <v>316</v>
      </c>
      <c r="N13" s="804"/>
      <c r="O13" s="804"/>
      <c r="P13" s="817" t="s">
        <v>1211</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2005</v>
      </c>
      <c r="F15" s="819"/>
      <c r="G15" s="819"/>
      <c r="H15" s="819"/>
      <c r="I15" s="819"/>
      <c r="J15" s="819"/>
      <c r="K15" s="819"/>
      <c r="L15" s="820"/>
      <c r="M15" s="795" t="s">
        <v>320</v>
      </c>
      <c r="N15" s="795"/>
      <c r="O15" s="795"/>
      <c r="P15" s="818" t="s">
        <v>1693</v>
      </c>
      <c r="Q15" s="819"/>
      <c r="R15" s="819"/>
      <c r="S15" s="819"/>
      <c r="T15" s="819"/>
      <c r="U15" s="819"/>
      <c r="V15" s="819"/>
      <c r="W15" s="820"/>
    </row>
    <row r="16" spans="2:23" s="22" customFormat="1" ht="25.5" customHeight="1" x14ac:dyDescent="0.15">
      <c r="B16" s="803" t="s">
        <v>310</v>
      </c>
      <c r="C16" s="803" t="s">
        <v>311</v>
      </c>
      <c r="D16" s="803"/>
      <c r="E16" s="209" t="s">
        <v>1207</v>
      </c>
      <c r="F16" s="797"/>
      <c r="G16" s="798"/>
      <c r="H16" s="798"/>
      <c r="I16" s="798"/>
      <c r="J16" s="798"/>
      <c r="K16" s="798"/>
      <c r="L16" s="799"/>
      <c r="M16" s="803" t="s">
        <v>310</v>
      </c>
      <c r="N16" s="803" t="s">
        <v>311</v>
      </c>
      <c r="O16" s="803"/>
      <c r="P16" s="209" t="s">
        <v>1207</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1212</v>
      </c>
      <c r="F24" s="817"/>
      <c r="G24" s="817"/>
      <c r="H24" s="804" t="s">
        <v>317</v>
      </c>
      <c r="I24" s="804"/>
      <c r="J24" s="812" t="s">
        <v>492</v>
      </c>
      <c r="K24" s="809"/>
      <c r="L24" s="813"/>
      <c r="M24" s="804" t="s">
        <v>316</v>
      </c>
      <c r="N24" s="804"/>
      <c r="O24" s="804"/>
      <c r="P24" s="817" t="s">
        <v>1213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1694</v>
      </c>
      <c r="F26" s="819"/>
      <c r="G26" s="819"/>
      <c r="H26" s="819"/>
      <c r="I26" s="819"/>
      <c r="J26" s="819"/>
      <c r="K26" s="819"/>
      <c r="L26" s="820"/>
      <c r="M26" s="795" t="s">
        <v>320</v>
      </c>
      <c r="N26" s="795"/>
      <c r="O26" s="795"/>
      <c r="P26" s="818" t="s">
        <v>2006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2007ABA-4508-41A7-BDDB-23DA1D0B08BA}"/>
    <dataValidation type="list" allowBlank="1" showInputMessage="1" showErrorMessage="1" sqref="E8 E19 P8 P19" xr:uid="{08134CD1-6347-40FA-B26E-5172B1A4F840}">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4F7F75E-26F6-4FE4-93BF-0D82F76A8946}">
          <x14:formula1>
            <xm:f>'(参考)リスト'!$F$16:$F$21</xm:f>
          </x14:formula1>
          <xm:sqref>E11:E12 P22:P23 P11:P12 E22:E23</xm:sqref>
        </x14:dataValidation>
        <x14:dataValidation type="list" allowBlank="1" showInputMessage="1" showErrorMessage="1" xr:uid="{D3F60327-8C64-4322-BE39-892714B52BE7}">
          <x14:formula1>
            <xm:f>'(参考)リスト'!$D$16:$D$18</xm:f>
          </x14:formula1>
          <xm:sqref>E10 E21 P10 P21</xm:sqref>
        </x14:dataValidation>
        <x14:dataValidation type="list" allowBlank="1" showInputMessage="1" showErrorMessage="1" xr:uid="{7C53DB08-8239-4D96-981A-8B1201BFDC23}">
          <x14:formula1>
            <xm:f>'(参考)リスト'!$E$16:$E$27</xm:f>
          </x14:formula1>
          <xm:sqref>E9 E20 P9 P20</xm:sqref>
        </x14:dataValidation>
        <x14:dataValidation type="list" allowBlank="1" showInputMessage="1" showErrorMessage="1" xr:uid="{A2D9D5C8-6BC9-4403-B762-D6338598A3AE}">
          <x14:formula1>
            <xm:f>'(参考)リスト'!$B$16:$B$21</xm:f>
          </x14:formula1>
          <xm:sqref>P7 P18 E7 E18</xm:sqref>
        </x14:dataValidation>
      </x14:dataValidations>
    </ext>
  </extLst>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6EA3-3893-4C2E-B6AB-18BEBCB4D33C}">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1214</v>
      </c>
      <c r="F5" s="797"/>
      <c r="G5" s="798"/>
      <c r="H5" s="798"/>
      <c r="I5" s="798"/>
      <c r="J5" s="798"/>
      <c r="K5" s="798"/>
      <c r="L5" s="799"/>
      <c r="M5" s="790" t="s">
        <v>310</v>
      </c>
      <c r="N5" s="758" t="s">
        <v>311</v>
      </c>
      <c r="O5" s="759"/>
      <c r="P5" s="209" t="s">
        <v>1214</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1215</v>
      </c>
      <c r="F13" s="817"/>
      <c r="G13" s="817"/>
      <c r="H13" s="804" t="s">
        <v>317</v>
      </c>
      <c r="I13" s="804"/>
      <c r="J13" s="812" t="s">
        <v>492</v>
      </c>
      <c r="K13" s="809"/>
      <c r="L13" s="813"/>
      <c r="M13" s="804" t="s">
        <v>316</v>
      </c>
      <c r="N13" s="804"/>
      <c r="O13" s="804"/>
      <c r="P13" s="817" t="s">
        <v>672</v>
      </c>
      <c r="Q13" s="817"/>
      <c r="R13" s="817"/>
      <c r="S13" s="804" t="s">
        <v>317</v>
      </c>
      <c r="T13" s="804"/>
      <c r="U13" s="817" t="s">
        <v>672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1695</v>
      </c>
      <c r="F15" s="819"/>
      <c r="G15" s="819"/>
      <c r="H15" s="819"/>
      <c r="I15" s="819"/>
      <c r="J15" s="819"/>
      <c r="K15" s="819"/>
      <c r="L15" s="820"/>
      <c r="M15" s="795" t="s">
        <v>320</v>
      </c>
      <c r="N15" s="795"/>
      <c r="O15" s="795"/>
      <c r="P15" s="818" t="s">
        <v>1987</v>
      </c>
      <c r="Q15" s="819"/>
      <c r="R15" s="819"/>
      <c r="S15" s="819"/>
      <c r="T15" s="819"/>
      <c r="U15" s="819"/>
      <c r="V15" s="819"/>
      <c r="W15" s="820"/>
    </row>
    <row r="16" spans="2:23" s="22" customFormat="1" ht="25.5" customHeight="1" x14ac:dyDescent="0.15">
      <c r="B16" s="803" t="s">
        <v>310</v>
      </c>
      <c r="C16" s="803" t="s">
        <v>311</v>
      </c>
      <c r="D16" s="803"/>
      <c r="E16" s="209" t="s">
        <v>1214</v>
      </c>
      <c r="F16" s="797"/>
      <c r="G16" s="798"/>
      <c r="H16" s="798"/>
      <c r="I16" s="798"/>
      <c r="J16" s="798"/>
      <c r="K16" s="798"/>
      <c r="L16" s="799"/>
      <c r="M16" s="803" t="s">
        <v>310</v>
      </c>
      <c r="N16" s="803" t="s">
        <v>311</v>
      </c>
      <c r="O16" s="803"/>
      <c r="P16" s="209" t="s">
        <v>1214</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1216</v>
      </c>
      <c r="F24" s="817"/>
      <c r="G24" s="817"/>
      <c r="H24" s="804" t="s">
        <v>317</v>
      </c>
      <c r="I24" s="804"/>
      <c r="J24" s="812" t="s">
        <v>492</v>
      </c>
      <c r="K24" s="809"/>
      <c r="L24" s="813"/>
      <c r="M24" s="804" t="s">
        <v>316</v>
      </c>
      <c r="N24" s="804"/>
      <c r="O24" s="804"/>
      <c r="P24" s="817" t="s">
        <v>1217</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1696</v>
      </c>
      <c r="F26" s="819"/>
      <c r="G26" s="819"/>
      <c r="H26" s="819"/>
      <c r="I26" s="819"/>
      <c r="J26" s="819"/>
      <c r="K26" s="819"/>
      <c r="L26" s="820"/>
      <c r="M26" s="795" t="s">
        <v>320</v>
      </c>
      <c r="N26" s="795"/>
      <c r="O26" s="795"/>
      <c r="P26" s="818" t="s">
        <v>1697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05AEF39-0042-45B5-8359-65F54A4E8576}"/>
    <dataValidation type="list" allowBlank="1" showInputMessage="1" showErrorMessage="1" sqref="E8 E19 P8 P19" xr:uid="{F2774C91-FAFB-4F7F-BD09-30E87A41A9A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F700A3-5DF4-47D8-B7CA-D3AEA61D1D48}">
          <x14:formula1>
            <xm:f>'(参考)リスト'!$F$16:$F$21</xm:f>
          </x14:formula1>
          <xm:sqref>E11:E12 P22:P23 P11:P12 E22:E23</xm:sqref>
        </x14:dataValidation>
        <x14:dataValidation type="list" allowBlank="1" showInputMessage="1" showErrorMessage="1" xr:uid="{92645831-F857-4416-A53C-EFD341357B35}">
          <x14:formula1>
            <xm:f>'(参考)リスト'!$D$16:$D$18</xm:f>
          </x14:formula1>
          <xm:sqref>E10 E21 P10 P21</xm:sqref>
        </x14:dataValidation>
        <x14:dataValidation type="list" allowBlank="1" showInputMessage="1" showErrorMessage="1" xr:uid="{0139E477-F936-4221-A1B8-FF3F8B74993F}">
          <x14:formula1>
            <xm:f>'(参考)リスト'!$E$16:$E$27</xm:f>
          </x14:formula1>
          <xm:sqref>E9 E20 P9 P20</xm:sqref>
        </x14:dataValidation>
        <x14:dataValidation type="list" allowBlank="1" showInputMessage="1" showErrorMessage="1" xr:uid="{4C9DABFC-C9F4-4E6C-AA27-640ED78E8EFE}">
          <x14:formula1>
            <xm:f>'(参考)リスト'!$B$16:$B$21</xm:f>
          </x14:formula1>
          <xm:sqref>P7 P18 E7 E18</xm:sqref>
        </x14:dataValidation>
      </x14:dataValidations>
    </ext>
  </extLst>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FEF3-BB36-4725-BB7A-806B84B089C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1214</v>
      </c>
      <c r="F5" s="797"/>
      <c r="G5" s="798"/>
      <c r="H5" s="798"/>
      <c r="I5" s="798"/>
      <c r="J5" s="798"/>
      <c r="K5" s="798"/>
      <c r="L5" s="799"/>
      <c r="M5" s="790" t="s">
        <v>310</v>
      </c>
      <c r="N5" s="758" t="s">
        <v>311</v>
      </c>
      <c r="O5" s="759"/>
      <c r="P5" s="209" t="s">
        <v>1214</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1769</v>
      </c>
      <c r="F15" s="819"/>
      <c r="G15" s="819"/>
      <c r="H15" s="819"/>
      <c r="I15" s="819"/>
      <c r="J15" s="819"/>
      <c r="K15" s="819"/>
      <c r="L15" s="820"/>
      <c r="M15" s="795" t="s">
        <v>320</v>
      </c>
      <c r="N15" s="795"/>
      <c r="O15" s="795"/>
      <c r="P15" s="818" t="s">
        <v>1810</v>
      </c>
      <c r="Q15" s="819"/>
      <c r="R15" s="819"/>
      <c r="S15" s="819"/>
      <c r="T15" s="819"/>
      <c r="U15" s="819"/>
      <c r="V15" s="819"/>
      <c r="W15" s="820"/>
    </row>
    <row r="16" spans="2:23" s="22" customFormat="1" ht="25.5" customHeight="1" x14ac:dyDescent="0.15">
      <c r="B16" s="803" t="s">
        <v>310</v>
      </c>
      <c r="C16" s="803" t="s">
        <v>311</v>
      </c>
      <c r="D16" s="803"/>
      <c r="E16" s="209" t="s">
        <v>1214</v>
      </c>
      <c r="F16" s="797"/>
      <c r="G16" s="798"/>
      <c r="H16" s="798"/>
      <c r="I16" s="798"/>
      <c r="J16" s="798"/>
      <c r="K16" s="798"/>
      <c r="L16" s="799"/>
      <c r="M16" s="803" t="s">
        <v>310</v>
      </c>
      <c r="N16" s="803" t="s">
        <v>311</v>
      </c>
      <c r="O16" s="803"/>
      <c r="P16" s="209" t="s">
        <v>1214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1218</v>
      </c>
      <c r="F24" s="817"/>
      <c r="G24" s="817"/>
      <c r="H24" s="804" t="s">
        <v>317</v>
      </c>
      <c r="I24" s="804"/>
      <c r="J24" s="812" t="s">
        <v>492</v>
      </c>
      <c r="K24" s="809"/>
      <c r="L24" s="813"/>
      <c r="M24" s="804" t="s">
        <v>316</v>
      </c>
      <c r="N24" s="804"/>
      <c r="O24" s="804"/>
      <c r="P24" s="817" t="s">
        <v>711</v>
      </c>
      <c r="Q24" s="817"/>
      <c r="R24" s="817"/>
      <c r="S24" s="804" t="s">
        <v>317</v>
      </c>
      <c r="T24" s="804"/>
      <c r="U24" s="817" t="s">
        <v>711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1698</v>
      </c>
      <c r="F26" s="819"/>
      <c r="G26" s="819"/>
      <c r="H26" s="819"/>
      <c r="I26" s="819"/>
      <c r="J26" s="819"/>
      <c r="K26" s="819"/>
      <c r="L26" s="820"/>
      <c r="M26" s="795" t="s">
        <v>320</v>
      </c>
      <c r="N26" s="795"/>
      <c r="O26" s="795"/>
      <c r="P26" s="818" t="s">
        <v>1788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607E4C0-D569-475A-B524-F5BEC8D1527E}"/>
    <dataValidation type="list" allowBlank="1" showInputMessage="1" showErrorMessage="1" sqref="E8 E19 P8 P19" xr:uid="{B1DFE93C-4CCF-4EF8-8B85-500895D74D7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FC8FFB-86B6-491C-B09A-B73432C7F0CC}">
          <x14:formula1>
            <xm:f>'(参考)リスト'!$F$16:$F$21</xm:f>
          </x14:formula1>
          <xm:sqref>E22:E23 P22:P23 P11:P12 E11</xm:sqref>
        </x14:dataValidation>
        <x14:dataValidation type="list" allowBlank="1" showInputMessage="1" showErrorMessage="1" xr:uid="{BFEB8E19-A1F3-4F07-930F-158AAEB59C79}">
          <x14:formula1>
            <xm:f>'(参考)リスト'!$D$16:$D$18</xm:f>
          </x14:formula1>
          <xm:sqref>E10 E21 P10 P21</xm:sqref>
        </x14:dataValidation>
        <x14:dataValidation type="list" allowBlank="1" showInputMessage="1" showErrorMessage="1" xr:uid="{928EE015-A2F5-428E-86AF-7969DF673634}">
          <x14:formula1>
            <xm:f>'(参考)リスト'!$E$16:$E$27</xm:f>
          </x14:formula1>
          <xm:sqref>E9 E20 P9 P20</xm:sqref>
        </x14:dataValidation>
        <x14:dataValidation type="list" allowBlank="1" showInputMessage="1" showErrorMessage="1" xr:uid="{40AA927C-A7C7-4DC9-B38B-66250E07F674}">
          <x14:formula1>
            <xm:f>'(参考)リスト'!$B$16:$B$21</xm:f>
          </x14:formula1>
          <xm:sqref>P7 P18 E7 E18</xm:sqref>
        </x14:dataValidation>
      </x14:dataValidations>
    </ext>
  </extLst>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CBCE-EC74-4F15-927E-ECB88201E6D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1214</v>
      </c>
      <c r="F5" s="797"/>
      <c r="G5" s="798"/>
      <c r="H5" s="798"/>
      <c r="I5" s="798"/>
      <c r="J5" s="798"/>
      <c r="K5" s="798"/>
      <c r="L5" s="799"/>
      <c r="M5" s="790" t="s">
        <v>310</v>
      </c>
      <c r="N5" s="758" t="s">
        <v>311</v>
      </c>
      <c r="O5" s="759"/>
      <c r="P5" s="209" t="s">
        <v>1214</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1219</v>
      </c>
      <c r="F13" s="817"/>
      <c r="G13" s="817"/>
      <c r="H13" s="804" t="s">
        <v>317</v>
      </c>
      <c r="I13" s="804"/>
      <c r="J13" s="812" t="s">
        <v>492</v>
      </c>
      <c r="K13" s="809"/>
      <c r="L13" s="813"/>
      <c r="M13" s="804" t="s">
        <v>316</v>
      </c>
      <c r="N13" s="804"/>
      <c r="O13" s="804"/>
      <c r="P13" s="805" t="s">
        <v>1221</v>
      </c>
      <c r="Q13" s="806"/>
      <c r="R13" s="807"/>
      <c r="S13" s="804" t="s">
        <v>317</v>
      </c>
      <c r="T13" s="804"/>
      <c r="U13" s="805" t="s">
        <v>1220</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1665</v>
      </c>
      <c r="F15" s="819"/>
      <c r="G15" s="819"/>
      <c r="H15" s="819"/>
      <c r="I15" s="819"/>
      <c r="J15" s="819"/>
      <c r="K15" s="819"/>
      <c r="L15" s="820"/>
      <c r="M15" s="795" t="s">
        <v>320</v>
      </c>
      <c r="N15" s="795"/>
      <c r="O15" s="795"/>
      <c r="P15" s="818" t="s">
        <v>1699</v>
      </c>
      <c r="Q15" s="819"/>
      <c r="R15" s="819"/>
      <c r="S15" s="819"/>
      <c r="T15" s="819"/>
      <c r="U15" s="819"/>
      <c r="V15" s="819"/>
      <c r="W15" s="820"/>
    </row>
    <row r="16" spans="2:23" s="22" customFormat="1" ht="25.5" customHeight="1" x14ac:dyDescent="0.15">
      <c r="B16" s="803" t="s">
        <v>310</v>
      </c>
      <c r="C16" s="803" t="s">
        <v>311</v>
      </c>
      <c r="D16" s="803"/>
      <c r="E16" s="209" t="s">
        <v>1214</v>
      </c>
      <c r="F16" s="797"/>
      <c r="G16" s="798"/>
      <c r="H16" s="798"/>
      <c r="I16" s="798"/>
      <c r="J16" s="798"/>
      <c r="K16" s="798"/>
      <c r="L16" s="799"/>
      <c r="M16" s="803" t="s">
        <v>310</v>
      </c>
      <c r="N16" s="803" t="s">
        <v>311</v>
      </c>
      <c r="O16" s="803"/>
      <c r="P16" s="209" t="s">
        <v>1222</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1076</v>
      </c>
      <c r="F24" s="817"/>
      <c r="G24" s="817"/>
      <c r="H24" s="804" t="s">
        <v>317</v>
      </c>
      <c r="I24" s="804"/>
      <c r="J24" s="824" t="s">
        <v>598</v>
      </c>
      <c r="K24" s="825"/>
      <c r="L24" s="826"/>
      <c r="M24" s="804" t="s">
        <v>316</v>
      </c>
      <c r="N24" s="804"/>
      <c r="O24" s="804"/>
      <c r="P24" s="817" t="s">
        <v>954</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1644</v>
      </c>
      <c r="F26" s="819"/>
      <c r="G26" s="819"/>
      <c r="H26" s="819"/>
      <c r="I26" s="819"/>
      <c r="J26" s="819"/>
      <c r="K26" s="819"/>
      <c r="L26" s="820"/>
      <c r="M26" s="795" t="s">
        <v>320</v>
      </c>
      <c r="N26" s="795"/>
      <c r="O26" s="795"/>
      <c r="P26" s="818" t="s">
        <v>1589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5504B2C-C00F-4299-B7C6-F3DBBB846D42}"/>
    <dataValidation type="list" allowBlank="1" showInputMessage="1" showErrorMessage="1" sqref="E8 E19 P8 P19" xr:uid="{150BDB34-D607-4E75-AA80-B84419B780BB}">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1E22B6-5409-4F81-99D0-A94EB2648801}">
          <x14:formula1>
            <xm:f>'(参考)リスト'!$F$16:$F$21</xm:f>
          </x14:formula1>
          <xm:sqref>E11:E12 P22:P23 P11:P12 E22:E23</xm:sqref>
        </x14:dataValidation>
        <x14:dataValidation type="list" allowBlank="1" showInputMessage="1" showErrorMessage="1" xr:uid="{1DEA7423-CE73-4B84-A74B-73F0A34FBAB8}">
          <x14:formula1>
            <xm:f>'(参考)リスト'!$D$16:$D$18</xm:f>
          </x14:formula1>
          <xm:sqref>E10 E21 P10 P21</xm:sqref>
        </x14:dataValidation>
        <x14:dataValidation type="list" allowBlank="1" showInputMessage="1" showErrorMessage="1" xr:uid="{8A1D5762-4AB0-4512-9F10-D75004D8F276}">
          <x14:formula1>
            <xm:f>'(参考)リスト'!$E$16:$E$27</xm:f>
          </x14:formula1>
          <xm:sqref>E9 E20 P9 P20</xm:sqref>
        </x14:dataValidation>
        <x14:dataValidation type="list" allowBlank="1" showInputMessage="1" showErrorMessage="1" xr:uid="{467A4A64-7C39-423A-AB01-5BF68FC21558}">
          <x14:formula1>
            <xm:f>'(参考)リスト'!$B$16:$B$21</xm:f>
          </x14:formula1>
          <xm:sqref>P7 P18 E7 E18</xm:sqref>
        </x14:dataValidation>
      </x14:dataValidations>
    </ext>
  </extLst>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34C7-F0B3-4C27-9F93-AA251DD194A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1222</v>
      </c>
      <c r="F5" s="797"/>
      <c r="G5" s="798"/>
      <c r="H5" s="798"/>
      <c r="I5" s="798"/>
      <c r="J5" s="798"/>
      <c r="K5" s="798"/>
      <c r="L5" s="799"/>
      <c r="M5" s="790" t="s">
        <v>310</v>
      </c>
      <c r="N5" s="758" t="s">
        <v>311</v>
      </c>
      <c r="O5" s="759"/>
      <c r="P5" s="209" t="s">
        <v>1222</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653</v>
      </c>
      <c r="F13" s="817"/>
      <c r="G13" s="817"/>
      <c r="H13" s="804" t="s">
        <v>317</v>
      </c>
      <c r="I13" s="804"/>
      <c r="J13" s="817" t="s">
        <v>1223</v>
      </c>
      <c r="K13" s="817"/>
      <c r="L13" s="817"/>
      <c r="M13" s="804" t="s">
        <v>316</v>
      </c>
      <c r="N13" s="804"/>
      <c r="O13" s="804"/>
      <c r="P13" s="830" t="s">
        <v>1224</v>
      </c>
      <c r="Q13" s="831"/>
      <c r="R13" s="832"/>
      <c r="S13" s="804" t="s">
        <v>317</v>
      </c>
      <c r="T13" s="804"/>
      <c r="U13" s="830" t="s">
        <v>1225</v>
      </c>
      <c r="V13" s="831"/>
      <c r="W13" s="832"/>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2007</v>
      </c>
      <c r="F15" s="819"/>
      <c r="G15" s="819"/>
      <c r="H15" s="819"/>
      <c r="I15" s="819"/>
      <c r="J15" s="819"/>
      <c r="K15" s="819"/>
      <c r="L15" s="820"/>
      <c r="M15" s="795" t="s">
        <v>320</v>
      </c>
      <c r="N15" s="795"/>
      <c r="O15" s="795"/>
      <c r="P15" s="818" t="s">
        <v>2008</v>
      </c>
      <c r="Q15" s="819"/>
      <c r="R15" s="819"/>
      <c r="S15" s="819"/>
      <c r="T15" s="819"/>
      <c r="U15" s="819"/>
      <c r="V15" s="819"/>
      <c r="W15" s="820"/>
    </row>
    <row r="16" spans="2:23" s="22" customFormat="1" ht="25.5" customHeight="1" x14ac:dyDescent="0.15">
      <c r="B16" s="803" t="s">
        <v>310</v>
      </c>
      <c r="C16" s="803" t="s">
        <v>311</v>
      </c>
      <c r="D16" s="803"/>
      <c r="E16" s="209" t="s">
        <v>1222</v>
      </c>
      <c r="F16" s="797"/>
      <c r="G16" s="798"/>
      <c r="H16" s="798"/>
      <c r="I16" s="798"/>
      <c r="J16" s="798"/>
      <c r="K16" s="798"/>
      <c r="L16" s="799"/>
      <c r="M16" s="803" t="s">
        <v>310</v>
      </c>
      <c r="N16" s="803" t="s">
        <v>311</v>
      </c>
      <c r="O16" s="803"/>
      <c r="P16" s="209" t="s">
        <v>1222</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1226</v>
      </c>
      <c r="F24" s="817"/>
      <c r="G24" s="817"/>
      <c r="H24" s="804" t="s">
        <v>317</v>
      </c>
      <c r="I24" s="804"/>
      <c r="J24" s="817" t="s">
        <v>845</v>
      </c>
      <c r="K24" s="817"/>
      <c r="L24" s="817"/>
      <c r="M24" s="804" t="s">
        <v>316</v>
      </c>
      <c r="N24" s="804"/>
      <c r="O24" s="804"/>
      <c r="P24" s="817" t="s">
        <v>1227</v>
      </c>
      <c r="Q24" s="817"/>
      <c r="R24" s="817"/>
      <c r="S24" s="804" t="s">
        <v>317</v>
      </c>
      <c r="T24" s="804"/>
      <c r="U24" s="817" t="s">
        <v>665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2009</v>
      </c>
      <c r="F26" s="819"/>
      <c r="G26" s="819"/>
      <c r="H26" s="819"/>
      <c r="I26" s="819"/>
      <c r="J26" s="819"/>
      <c r="K26" s="819"/>
      <c r="L26" s="820"/>
      <c r="M26" s="795" t="s">
        <v>320</v>
      </c>
      <c r="N26" s="795"/>
      <c r="O26" s="795"/>
      <c r="P26" s="818" t="s">
        <v>2010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15108CCB-E2BE-4E2A-8721-D1E9E7A43C19}"/>
    <dataValidation type="list" allowBlank="1" showInputMessage="1" showErrorMessage="1" sqref="E8 E19 P8 P19" xr:uid="{0C2C0E13-C98B-40C0-B47D-C4CE1F40D59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E95AE5-0FDA-460F-A791-AE8A3066F46E}">
          <x14:formula1>
            <xm:f>'(参考)リスト'!$F$16:$F$21</xm:f>
          </x14:formula1>
          <xm:sqref>E11:E12 E22:E23 P11:P12 P22</xm:sqref>
        </x14:dataValidation>
        <x14:dataValidation type="list" allowBlank="1" showInputMessage="1" showErrorMessage="1" xr:uid="{C789D604-56B2-492C-B75B-F685FAAC8FC4}">
          <x14:formula1>
            <xm:f>'(参考)リスト'!$D$16:$D$18</xm:f>
          </x14:formula1>
          <xm:sqref>E10 E21 P10 P21</xm:sqref>
        </x14:dataValidation>
        <x14:dataValidation type="list" allowBlank="1" showInputMessage="1" showErrorMessage="1" xr:uid="{A8CC1267-2D27-477B-A389-CF504E9A262F}">
          <x14:formula1>
            <xm:f>'(参考)リスト'!$E$16:$E$27</xm:f>
          </x14:formula1>
          <xm:sqref>E9 E20 P9 P20</xm:sqref>
        </x14:dataValidation>
        <x14:dataValidation type="list" allowBlank="1" showInputMessage="1" showErrorMessage="1" xr:uid="{BB4A3787-19DB-4EE7-8798-F1509193A0EE}">
          <x14:formula1>
            <xm:f>'(参考)リスト'!$B$16:$B$21</xm:f>
          </x14:formula1>
          <xm:sqref>P7 P18 E7 E18</xm:sqref>
        </x14:dataValidation>
      </x14:dataValidations>
    </ext>
  </extLst>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520A-D096-4437-907C-59BDF2B8293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1222</v>
      </c>
      <c r="F5" s="797"/>
      <c r="G5" s="798"/>
      <c r="H5" s="798"/>
      <c r="I5" s="798"/>
      <c r="J5" s="798"/>
      <c r="K5" s="798"/>
      <c r="L5" s="799"/>
      <c r="M5" s="790" t="s">
        <v>310</v>
      </c>
      <c r="N5" s="758" t="s">
        <v>311</v>
      </c>
      <c r="O5" s="759"/>
      <c r="P5" s="209" t="s">
        <v>1222</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1228</v>
      </c>
      <c r="F13" s="817"/>
      <c r="G13" s="817"/>
      <c r="H13" s="804" t="s">
        <v>317</v>
      </c>
      <c r="I13" s="804"/>
      <c r="J13" s="817" t="s">
        <v>1228</v>
      </c>
      <c r="K13" s="817"/>
      <c r="L13" s="817"/>
      <c r="M13" s="804" t="s">
        <v>316</v>
      </c>
      <c r="N13" s="804"/>
      <c r="O13" s="804"/>
      <c r="P13" s="817" t="s">
        <v>1229</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2011</v>
      </c>
      <c r="F15" s="819"/>
      <c r="G15" s="819"/>
      <c r="H15" s="819"/>
      <c r="I15" s="819"/>
      <c r="J15" s="819"/>
      <c r="K15" s="819"/>
      <c r="L15" s="820"/>
      <c r="M15" s="795" t="s">
        <v>320</v>
      </c>
      <c r="N15" s="795"/>
      <c r="O15" s="795"/>
      <c r="P15" s="818" t="s">
        <v>1700</v>
      </c>
      <c r="Q15" s="819"/>
      <c r="R15" s="819"/>
      <c r="S15" s="819"/>
      <c r="T15" s="819"/>
      <c r="U15" s="819"/>
      <c r="V15" s="819"/>
      <c r="W15" s="820"/>
    </row>
    <row r="16" spans="2:23" s="22" customFormat="1" ht="25.5" customHeight="1" x14ac:dyDescent="0.15">
      <c r="B16" s="803" t="s">
        <v>310</v>
      </c>
      <c r="C16" s="803" t="s">
        <v>311</v>
      </c>
      <c r="D16" s="803"/>
      <c r="E16" s="209" t="s">
        <v>1222</v>
      </c>
      <c r="F16" s="797"/>
      <c r="G16" s="798"/>
      <c r="H16" s="798"/>
      <c r="I16" s="798"/>
      <c r="J16" s="798"/>
      <c r="K16" s="798"/>
      <c r="L16" s="799"/>
      <c r="M16" s="803" t="s">
        <v>310</v>
      </c>
      <c r="N16" s="803" t="s">
        <v>311</v>
      </c>
      <c r="O16" s="803"/>
      <c r="P16" s="209" t="s">
        <v>1222</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1231</v>
      </c>
      <c r="F24" s="806"/>
      <c r="G24" s="807"/>
      <c r="H24" s="804" t="s">
        <v>317</v>
      </c>
      <c r="I24" s="804"/>
      <c r="J24" s="805" t="s">
        <v>1230</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1701</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153EBBED-2075-4360-A1C3-E74D06657131}"/>
    <dataValidation type="list" allowBlank="1" showInputMessage="1" showErrorMessage="1" sqref="E8 E19 P8 P19" xr:uid="{858D52F8-9F06-445B-A645-69A0CA7CCAE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D01429D-B514-4FFD-AA1A-80EB2A7C72D6}">
          <x14:formula1>
            <xm:f>'(参考)リスト'!$F$16:$F$21</xm:f>
          </x14:formula1>
          <xm:sqref>E11:E12 P22:P23 P11:P12 E22:E23</xm:sqref>
        </x14:dataValidation>
        <x14:dataValidation type="list" allowBlank="1" showInputMessage="1" showErrorMessage="1" xr:uid="{AEBAB3D9-1696-46F9-AA81-77E8CBB29521}">
          <x14:formula1>
            <xm:f>'(参考)リスト'!$D$16:$D$18</xm:f>
          </x14:formula1>
          <xm:sqref>E10 E21 P10 P21</xm:sqref>
        </x14:dataValidation>
        <x14:dataValidation type="list" allowBlank="1" showInputMessage="1" showErrorMessage="1" xr:uid="{4059633C-32C1-446C-9E73-C115F159181D}">
          <x14:formula1>
            <xm:f>'(参考)リスト'!$E$16:$E$27</xm:f>
          </x14:formula1>
          <xm:sqref>E9 E20 P9 P20</xm:sqref>
        </x14:dataValidation>
        <x14:dataValidation type="list" allowBlank="1" showInputMessage="1" showErrorMessage="1" xr:uid="{0C3F4DC6-A680-4569-B1CF-BA803A24BAE7}">
          <x14:formula1>
            <xm:f>'(参考)リスト'!$B$16:$B$21</xm:f>
          </x14:formula1>
          <xm:sqref>P7 P18 E7 E18</xm:sqref>
        </x14:dataValidation>
      </x14:dataValidations>
    </ext>
  </extLst>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F639-87A9-4090-AC2E-429FAD69930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1222</v>
      </c>
      <c r="F5" s="797"/>
      <c r="G5" s="798"/>
      <c r="H5" s="798"/>
      <c r="I5" s="798"/>
      <c r="J5" s="798"/>
      <c r="K5" s="798"/>
      <c r="L5" s="799"/>
      <c r="M5" s="790" t="s">
        <v>310</v>
      </c>
      <c r="N5" s="758" t="s">
        <v>311</v>
      </c>
      <c r="O5" s="759"/>
      <c r="P5" s="209" t="s">
        <v>1222</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498</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608</v>
      </c>
      <c r="F13" s="817"/>
      <c r="G13" s="817"/>
      <c r="H13" s="804" t="s">
        <v>317</v>
      </c>
      <c r="I13" s="804"/>
      <c r="J13" s="817" t="s">
        <v>608</v>
      </c>
      <c r="K13" s="817"/>
      <c r="L13" s="817"/>
      <c r="M13" s="804" t="s">
        <v>316</v>
      </c>
      <c r="N13" s="804"/>
      <c r="O13" s="804"/>
      <c r="P13" s="817" t="s">
        <v>730</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1741</v>
      </c>
      <c r="F15" s="819"/>
      <c r="G15" s="819"/>
      <c r="H15" s="819"/>
      <c r="I15" s="819"/>
      <c r="J15" s="819"/>
      <c r="K15" s="819"/>
      <c r="L15" s="820"/>
      <c r="M15" s="795" t="s">
        <v>320</v>
      </c>
      <c r="N15" s="795"/>
      <c r="O15" s="795"/>
      <c r="P15" s="818" t="s">
        <v>1702</v>
      </c>
      <c r="Q15" s="819"/>
      <c r="R15" s="819"/>
      <c r="S15" s="819"/>
      <c r="T15" s="819"/>
      <c r="U15" s="819"/>
      <c r="V15" s="819"/>
      <c r="W15" s="820"/>
    </row>
    <row r="16" spans="2:23" s="22" customFormat="1" ht="25.5" customHeight="1" x14ac:dyDescent="0.15">
      <c r="B16" s="803" t="s">
        <v>310</v>
      </c>
      <c r="C16" s="803" t="s">
        <v>311</v>
      </c>
      <c r="D16" s="803"/>
      <c r="E16" s="209" t="s">
        <v>1222</v>
      </c>
      <c r="F16" s="797"/>
      <c r="G16" s="798"/>
      <c r="H16" s="798"/>
      <c r="I16" s="798"/>
      <c r="J16" s="798"/>
      <c r="K16" s="798"/>
      <c r="L16" s="799"/>
      <c r="M16" s="803" t="s">
        <v>310</v>
      </c>
      <c r="N16" s="803" t="s">
        <v>311</v>
      </c>
      <c r="O16" s="803"/>
      <c r="P16" s="209" t="s">
        <v>1222</v>
      </c>
      <c r="Q16" s="755"/>
      <c r="R16" s="756"/>
      <c r="S16" s="756"/>
      <c r="T16" s="756"/>
      <c r="U16" s="756"/>
      <c r="V16" s="756"/>
      <c r="W16" s="757"/>
    </row>
    <row r="17" spans="2:24" s="22" customFormat="1" ht="25.5" customHeight="1" x14ac:dyDescent="0.15">
      <c r="B17" s="803"/>
      <c r="C17" s="803" t="s">
        <v>312</v>
      </c>
      <c r="D17" s="803"/>
      <c r="E17" s="245">
        <v>12</v>
      </c>
      <c r="F17" s="755"/>
      <c r="G17" s="756"/>
      <c r="H17" s="756"/>
      <c r="I17" s="756"/>
      <c r="J17" s="756"/>
      <c r="K17" s="756"/>
      <c r="L17" s="757"/>
      <c r="M17" s="803"/>
      <c r="N17" s="803" t="s">
        <v>312</v>
      </c>
      <c r="O17" s="803"/>
      <c r="P17" s="245">
        <v>13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1233</v>
      </c>
      <c r="F24" s="806"/>
      <c r="G24" s="807"/>
      <c r="H24" s="804" t="s">
        <v>317</v>
      </c>
      <c r="I24" s="804"/>
      <c r="J24" s="805" t="s">
        <v>1232</v>
      </c>
      <c r="K24" s="806"/>
      <c r="L24" s="807"/>
      <c r="M24" s="804" t="s">
        <v>316</v>
      </c>
      <c r="N24" s="804"/>
      <c r="O24" s="804"/>
      <c r="P24" s="805" t="s">
        <v>1235</v>
      </c>
      <c r="Q24" s="806"/>
      <c r="R24" s="807"/>
      <c r="S24" s="804" t="s">
        <v>317</v>
      </c>
      <c r="T24" s="804"/>
      <c r="U24" s="805" t="s">
        <v>1234</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1703</v>
      </c>
      <c r="F26" s="819"/>
      <c r="G26" s="819"/>
      <c r="H26" s="819"/>
      <c r="I26" s="819"/>
      <c r="J26" s="819"/>
      <c r="K26" s="819"/>
      <c r="L26" s="820"/>
      <c r="M26" s="795" t="s">
        <v>320</v>
      </c>
      <c r="N26" s="795"/>
      <c r="O26" s="795"/>
      <c r="P26" s="818" t="s">
        <v>1704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42B47330-609A-4BFC-A0E8-02B352BA0574}"/>
    <dataValidation type="list" allowBlank="1" showInputMessage="1" showErrorMessage="1" sqref="E8 E19 P8 P19" xr:uid="{590997C1-DDFD-4F7A-A158-228F17A7ACB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93A680-8F1B-4D6E-8AF6-B94E3EA05AC0}">
          <x14:formula1>
            <xm:f>'(参考)リスト'!$F$16:$F$21</xm:f>
          </x14:formula1>
          <xm:sqref>E22:E23 P22:P23 P11:P12 E11</xm:sqref>
        </x14:dataValidation>
        <x14:dataValidation type="list" allowBlank="1" showInputMessage="1" showErrorMessage="1" xr:uid="{7170F241-446D-401E-BD79-5F6CBAF75C45}">
          <x14:formula1>
            <xm:f>'(参考)リスト'!$D$16:$D$18</xm:f>
          </x14:formula1>
          <xm:sqref>E10 E21 P10 P21</xm:sqref>
        </x14:dataValidation>
        <x14:dataValidation type="list" allowBlank="1" showInputMessage="1" showErrorMessage="1" xr:uid="{9CB804A8-F6BC-462E-846D-3A68BED75CE6}">
          <x14:formula1>
            <xm:f>'(参考)リスト'!$E$16:$E$27</xm:f>
          </x14:formula1>
          <xm:sqref>E9 E20 P9 P20</xm:sqref>
        </x14:dataValidation>
        <x14:dataValidation type="list" allowBlank="1" showInputMessage="1" showErrorMessage="1" xr:uid="{207A2F7F-A2AC-4D65-BE9D-CD75943B3156}">
          <x14:formula1>
            <xm:f>'(参考)リスト'!$B$16:$B$21</xm:f>
          </x14:formula1>
          <xm:sqref>P7 P18 E7 E18</xm:sqref>
        </x14:dataValidation>
      </x14:dataValidations>
    </ext>
  </extLst>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3741-B08C-4BA6-94BA-0F647A99BFE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1222</v>
      </c>
      <c r="F5" s="797"/>
      <c r="G5" s="798"/>
      <c r="H5" s="798"/>
      <c r="I5" s="798"/>
      <c r="J5" s="798"/>
      <c r="K5" s="798"/>
      <c r="L5" s="799"/>
      <c r="M5" s="790" t="s">
        <v>310</v>
      </c>
      <c r="N5" s="758" t="s">
        <v>311</v>
      </c>
      <c r="O5" s="759"/>
      <c r="P5" s="209" t="s">
        <v>1222</v>
      </c>
      <c r="Q5" s="755"/>
      <c r="R5" s="756"/>
      <c r="S5" s="756"/>
      <c r="T5" s="756"/>
      <c r="U5" s="756"/>
      <c r="V5" s="756"/>
      <c r="W5" s="757"/>
    </row>
    <row r="6" spans="2:23" s="22" customFormat="1" ht="25.5" customHeight="1" x14ac:dyDescent="0.15">
      <c r="B6" s="792"/>
      <c r="C6" s="758" t="s">
        <v>312</v>
      </c>
      <c r="D6" s="759"/>
      <c r="E6" s="245">
        <v>14</v>
      </c>
      <c r="F6" s="755"/>
      <c r="G6" s="756"/>
      <c r="H6" s="756"/>
      <c r="I6" s="756"/>
      <c r="J6" s="756"/>
      <c r="K6" s="756"/>
      <c r="L6" s="757"/>
      <c r="M6" s="792"/>
      <c r="N6" s="758" t="s">
        <v>312</v>
      </c>
      <c r="O6" s="759"/>
      <c r="P6" s="245">
        <v>15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489</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512</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506</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c r="Q12" s="755"/>
      <c r="R12" s="756"/>
      <c r="S12" s="756"/>
      <c r="T12" s="756"/>
      <c r="U12" s="756"/>
      <c r="V12" s="756"/>
      <c r="W12" s="757"/>
    </row>
    <row r="13" spans="2:23" s="22" customFormat="1" ht="25.5" customHeight="1" x14ac:dyDescent="0.15">
      <c r="B13" s="804" t="s">
        <v>316</v>
      </c>
      <c r="C13" s="804"/>
      <c r="D13" s="804"/>
      <c r="E13" s="817" t="s">
        <v>1236</v>
      </c>
      <c r="F13" s="817"/>
      <c r="G13" s="817"/>
      <c r="H13" s="804" t="s">
        <v>317</v>
      </c>
      <c r="I13" s="804"/>
      <c r="J13" s="817" t="s">
        <v>1236</v>
      </c>
      <c r="K13" s="817"/>
      <c r="L13" s="817"/>
      <c r="M13" s="804" t="s">
        <v>316</v>
      </c>
      <c r="N13" s="804"/>
      <c r="O13" s="804"/>
      <c r="P13" s="809" t="s">
        <v>492</v>
      </c>
      <c r="Q13" s="809"/>
      <c r="R13" s="809"/>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2012</v>
      </c>
      <c r="F15" s="819"/>
      <c r="G15" s="819"/>
      <c r="H15" s="819"/>
      <c r="I15" s="819"/>
      <c r="J15" s="819"/>
      <c r="K15" s="819"/>
      <c r="L15" s="820"/>
      <c r="M15" s="795" t="s">
        <v>320</v>
      </c>
      <c r="N15" s="795"/>
      <c r="O15" s="795"/>
      <c r="P15" s="818" t="s">
        <v>1482</v>
      </c>
      <c r="Q15" s="819"/>
      <c r="R15" s="819"/>
      <c r="S15" s="819"/>
      <c r="T15" s="819"/>
      <c r="U15" s="819"/>
      <c r="V15" s="819"/>
      <c r="W15" s="820"/>
    </row>
    <row r="16" spans="2:23" s="22" customFormat="1" ht="25.5" customHeight="1" x14ac:dyDescent="0.15">
      <c r="B16" s="803" t="s">
        <v>310</v>
      </c>
      <c r="C16" s="803" t="s">
        <v>311</v>
      </c>
      <c r="D16" s="803"/>
      <c r="E16" s="209" t="s">
        <v>1222</v>
      </c>
      <c r="F16" s="797"/>
      <c r="G16" s="798"/>
      <c r="H16" s="798"/>
      <c r="I16" s="798"/>
      <c r="J16" s="798"/>
      <c r="K16" s="798"/>
      <c r="L16" s="799"/>
      <c r="M16" s="803" t="s">
        <v>310</v>
      </c>
      <c r="N16" s="803" t="s">
        <v>311</v>
      </c>
      <c r="O16" s="803"/>
      <c r="P16" s="209" t="s">
        <v>1222</v>
      </c>
      <c r="Q16" s="755"/>
      <c r="R16" s="756"/>
      <c r="S16" s="756"/>
      <c r="T16" s="756"/>
      <c r="U16" s="756"/>
      <c r="V16" s="756"/>
      <c r="W16" s="757"/>
    </row>
    <row r="17" spans="2:24" s="22" customFormat="1" ht="25.5" customHeight="1" x14ac:dyDescent="0.15">
      <c r="B17" s="803"/>
      <c r="C17" s="803" t="s">
        <v>312</v>
      </c>
      <c r="D17" s="803"/>
      <c r="E17" s="245">
        <v>16</v>
      </c>
      <c r="F17" s="755"/>
      <c r="G17" s="756"/>
      <c r="H17" s="756"/>
      <c r="I17" s="756"/>
      <c r="J17" s="756"/>
      <c r="K17" s="756"/>
      <c r="L17" s="757"/>
      <c r="M17" s="803"/>
      <c r="N17" s="803" t="s">
        <v>312</v>
      </c>
      <c r="O17" s="803"/>
      <c r="P17" s="245">
        <v>17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850</v>
      </c>
      <c r="F24" s="817"/>
      <c r="G24" s="817"/>
      <c r="H24" s="804" t="s">
        <v>317</v>
      </c>
      <c r="I24" s="804"/>
      <c r="J24" s="824" t="s">
        <v>598</v>
      </c>
      <c r="K24" s="825"/>
      <c r="L24" s="826"/>
      <c r="M24" s="804" t="s">
        <v>316</v>
      </c>
      <c r="N24" s="804"/>
      <c r="O24" s="804"/>
      <c r="P24" s="817" t="s">
        <v>947</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1834</v>
      </c>
      <c r="F26" s="819"/>
      <c r="G26" s="819"/>
      <c r="H26" s="819"/>
      <c r="I26" s="819"/>
      <c r="J26" s="819"/>
      <c r="K26" s="819"/>
      <c r="L26" s="820"/>
      <c r="M26" s="795" t="s">
        <v>320</v>
      </c>
      <c r="N26" s="795"/>
      <c r="O26" s="795"/>
      <c r="P26" s="818" t="s">
        <v>2013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6B40DC0A-5149-4C3C-A302-047FA1C31900}"/>
    <dataValidation type="list" allowBlank="1" showInputMessage="1" showErrorMessage="1" sqref="E8 E19 P8 P19" xr:uid="{6FEA0101-D589-43BD-B5E4-C98B41D858FA}">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D9FCFC-CC36-4680-8AEB-3AC64A34A1E5}">
          <x14:formula1>
            <xm:f>'(参考)リスト'!$F$16:$F$21</xm:f>
          </x14:formula1>
          <xm:sqref>E22:E23 P22:P23 P11:P12 E11</xm:sqref>
        </x14:dataValidation>
        <x14:dataValidation type="list" allowBlank="1" showInputMessage="1" showErrorMessage="1" xr:uid="{56390AD7-104B-4512-8DDB-424F6509F573}">
          <x14:formula1>
            <xm:f>'(参考)リスト'!$D$16:$D$18</xm:f>
          </x14:formula1>
          <xm:sqref>E10 E21 P10 P21</xm:sqref>
        </x14:dataValidation>
        <x14:dataValidation type="list" allowBlank="1" showInputMessage="1" showErrorMessage="1" xr:uid="{EFD97CCB-9A50-43BA-895B-50167A568125}">
          <x14:formula1>
            <xm:f>'(参考)リスト'!$E$16:$E$27</xm:f>
          </x14:formula1>
          <xm:sqref>E9 E20 P9 P20</xm:sqref>
        </x14:dataValidation>
        <x14:dataValidation type="list" allowBlank="1" showInputMessage="1" showErrorMessage="1" xr:uid="{7CA9480C-4494-41A9-BE64-EF867CD8B299}">
          <x14:formula1>
            <xm:f>'(参考)リスト'!$B$16:$B$21</xm:f>
          </x14:formula1>
          <xm:sqref>P7 P18 E7 E18</xm:sqref>
        </x14:dataValidation>
      </x14:dataValidations>
    </ext>
  </extLst>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765F-BD4E-4265-9085-7F24D9AA12B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1237</v>
      </c>
      <c r="F5" s="797"/>
      <c r="G5" s="798"/>
      <c r="H5" s="798"/>
      <c r="I5" s="798"/>
      <c r="J5" s="798"/>
      <c r="K5" s="798"/>
      <c r="L5" s="799"/>
      <c r="M5" s="790" t="s">
        <v>310</v>
      </c>
      <c r="N5" s="758" t="s">
        <v>311</v>
      </c>
      <c r="O5" s="759"/>
      <c r="P5" s="209" t="s">
        <v>1237</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859</v>
      </c>
      <c r="F13" s="806"/>
      <c r="G13" s="807"/>
      <c r="H13" s="804" t="s">
        <v>317</v>
      </c>
      <c r="I13" s="804"/>
      <c r="J13" s="805" t="s">
        <v>1238</v>
      </c>
      <c r="K13" s="806"/>
      <c r="L13" s="807"/>
      <c r="M13" s="804" t="s">
        <v>316</v>
      </c>
      <c r="N13" s="804"/>
      <c r="O13" s="804"/>
      <c r="P13" s="817" t="s">
        <v>790</v>
      </c>
      <c r="Q13" s="817"/>
      <c r="R13" s="817"/>
      <c r="S13" s="804" t="s">
        <v>317</v>
      </c>
      <c r="T13" s="804"/>
      <c r="U13" s="817" t="s">
        <v>666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1550</v>
      </c>
      <c r="F15" s="819"/>
      <c r="G15" s="819"/>
      <c r="H15" s="819"/>
      <c r="I15" s="819"/>
      <c r="J15" s="819"/>
      <c r="K15" s="819"/>
      <c r="L15" s="820"/>
      <c r="M15" s="795" t="s">
        <v>320</v>
      </c>
      <c r="N15" s="795"/>
      <c r="O15" s="795"/>
      <c r="P15" s="818" t="s">
        <v>2014</v>
      </c>
      <c r="Q15" s="819"/>
      <c r="R15" s="819"/>
      <c r="S15" s="819"/>
      <c r="T15" s="819"/>
      <c r="U15" s="819"/>
      <c r="V15" s="819"/>
      <c r="W15" s="820"/>
    </row>
    <row r="16" spans="2:23" s="22" customFormat="1" ht="25.5" customHeight="1" x14ac:dyDescent="0.15">
      <c r="B16" s="803" t="s">
        <v>310</v>
      </c>
      <c r="C16" s="803" t="s">
        <v>311</v>
      </c>
      <c r="D16" s="803"/>
      <c r="E16" s="209" t="s">
        <v>1237</v>
      </c>
      <c r="F16" s="797"/>
      <c r="G16" s="798"/>
      <c r="H16" s="798"/>
      <c r="I16" s="798"/>
      <c r="J16" s="798"/>
      <c r="K16" s="798"/>
      <c r="L16" s="799"/>
      <c r="M16" s="803" t="s">
        <v>310</v>
      </c>
      <c r="N16" s="803" t="s">
        <v>311</v>
      </c>
      <c r="O16" s="803"/>
      <c r="P16" s="209" t="s">
        <v>1237</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642</v>
      </c>
      <c r="Q23" s="755"/>
      <c r="R23" s="756"/>
      <c r="S23" s="756"/>
      <c r="T23" s="756"/>
      <c r="U23" s="756"/>
      <c r="V23" s="756"/>
      <c r="W23" s="757"/>
    </row>
    <row r="24" spans="2:24" s="22" customFormat="1" ht="25.5" customHeight="1" x14ac:dyDescent="0.15">
      <c r="B24" s="804" t="s">
        <v>316</v>
      </c>
      <c r="C24" s="804"/>
      <c r="D24" s="804"/>
      <c r="E24" s="817" t="s">
        <v>1239</v>
      </c>
      <c r="F24" s="817"/>
      <c r="G24" s="817"/>
      <c r="H24" s="804" t="s">
        <v>317</v>
      </c>
      <c r="I24" s="804"/>
      <c r="J24" s="817" t="s">
        <v>1425</v>
      </c>
      <c r="K24" s="817"/>
      <c r="L24" s="817"/>
      <c r="M24" s="804" t="s">
        <v>1426</v>
      </c>
      <c r="N24" s="804"/>
      <c r="O24" s="804"/>
      <c r="P24" s="817" t="s">
        <v>781</v>
      </c>
      <c r="Q24" s="817"/>
      <c r="R24" s="817"/>
      <c r="S24" s="804" t="s">
        <v>317</v>
      </c>
      <c r="T24" s="804"/>
      <c r="U24" s="817" t="s">
        <v>1240</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2015</v>
      </c>
      <c r="F26" s="819"/>
      <c r="G26" s="819"/>
      <c r="H26" s="819"/>
      <c r="I26" s="819"/>
      <c r="J26" s="819"/>
      <c r="K26" s="819"/>
      <c r="L26" s="820"/>
      <c r="M26" s="795" t="s">
        <v>320</v>
      </c>
      <c r="N26" s="795"/>
      <c r="O26" s="795"/>
      <c r="P26" s="818" t="s">
        <v>1763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04E8216D-87AB-4E09-91B3-C588B975D453}"/>
    <dataValidation type="list" allowBlank="1" showInputMessage="1" showErrorMessage="1" sqref="E8 E19 P8 P19" xr:uid="{69F163EE-A3B0-4AF2-8709-8EEA1081349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6CD8E1-CBB5-47CE-8395-38F60E32BD4D}">
          <x14:formula1>
            <xm:f>'(参考)リスト'!$F$16:$F$21</xm:f>
          </x14:formula1>
          <xm:sqref>E11:E12 E22:E23 P11:P12 P22</xm:sqref>
        </x14:dataValidation>
        <x14:dataValidation type="list" allowBlank="1" showInputMessage="1" showErrorMessage="1" xr:uid="{F8D4CDF7-5601-4D55-88FB-4DE362D8447D}">
          <x14:formula1>
            <xm:f>'(参考)リスト'!$D$16:$D$18</xm:f>
          </x14:formula1>
          <xm:sqref>E10 E21 P10 P21</xm:sqref>
        </x14:dataValidation>
        <x14:dataValidation type="list" allowBlank="1" showInputMessage="1" showErrorMessage="1" xr:uid="{BEEDB4A1-6EA8-4E97-ABCC-89A8DBD57B57}">
          <x14:formula1>
            <xm:f>'(参考)リスト'!$E$16:$E$27</xm:f>
          </x14:formula1>
          <xm:sqref>E9 E20 P9 P20</xm:sqref>
        </x14:dataValidation>
        <x14:dataValidation type="list" allowBlank="1" showInputMessage="1" showErrorMessage="1" xr:uid="{4F0B4E36-D617-485C-AEC6-7E8873D1BC12}">
          <x14:formula1>
            <xm:f>'(参考)リスト'!$B$16:$B$21</xm:f>
          </x14:formula1>
          <xm:sqref>P7 P18 E7 E18</xm:sqref>
        </x14:dataValidation>
      </x14:dataValidations>
    </ext>
  </extLst>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8FE7-750B-496B-BDA9-08D057ACEEB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1237</v>
      </c>
      <c r="F5" s="797"/>
      <c r="G5" s="798"/>
      <c r="H5" s="798"/>
      <c r="I5" s="798"/>
      <c r="J5" s="798"/>
      <c r="K5" s="798"/>
      <c r="L5" s="799"/>
      <c r="M5" s="790" t="s">
        <v>310</v>
      </c>
      <c r="N5" s="758" t="s">
        <v>311</v>
      </c>
      <c r="O5" s="759"/>
      <c r="P5" s="209" t="s">
        <v>1237</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497</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589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695</v>
      </c>
      <c r="F13" s="817"/>
      <c r="G13" s="817"/>
      <c r="H13" s="804" t="s">
        <v>317</v>
      </c>
      <c r="I13" s="804"/>
      <c r="J13" s="817" t="s">
        <v>653</v>
      </c>
      <c r="K13" s="817"/>
      <c r="L13" s="817"/>
      <c r="M13" s="804" t="s">
        <v>316</v>
      </c>
      <c r="N13" s="804"/>
      <c r="O13" s="804"/>
      <c r="P13" s="817" t="s">
        <v>1241</v>
      </c>
      <c r="Q13" s="817"/>
      <c r="R13" s="817"/>
      <c r="S13" s="804" t="s">
        <v>317</v>
      </c>
      <c r="T13" s="804"/>
      <c r="U13" s="817" t="s">
        <v>1241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696</v>
      </c>
      <c r="F15" s="819"/>
      <c r="G15" s="819"/>
      <c r="H15" s="819"/>
      <c r="I15" s="819"/>
      <c r="J15" s="819"/>
      <c r="K15" s="819"/>
      <c r="L15" s="820"/>
      <c r="M15" s="795" t="s">
        <v>320</v>
      </c>
      <c r="N15" s="795"/>
      <c r="O15" s="795"/>
      <c r="P15" s="818" t="s">
        <v>2016</v>
      </c>
      <c r="Q15" s="819"/>
      <c r="R15" s="819"/>
      <c r="S15" s="819"/>
      <c r="T15" s="819"/>
      <c r="U15" s="819"/>
      <c r="V15" s="819"/>
      <c r="W15" s="820"/>
    </row>
    <row r="16" spans="2:23" s="22" customFormat="1" ht="25.5" customHeight="1" x14ac:dyDescent="0.15">
      <c r="B16" s="803" t="s">
        <v>310</v>
      </c>
      <c r="C16" s="803" t="s">
        <v>311</v>
      </c>
      <c r="D16" s="803"/>
      <c r="E16" s="209" t="s">
        <v>1237</v>
      </c>
      <c r="F16" s="797"/>
      <c r="G16" s="798"/>
      <c r="H16" s="798"/>
      <c r="I16" s="798"/>
      <c r="J16" s="798"/>
      <c r="K16" s="798"/>
      <c r="L16" s="799"/>
      <c r="M16" s="803" t="s">
        <v>310</v>
      </c>
      <c r="N16" s="803" t="s">
        <v>311</v>
      </c>
      <c r="O16" s="803"/>
      <c r="P16" s="209" t="s">
        <v>1237</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900</v>
      </c>
      <c r="F24" s="817"/>
      <c r="G24" s="817"/>
      <c r="H24" s="804" t="s">
        <v>317</v>
      </c>
      <c r="I24" s="804"/>
      <c r="J24" s="812" t="s">
        <v>492</v>
      </c>
      <c r="K24" s="809"/>
      <c r="L24" s="813"/>
      <c r="M24" s="804" t="s">
        <v>316</v>
      </c>
      <c r="N24" s="804"/>
      <c r="O24" s="804"/>
      <c r="P24" s="817" t="s">
        <v>772</v>
      </c>
      <c r="Q24" s="817"/>
      <c r="R24" s="817"/>
      <c r="S24" s="804" t="s">
        <v>317</v>
      </c>
      <c r="T24" s="804"/>
      <c r="U24" s="817" t="s">
        <v>816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1705</v>
      </c>
      <c r="F26" s="819"/>
      <c r="G26" s="819"/>
      <c r="H26" s="819"/>
      <c r="I26" s="819"/>
      <c r="J26" s="819"/>
      <c r="K26" s="819"/>
      <c r="L26" s="820"/>
      <c r="M26" s="795" t="s">
        <v>320</v>
      </c>
      <c r="N26" s="795"/>
      <c r="O26" s="795"/>
      <c r="P26" s="818" t="s">
        <v>2017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AA2793F6-41AC-4D57-A9A9-A0A2274D3EAD}"/>
    <dataValidation type="list" allowBlank="1" showInputMessage="1" showErrorMessage="1" sqref="E8 E19 P8 P19" xr:uid="{CF7BEE46-EB4C-4E8D-8C77-9AAF59AF85D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E329A6-F3A8-4C57-93BF-EB0C9EC86E38}">
          <x14:formula1>
            <xm:f>'(参考)リスト'!$F$16:$F$21</xm:f>
          </x14:formula1>
          <xm:sqref>E11:E12 P22:P23 E22:E23 P11</xm:sqref>
        </x14:dataValidation>
        <x14:dataValidation type="list" allowBlank="1" showInputMessage="1" showErrorMessage="1" xr:uid="{6592ED18-028D-42CA-98C1-73BDD7333597}">
          <x14:formula1>
            <xm:f>'(参考)リスト'!$D$16:$D$18</xm:f>
          </x14:formula1>
          <xm:sqref>E10 E21 P10 P21</xm:sqref>
        </x14:dataValidation>
        <x14:dataValidation type="list" allowBlank="1" showInputMessage="1" showErrorMessage="1" xr:uid="{8C84DC7B-60D2-4235-ABE6-B83763789498}">
          <x14:formula1>
            <xm:f>'(参考)リスト'!$E$16:$E$27</xm:f>
          </x14:formula1>
          <xm:sqref>E9 E20 P9 P20</xm:sqref>
        </x14:dataValidation>
        <x14:dataValidation type="list" allowBlank="1" showInputMessage="1" showErrorMessage="1" xr:uid="{D6AED467-DBD3-4328-847C-20B86E7424D2}">
          <x14:formula1>
            <xm:f>'(参考)リスト'!$B$16:$B$21</xm:f>
          </x14:formula1>
          <xm:sqref>P7 P18 E7 E18</xm:sqref>
        </x14:dataValidation>
      </x14:dataValidations>
    </ext>
  </extLst>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D54B9-CBA6-4866-9A9E-37594DA181B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1237</v>
      </c>
      <c r="F5" s="797"/>
      <c r="G5" s="798"/>
      <c r="H5" s="798"/>
      <c r="I5" s="798"/>
      <c r="J5" s="798"/>
      <c r="K5" s="798"/>
      <c r="L5" s="799"/>
      <c r="M5" s="790" t="s">
        <v>310</v>
      </c>
      <c r="N5" s="758" t="s">
        <v>311</v>
      </c>
      <c r="O5" s="759"/>
      <c r="P5" s="209" t="s">
        <v>1237</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10</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711</v>
      </c>
      <c r="F13" s="817"/>
      <c r="G13" s="817"/>
      <c r="H13" s="804" t="s">
        <v>317</v>
      </c>
      <c r="I13" s="804"/>
      <c r="J13" s="817" t="s">
        <v>711</v>
      </c>
      <c r="K13" s="817"/>
      <c r="L13" s="817"/>
      <c r="M13" s="804" t="s">
        <v>316</v>
      </c>
      <c r="N13" s="804"/>
      <c r="O13" s="804"/>
      <c r="P13" s="817" t="s">
        <v>1228</v>
      </c>
      <c r="Q13" s="817"/>
      <c r="R13" s="817"/>
      <c r="S13" s="804" t="s">
        <v>317</v>
      </c>
      <c r="T13" s="804"/>
      <c r="U13" s="817" t="s">
        <v>1228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1788</v>
      </c>
      <c r="F15" s="819"/>
      <c r="G15" s="819"/>
      <c r="H15" s="819"/>
      <c r="I15" s="819"/>
      <c r="J15" s="819"/>
      <c r="K15" s="819"/>
      <c r="L15" s="820"/>
      <c r="M15" s="795" t="s">
        <v>320</v>
      </c>
      <c r="N15" s="795"/>
      <c r="O15" s="795"/>
      <c r="P15" s="818" t="s">
        <v>2011</v>
      </c>
      <c r="Q15" s="819"/>
      <c r="R15" s="819"/>
      <c r="S15" s="819"/>
      <c r="T15" s="819"/>
      <c r="U15" s="819"/>
      <c r="V15" s="819"/>
      <c r="W15" s="820"/>
    </row>
    <row r="16" spans="2:23" s="22" customFormat="1" ht="25.5" customHeight="1" x14ac:dyDescent="0.15">
      <c r="B16" s="803" t="s">
        <v>310</v>
      </c>
      <c r="C16" s="803" t="s">
        <v>311</v>
      </c>
      <c r="D16" s="803"/>
      <c r="E16" s="209" t="s">
        <v>1237</v>
      </c>
      <c r="F16" s="797"/>
      <c r="G16" s="798"/>
      <c r="H16" s="798"/>
      <c r="I16" s="798"/>
      <c r="J16" s="798"/>
      <c r="K16" s="798"/>
      <c r="L16" s="799"/>
      <c r="M16" s="803" t="s">
        <v>310</v>
      </c>
      <c r="N16" s="803" t="s">
        <v>311</v>
      </c>
      <c r="O16" s="803"/>
      <c r="P16" s="209" t="s">
        <v>1237</v>
      </c>
      <c r="Q16" s="755"/>
      <c r="R16" s="756"/>
      <c r="S16" s="756"/>
      <c r="T16" s="756"/>
      <c r="U16" s="756"/>
      <c r="V16" s="756"/>
      <c r="W16" s="757"/>
    </row>
    <row r="17" spans="2:24" s="22" customFormat="1" ht="25.5" customHeight="1" x14ac:dyDescent="0.15">
      <c r="B17" s="803"/>
      <c r="C17" s="803" t="s">
        <v>312</v>
      </c>
      <c r="D17" s="803"/>
      <c r="E17" s="245">
        <v>11</v>
      </c>
      <c r="F17" s="755"/>
      <c r="G17" s="756"/>
      <c r="H17" s="756"/>
      <c r="I17" s="756"/>
      <c r="J17" s="756"/>
      <c r="K17" s="756"/>
      <c r="L17" s="757"/>
      <c r="M17" s="803"/>
      <c r="N17" s="803" t="s">
        <v>312</v>
      </c>
      <c r="O17" s="803"/>
      <c r="P17" s="245">
        <v>12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1242</v>
      </c>
      <c r="F24" s="817"/>
      <c r="G24" s="817"/>
      <c r="H24" s="804" t="s">
        <v>317</v>
      </c>
      <c r="I24" s="804"/>
      <c r="J24" s="812" t="s">
        <v>492</v>
      </c>
      <c r="K24" s="809"/>
      <c r="L24" s="813"/>
      <c r="M24" s="804" t="s">
        <v>316</v>
      </c>
      <c r="N24" s="804"/>
      <c r="O24" s="804"/>
      <c r="P24" s="805" t="s">
        <v>1244</v>
      </c>
      <c r="Q24" s="806"/>
      <c r="R24" s="807"/>
      <c r="S24" s="804" t="s">
        <v>317</v>
      </c>
      <c r="T24" s="804"/>
      <c r="U24" s="805" t="s">
        <v>1243</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1706</v>
      </c>
      <c r="F26" s="819"/>
      <c r="G26" s="819"/>
      <c r="H26" s="819"/>
      <c r="I26" s="819"/>
      <c r="J26" s="819"/>
      <c r="K26" s="819"/>
      <c r="L26" s="820"/>
      <c r="M26" s="795" t="s">
        <v>320</v>
      </c>
      <c r="N26" s="795"/>
      <c r="O26" s="795"/>
      <c r="P26" s="818" t="s">
        <v>1707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2759951E-9687-41C9-A227-41D6879578E6}"/>
    <dataValidation type="list" allowBlank="1" showInputMessage="1" showErrorMessage="1" sqref="E8 E19 P8 P19" xr:uid="{3FEEC0F1-CDDE-4E12-BD5C-CA0DA15E91B9}">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2F82D8-355A-4248-9B2C-DD5B5C92D6D5}">
          <x14:formula1>
            <xm:f>'(参考)リスト'!$F$16:$F$21</xm:f>
          </x14:formula1>
          <xm:sqref>E11:E12 P22:P23 P11:P12 E22:E23</xm:sqref>
        </x14:dataValidation>
        <x14:dataValidation type="list" allowBlank="1" showInputMessage="1" showErrorMessage="1" xr:uid="{0166C8EF-4364-4B78-970E-4F9A5281AAF8}">
          <x14:formula1>
            <xm:f>'(参考)リスト'!$D$16:$D$18</xm:f>
          </x14:formula1>
          <xm:sqref>E10 E21 P10 P21</xm:sqref>
        </x14:dataValidation>
        <x14:dataValidation type="list" allowBlank="1" showInputMessage="1" showErrorMessage="1" xr:uid="{0CCDA29C-FAAB-4502-9957-BB90D5B02890}">
          <x14:formula1>
            <xm:f>'(参考)リスト'!$E$16:$E$27</xm:f>
          </x14:formula1>
          <xm:sqref>E9 E20 P9 P20</xm:sqref>
        </x14:dataValidation>
        <x14:dataValidation type="list" allowBlank="1" showInputMessage="1" showErrorMessage="1" xr:uid="{87FE3D27-7779-49C7-8F83-92E519B78392}">
          <x14:formula1>
            <xm:f>'(参考)リスト'!$B$16:$B$21</xm:f>
          </x14:formula1>
          <xm:sqref>P7 P18 E7 E18</xm:sqref>
        </x14:dataValidation>
      </x14:dataValidations>
    </ext>
  </extLst>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7AD6-ECA3-4A97-AFE8-747126D82C9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1237</v>
      </c>
      <c r="F5" s="797"/>
      <c r="G5" s="798"/>
      <c r="H5" s="798"/>
      <c r="I5" s="798"/>
      <c r="J5" s="798"/>
      <c r="K5" s="798"/>
      <c r="L5" s="799"/>
      <c r="M5" s="790" t="s">
        <v>310</v>
      </c>
      <c r="N5" s="758" t="s">
        <v>311</v>
      </c>
      <c r="O5" s="759"/>
      <c r="P5" s="209" t="s">
        <v>1237</v>
      </c>
      <c r="Q5" s="755"/>
      <c r="R5" s="756"/>
      <c r="S5" s="756"/>
      <c r="T5" s="756"/>
      <c r="U5" s="756"/>
      <c r="V5" s="756"/>
      <c r="W5" s="757"/>
    </row>
    <row r="6" spans="2:23" s="22" customFormat="1" ht="25.5" customHeight="1" x14ac:dyDescent="0.15">
      <c r="B6" s="792"/>
      <c r="C6" s="758" t="s">
        <v>312</v>
      </c>
      <c r="D6" s="759"/>
      <c r="E6" s="245">
        <v>13</v>
      </c>
      <c r="F6" s="755"/>
      <c r="G6" s="756"/>
      <c r="H6" s="756"/>
      <c r="I6" s="756"/>
      <c r="J6" s="756"/>
      <c r="K6" s="756"/>
      <c r="L6" s="757"/>
      <c r="M6" s="792"/>
      <c r="N6" s="758" t="s">
        <v>312</v>
      </c>
      <c r="O6" s="759"/>
      <c r="P6" s="245">
        <v>14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761</v>
      </c>
      <c r="F13" s="817"/>
      <c r="G13" s="817"/>
      <c r="H13" s="804" t="s">
        <v>317</v>
      </c>
      <c r="I13" s="804"/>
      <c r="J13" s="817" t="s">
        <v>1245</v>
      </c>
      <c r="K13" s="817"/>
      <c r="L13" s="817"/>
      <c r="M13" s="804" t="s">
        <v>316</v>
      </c>
      <c r="N13" s="804"/>
      <c r="O13" s="804"/>
      <c r="P13" s="817" t="s">
        <v>1246</v>
      </c>
      <c r="Q13" s="817"/>
      <c r="R13" s="817"/>
      <c r="S13" s="804" t="s">
        <v>317</v>
      </c>
      <c r="T13" s="804"/>
      <c r="U13" s="817" t="s">
        <v>1247</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1881</v>
      </c>
      <c r="F15" s="819"/>
      <c r="G15" s="819"/>
      <c r="H15" s="819"/>
      <c r="I15" s="819"/>
      <c r="J15" s="819"/>
      <c r="K15" s="819"/>
      <c r="L15" s="820"/>
      <c r="M15" s="795" t="s">
        <v>320</v>
      </c>
      <c r="N15" s="795"/>
      <c r="O15" s="795"/>
      <c r="P15" s="818" t="s">
        <v>2018</v>
      </c>
      <c r="Q15" s="819"/>
      <c r="R15" s="819"/>
      <c r="S15" s="819"/>
      <c r="T15" s="819"/>
      <c r="U15" s="819"/>
      <c r="V15" s="819"/>
      <c r="W15" s="820"/>
    </row>
    <row r="16" spans="2:23" s="22" customFormat="1" ht="25.5" customHeight="1" x14ac:dyDescent="0.15">
      <c r="B16" s="803" t="s">
        <v>310</v>
      </c>
      <c r="C16" s="803" t="s">
        <v>311</v>
      </c>
      <c r="D16" s="803"/>
      <c r="E16" s="209" t="s">
        <v>1237</v>
      </c>
      <c r="F16" s="797"/>
      <c r="G16" s="798"/>
      <c r="H16" s="798"/>
      <c r="I16" s="798"/>
      <c r="J16" s="798"/>
      <c r="K16" s="798"/>
      <c r="L16" s="799"/>
      <c r="M16" s="803" t="s">
        <v>310</v>
      </c>
      <c r="N16" s="803" t="s">
        <v>311</v>
      </c>
      <c r="O16" s="803"/>
      <c r="P16" s="209" t="s">
        <v>1237</v>
      </c>
      <c r="Q16" s="755"/>
      <c r="R16" s="756"/>
      <c r="S16" s="756"/>
      <c r="T16" s="756"/>
      <c r="U16" s="756"/>
      <c r="V16" s="756"/>
      <c r="W16" s="757"/>
    </row>
    <row r="17" spans="2:24" s="22" customFormat="1" ht="25.5" customHeight="1" x14ac:dyDescent="0.15">
      <c r="B17" s="803"/>
      <c r="C17" s="803" t="s">
        <v>312</v>
      </c>
      <c r="D17" s="803"/>
      <c r="E17" s="245">
        <v>15</v>
      </c>
      <c r="F17" s="755"/>
      <c r="G17" s="756"/>
      <c r="H17" s="756"/>
      <c r="I17" s="756"/>
      <c r="J17" s="756"/>
      <c r="K17" s="756"/>
      <c r="L17" s="757"/>
      <c r="M17" s="803"/>
      <c r="N17" s="803" t="s">
        <v>312</v>
      </c>
      <c r="O17" s="803"/>
      <c r="P17" s="245">
        <v>16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623</v>
      </c>
      <c r="F24" s="817"/>
      <c r="G24" s="817"/>
      <c r="H24" s="804" t="s">
        <v>317</v>
      </c>
      <c r="I24" s="804"/>
      <c r="J24" s="824" t="s">
        <v>598</v>
      </c>
      <c r="K24" s="825"/>
      <c r="L24" s="826"/>
      <c r="M24" s="804" t="s">
        <v>316</v>
      </c>
      <c r="N24" s="804"/>
      <c r="O24" s="804"/>
      <c r="P24" s="817" t="s">
        <v>983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1887</v>
      </c>
      <c r="F26" s="819"/>
      <c r="G26" s="819"/>
      <c r="H26" s="819"/>
      <c r="I26" s="819"/>
      <c r="J26" s="819"/>
      <c r="K26" s="819"/>
      <c r="L26" s="820"/>
      <c r="M26" s="795" t="s">
        <v>320</v>
      </c>
      <c r="N26" s="795"/>
      <c r="O26" s="795"/>
      <c r="P26" s="818" t="s">
        <v>1897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7C58E526-695A-47F4-A2CC-457BD8582CB0}"/>
    <dataValidation type="list" allowBlank="1" showInputMessage="1" showErrorMessage="1" sqref="E8 E19 P8 P19" xr:uid="{06E92AC8-A464-4F55-8F4B-301271F4B799}">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A6B78E-6666-40E1-8A03-0008B988DA41}">
          <x14:formula1>
            <xm:f>'(参考)リスト'!$F$16:$F$21</xm:f>
          </x14:formula1>
          <xm:sqref>E11:E12 P22:P23 P11:P12 E22:E23</xm:sqref>
        </x14:dataValidation>
        <x14:dataValidation type="list" allowBlank="1" showInputMessage="1" showErrorMessage="1" xr:uid="{C3778BC0-4FBC-43C1-876A-EB6A346C3408}">
          <x14:formula1>
            <xm:f>'(参考)リスト'!$D$16:$D$18</xm:f>
          </x14:formula1>
          <xm:sqref>E10 E21 P10 P21</xm:sqref>
        </x14:dataValidation>
        <x14:dataValidation type="list" allowBlank="1" showInputMessage="1" showErrorMessage="1" xr:uid="{2F9CC77D-3550-4869-BD31-885DC0CB742F}">
          <x14:formula1>
            <xm:f>'(参考)リスト'!$E$16:$E$27</xm:f>
          </x14:formula1>
          <xm:sqref>E9 E20 P9 P20</xm:sqref>
        </x14:dataValidation>
        <x14:dataValidation type="list" allowBlank="1" showInputMessage="1" showErrorMessage="1" xr:uid="{E3167681-8463-4C60-B793-A4F95F2F400E}">
          <x14:formula1>
            <xm:f>'(参考)リスト'!$B$16:$B$21</xm:f>
          </x14:formula1>
          <xm:sqref>P7 P18 E7 E18</xm:sqref>
        </x14:dataValidation>
      </x14:dataValidations>
    </ext>
  </extLst>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90466-EACC-4E54-9D3F-61CF6356DC8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1237</v>
      </c>
      <c r="F5" s="797"/>
      <c r="G5" s="798"/>
      <c r="H5" s="798"/>
      <c r="I5" s="798"/>
      <c r="J5" s="798"/>
      <c r="K5" s="798"/>
      <c r="L5" s="799"/>
      <c r="M5" s="790" t="s">
        <v>310</v>
      </c>
      <c r="N5" s="758" t="s">
        <v>311</v>
      </c>
      <c r="O5" s="759"/>
      <c r="P5" s="209" t="s">
        <v>1248</v>
      </c>
      <c r="Q5" s="755"/>
      <c r="R5" s="756"/>
      <c r="S5" s="756"/>
      <c r="T5" s="756"/>
      <c r="U5" s="756"/>
      <c r="V5" s="756"/>
      <c r="W5" s="757"/>
    </row>
    <row r="6" spans="2:23" s="22" customFormat="1" ht="25.5" customHeight="1" x14ac:dyDescent="0.15">
      <c r="B6" s="792"/>
      <c r="C6" s="758" t="s">
        <v>312</v>
      </c>
      <c r="D6" s="759"/>
      <c r="E6" s="245">
        <v>17</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636</v>
      </c>
      <c r="F13" s="817"/>
      <c r="G13" s="817"/>
      <c r="H13" s="804" t="s">
        <v>317</v>
      </c>
      <c r="I13" s="804"/>
      <c r="J13" s="824" t="s">
        <v>598</v>
      </c>
      <c r="K13" s="825"/>
      <c r="L13" s="826"/>
      <c r="M13" s="804" t="s">
        <v>316</v>
      </c>
      <c r="N13" s="804"/>
      <c r="O13" s="804"/>
      <c r="P13" s="817" t="s">
        <v>1179</v>
      </c>
      <c r="Q13" s="817"/>
      <c r="R13" s="817"/>
      <c r="S13" s="804" t="s">
        <v>317</v>
      </c>
      <c r="T13" s="804"/>
      <c r="U13" s="817" t="s">
        <v>875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1848</v>
      </c>
      <c r="F15" s="819"/>
      <c r="G15" s="819"/>
      <c r="H15" s="819"/>
      <c r="I15" s="819"/>
      <c r="J15" s="819"/>
      <c r="K15" s="819"/>
      <c r="L15" s="820"/>
      <c r="M15" s="795" t="s">
        <v>320</v>
      </c>
      <c r="N15" s="795"/>
      <c r="O15" s="795"/>
      <c r="P15" s="818" t="s">
        <v>1990</v>
      </c>
      <c r="Q15" s="819"/>
      <c r="R15" s="819"/>
      <c r="S15" s="819"/>
      <c r="T15" s="819"/>
      <c r="U15" s="819"/>
      <c r="V15" s="819"/>
      <c r="W15" s="820"/>
    </row>
    <row r="16" spans="2:23" s="22" customFormat="1" ht="25.5" customHeight="1" x14ac:dyDescent="0.15">
      <c r="B16" s="803" t="s">
        <v>310</v>
      </c>
      <c r="C16" s="803" t="s">
        <v>311</v>
      </c>
      <c r="D16" s="803"/>
      <c r="E16" s="209" t="s">
        <v>1248</v>
      </c>
      <c r="F16" s="797"/>
      <c r="G16" s="798"/>
      <c r="H16" s="798"/>
      <c r="I16" s="798"/>
      <c r="J16" s="798"/>
      <c r="K16" s="798"/>
      <c r="L16" s="799"/>
      <c r="M16" s="803" t="s">
        <v>310</v>
      </c>
      <c r="N16" s="803" t="s">
        <v>311</v>
      </c>
      <c r="O16" s="803"/>
      <c r="P16" s="209" t="s">
        <v>1248</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497</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882</v>
      </c>
      <c r="F24" s="817"/>
      <c r="G24" s="817"/>
      <c r="H24" s="804" t="s">
        <v>317</v>
      </c>
      <c r="I24" s="804"/>
      <c r="J24" s="817" t="s">
        <v>882</v>
      </c>
      <c r="K24" s="817"/>
      <c r="L24" s="817"/>
      <c r="M24" s="804" t="s">
        <v>316</v>
      </c>
      <c r="N24" s="804"/>
      <c r="O24" s="804"/>
      <c r="P24" s="805" t="s">
        <v>1250</v>
      </c>
      <c r="Q24" s="806"/>
      <c r="R24" s="807"/>
      <c r="S24" s="804" t="s">
        <v>317</v>
      </c>
      <c r="T24" s="804"/>
      <c r="U24" s="805" t="s">
        <v>1249</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1879</v>
      </c>
      <c r="F26" s="819"/>
      <c r="G26" s="819"/>
      <c r="H26" s="819"/>
      <c r="I26" s="819"/>
      <c r="J26" s="819"/>
      <c r="K26" s="819"/>
      <c r="L26" s="820"/>
      <c r="M26" s="795" t="s">
        <v>320</v>
      </c>
      <c r="N26" s="795"/>
      <c r="O26" s="795"/>
      <c r="P26" s="818" t="s">
        <v>2019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2762F4CF-5155-420E-B8E5-6B52FDD4BF4E}"/>
    <dataValidation type="list" allowBlank="1" showInputMessage="1" showErrorMessage="1" sqref="E8 E19 P8 P19" xr:uid="{95CFC7AA-A0DE-4C66-A2D1-7734CA73A65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41BC6F-83AF-42EF-BFE6-48CF98898375}">
          <x14:formula1>
            <xm:f>'(参考)リスト'!$F$16:$F$21</xm:f>
          </x14:formula1>
          <xm:sqref>E11:E12 P22:P23 P11:P12 E22:E23</xm:sqref>
        </x14:dataValidation>
        <x14:dataValidation type="list" allowBlank="1" showInputMessage="1" showErrorMessage="1" xr:uid="{69C25245-D5CF-4141-ABD1-E186DB536405}">
          <x14:formula1>
            <xm:f>'(参考)リスト'!$D$16:$D$18</xm:f>
          </x14:formula1>
          <xm:sqref>E10 E21 P10 P21</xm:sqref>
        </x14:dataValidation>
        <x14:dataValidation type="list" allowBlank="1" showInputMessage="1" showErrorMessage="1" xr:uid="{CD4550AF-157F-43BA-8514-005C87A00B7F}">
          <x14:formula1>
            <xm:f>'(参考)リスト'!$E$16:$E$27</xm:f>
          </x14:formula1>
          <xm:sqref>E9 E20 P9 P20</xm:sqref>
        </x14:dataValidation>
        <x14:dataValidation type="list" allowBlank="1" showInputMessage="1" showErrorMessage="1" xr:uid="{0E20B7D6-8487-4F0C-8E67-F9BD4B6DD836}">
          <x14:formula1>
            <xm:f>'(参考)リスト'!$B$16:$B$21</xm:f>
          </x14:formula1>
          <xm:sqref>P7 P18 E7 E18</xm:sqref>
        </x14:dataValidation>
      </x14:dataValidations>
    </ext>
  </extLst>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2829-83A0-44B7-8ED5-FDF6B11A7FE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1248</v>
      </c>
      <c r="F5" s="797"/>
      <c r="G5" s="798"/>
      <c r="H5" s="798"/>
      <c r="I5" s="798"/>
      <c r="J5" s="798"/>
      <c r="K5" s="798"/>
      <c r="L5" s="799"/>
      <c r="M5" s="790" t="s">
        <v>310</v>
      </c>
      <c r="N5" s="758" t="s">
        <v>311</v>
      </c>
      <c r="O5" s="759"/>
      <c r="P5" s="209" t="s">
        <v>1248</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1218</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1708</v>
      </c>
      <c r="Q15" s="819"/>
      <c r="R15" s="819"/>
      <c r="S15" s="819"/>
      <c r="T15" s="819"/>
      <c r="U15" s="819"/>
      <c r="V15" s="819"/>
      <c r="W15" s="820"/>
    </row>
    <row r="16" spans="2:23" s="22" customFormat="1" ht="25.5" customHeight="1" x14ac:dyDescent="0.15">
      <c r="B16" s="803" t="s">
        <v>310</v>
      </c>
      <c r="C16" s="803" t="s">
        <v>311</v>
      </c>
      <c r="D16" s="803"/>
      <c r="E16" s="209" t="s">
        <v>1248</v>
      </c>
      <c r="F16" s="797"/>
      <c r="G16" s="798"/>
      <c r="H16" s="798"/>
      <c r="I16" s="798"/>
      <c r="J16" s="798"/>
      <c r="K16" s="798"/>
      <c r="L16" s="799"/>
      <c r="M16" s="803" t="s">
        <v>310</v>
      </c>
      <c r="N16" s="803" t="s">
        <v>311</v>
      </c>
      <c r="O16" s="803"/>
      <c r="P16" s="209" t="s">
        <v>1248</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1251</v>
      </c>
      <c r="F24" s="817"/>
      <c r="G24" s="817"/>
      <c r="H24" s="804" t="s">
        <v>317</v>
      </c>
      <c r="I24" s="804"/>
      <c r="J24" s="812" t="s">
        <v>492</v>
      </c>
      <c r="K24" s="809"/>
      <c r="L24" s="813"/>
      <c r="M24" s="804" t="s">
        <v>316</v>
      </c>
      <c r="N24" s="804"/>
      <c r="O24" s="804"/>
      <c r="P24" s="817" t="s">
        <v>635</v>
      </c>
      <c r="Q24" s="817"/>
      <c r="R24" s="817"/>
      <c r="S24" s="804" t="s">
        <v>317</v>
      </c>
      <c r="T24" s="804"/>
      <c r="U24" s="817" t="s">
        <v>635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1709</v>
      </c>
      <c r="F26" s="819"/>
      <c r="G26" s="819"/>
      <c r="H26" s="819"/>
      <c r="I26" s="819"/>
      <c r="J26" s="819"/>
      <c r="K26" s="819"/>
      <c r="L26" s="820"/>
      <c r="M26" s="795" t="s">
        <v>320</v>
      </c>
      <c r="N26" s="795"/>
      <c r="O26" s="795"/>
      <c r="P26" s="818" t="s">
        <v>2020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A7122866-86BE-4EF7-8F37-729E90992091}"/>
    <dataValidation type="list" allowBlank="1" showInputMessage="1" showErrorMessage="1" sqref="E8 E19 P8 P19" xr:uid="{5E300A0F-50AC-4196-B87C-0F2894481FD9}">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CCA648-DEE3-4D19-ACD4-BF8F14CD4B8A}">
          <x14:formula1>
            <xm:f>'(参考)リスト'!$F$16:$F$21</xm:f>
          </x14:formula1>
          <xm:sqref>E11:E12 P22:P23 P11:P12 E22:E23</xm:sqref>
        </x14:dataValidation>
        <x14:dataValidation type="list" allowBlank="1" showInputMessage="1" showErrorMessage="1" xr:uid="{BE19F9CF-3784-4D62-B2A3-5E244328A5A1}">
          <x14:formula1>
            <xm:f>'(参考)リスト'!$D$16:$D$18</xm:f>
          </x14:formula1>
          <xm:sqref>E10 E21 P10 P21</xm:sqref>
        </x14:dataValidation>
        <x14:dataValidation type="list" allowBlank="1" showInputMessage="1" showErrorMessage="1" xr:uid="{AA953A51-2FA4-45D4-BD5F-30D6EFBF2052}">
          <x14:formula1>
            <xm:f>'(参考)リスト'!$E$16:$E$27</xm:f>
          </x14:formula1>
          <xm:sqref>E9 E20 P9 P20</xm:sqref>
        </x14:dataValidation>
        <x14:dataValidation type="list" allowBlank="1" showInputMessage="1" showErrorMessage="1" xr:uid="{00A4EC07-2B3C-48EB-AA1D-D840F3D88602}">
          <x14:formula1>
            <xm:f>'(参考)リスト'!$B$16:$B$21</xm:f>
          </x14:formula1>
          <xm:sqref>P7 P18 E7 E18</xm:sqref>
        </x14:dataValidation>
      </x14:dataValidations>
    </ext>
  </extLst>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DE1E4-7283-44B5-852C-65AE34ADA21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1248</v>
      </c>
      <c r="F5" s="797"/>
      <c r="G5" s="798"/>
      <c r="H5" s="798"/>
      <c r="I5" s="798"/>
      <c r="J5" s="798"/>
      <c r="K5" s="798"/>
      <c r="L5" s="799"/>
      <c r="M5" s="790" t="s">
        <v>310</v>
      </c>
      <c r="N5" s="758" t="s">
        <v>311</v>
      </c>
      <c r="O5" s="759"/>
      <c r="P5" s="209" t="s">
        <v>1248</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486</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30" t="s">
        <v>1252</v>
      </c>
      <c r="F13" s="831"/>
      <c r="G13" s="832"/>
      <c r="H13" s="804" t="s">
        <v>317</v>
      </c>
      <c r="I13" s="804"/>
      <c r="J13" s="830" t="s">
        <v>1252</v>
      </c>
      <c r="K13" s="831"/>
      <c r="L13" s="832"/>
      <c r="M13" s="804" t="s">
        <v>316</v>
      </c>
      <c r="N13" s="804"/>
      <c r="O13" s="804"/>
      <c r="P13" s="805" t="s">
        <v>1253</v>
      </c>
      <c r="Q13" s="806"/>
      <c r="R13" s="807"/>
      <c r="S13" s="804" t="s">
        <v>317</v>
      </c>
      <c r="T13" s="804"/>
      <c r="U13" s="805" t="s">
        <v>1104</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2021</v>
      </c>
      <c r="F15" s="819"/>
      <c r="G15" s="819"/>
      <c r="H15" s="819"/>
      <c r="I15" s="819"/>
      <c r="J15" s="819"/>
      <c r="K15" s="819"/>
      <c r="L15" s="820"/>
      <c r="M15" s="795" t="s">
        <v>320</v>
      </c>
      <c r="N15" s="795"/>
      <c r="O15" s="795"/>
      <c r="P15" s="818" t="s">
        <v>1710</v>
      </c>
      <c r="Q15" s="819"/>
      <c r="R15" s="819"/>
      <c r="S15" s="819"/>
      <c r="T15" s="819"/>
      <c r="U15" s="819"/>
      <c r="V15" s="819"/>
      <c r="W15" s="820"/>
    </row>
    <row r="16" spans="2:23" s="22" customFormat="1" ht="25.5" customHeight="1" x14ac:dyDescent="0.15">
      <c r="B16" s="803" t="s">
        <v>310</v>
      </c>
      <c r="C16" s="803" t="s">
        <v>311</v>
      </c>
      <c r="D16" s="803"/>
      <c r="E16" s="209" t="s">
        <v>1248</v>
      </c>
      <c r="F16" s="797"/>
      <c r="G16" s="798"/>
      <c r="H16" s="798"/>
      <c r="I16" s="798"/>
      <c r="J16" s="798"/>
      <c r="K16" s="798"/>
      <c r="L16" s="799"/>
      <c r="M16" s="803" t="s">
        <v>310</v>
      </c>
      <c r="N16" s="803" t="s">
        <v>311</v>
      </c>
      <c r="O16" s="803"/>
      <c r="P16" s="209" t="s">
        <v>1248</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635</v>
      </c>
      <c r="F24" s="817"/>
      <c r="G24" s="817"/>
      <c r="H24" s="804" t="s">
        <v>317</v>
      </c>
      <c r="I24" s="804"/>
      <c r="J24" s="817" t="s">
        <v>672</v>
      </c>
      <c r="K24" s="817"/>
      <c r="L24" s="817"/>
      <c r="M24" s="804" t="s">
        <v>316</v>
      </c>
      <c r="N24" s="804"/>
      <c r="O24" s="804"/>
      <c r="P24" s="817" t="s">
        <v>996</v>
      </c>
      <c r="Q24" s="817"/>
      <c r="R24" s="817"/>
      <c r="S24" s="804" t="s">
        <v>317</v>
      </c>
      <c r="T24" s="804"/>
      <c r="U24" s="817" t="s">
        <v>996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1790</v>
      </c>
      <c r="F26" s="819"/>
      <c r="G26" s="819"/>
      <c r="H26" s="819"/>
      <c r="I26" s="819"/>
      <c r="J26" s="819"/>
      <c r="K26" s="819"/>
      <c r="L26" s="820"/>
      <c r="M26" s="795" t="s">
        <v>320</v>
      </c>
      <c r="N26" s="795"/>
      <c r="O26" s="795"/>
      <c r="P26" s="818" t="s">
        <v>2022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4D4C6C52-3F20-4774-90C0-A4E3A5DD8E90}"/>
    <dataValidation type="list" allowBlank="1" showInputMessage="1" showErrorMessage="1" sqref="E8 E19 P8 P19" xr:uid="{5771E34C-B4D6-4FC0-B6F5-4BFA42D6CA2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265DAB-6B37-437C-89B2-D39C5363C3B5}">
          <x14:formula1>
            <xm:f>'(参考)リスト'!$F$16:$F$21</xm:f>
          </x14:formula1>
          <xm:sqref>E11:E12 P22:P23 P11:P12 E22:E23</xm:sqref>
        </x14:dataValidation>
        <x14:dataValidation type="list" allowBlank="1" showInputMessage="1" showErrorMessage="1" xr:uid="{07A61794-2CD6-4882-95FA-664E79430E76}">
          <x14:formula1>
            <xm:f>'(参考)リスト'!$D$16:$D$18</xm:f>
          </x14:formula1>
          <xm:sqref>E10 E21 P10 P21</xm:sqref>
        </x14:dataValidation>
        <x14:dataValidation type="list" allowBlank="1" showInputMessage="1" showErrorMessage="1" xr:uid="{6685B3A7-BB33-4026-9977-DF406A423298}">
          <x14:formula1>
            <xm:f>'(参考)リスト'!$E$16:$E$27</xm:f>
          </x14:formula1>
          <xm:sqref>E9 E20 P9 P20</xm:sqref>
        </x14:dataValidation>
        <x14:dataValidation type="list" allowBlank="1" showInputMessage="1" showErrorMessage="1" xr:uid="{B7CED24C-8588-4644-A2B8-53B293542C67}">
          <x14:formula1>
            <xm:f>'(参考)リスト'!$B$16:$B$21</xm:f>
          </x14:formula1>
          <xm:sqref>P7 P18 E7 E18</xm:sqref>
        </x14:dataValidation>
      </x14:dataValidations>
    </ext>
  </extLst>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0A5D8-705F-44C6-9460-15506CDD831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1426</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1248</v>
      </c>
      <c r="F5" s="797"/>
      <c r="G5" s="798"/>
      <c r="H5" s="798"/>
      <c r="I5" s="798"/>
      <c r="J5" s="798"/>
      <c r="K5" s="798"/>
      <c r="L5" s="799"/>
      <c r="M5" s="790" t="s">
        <v>310</v>
      </c>
      <c r="N5" s="758" t="s">
        <v>311</v>
      </c>
      <c r="O5" s="759"/>
      <c r="P5" s="209" t="s">
        <v>1248</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495</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588</v>
      </c>
      <c r="F13" s="817"/>
      <c r="G13" s="817"/>
      <c r="H13" s="804" t="s">
        <v>317</v>
      </c>
      <c r="I13" s="804"/>
      <c r="J13" s="817" t="s">
        <v>595</v>
      </c>
      <c r="K13" s="817"/>
      <c r="L13" s="817"/>
      <c r="M13" s="804" t="s">
        <v>316</v>
      </c>
      <c r="N13" s="804"/>
      <c r="O13" s="804"/>
      <c r="P13" s="817" t="s">
        <v>738</v>
      </c>
      <c r="Q13" s="817"/>
      <c r="R13" s="817"/>
      <c r="S13" s="804" t="s">
        <v>317</v>
      </c>
      <c r="T13" s="804"/>
      <c r="U13" s="817" t="s">
        <v>638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2023</v>
      </c>
      <c r="F15" s="819"/>
      <c r="G15" s="819"/>
      <c r="H15" s="819"/>
      <c r="I15" s="819"/>
      <c r="J15" s="819"/>
      <c r="K15" s="819"/>
      <c r="L15" s="820"/>
      <c r="M15" s="795" t="s">
        <v>320</v>
      </c>
      <c r="N15" s="795"/>
      <c r="O15" s="795"/>
      <c r="P15" s="818" t="s">
        <v>2024</v>
      </c>
      <c r="Q15" s="819"/>
      <c r="R15" s="819"/>
      <c r="S15" s="819"/>
      <c r="T15" s="819"/>
      <c r="U15" s="819"/>
      <c r="V15" s="819"/>
      <c r="W15" s="820"/>
    </row>
    <row r="16" spans="2:23" s="22" customFormat="1" ht="25.5" customHeight="1" x14ac:dyDescent="0.15">
      <c r="B16" s="803" t="s">
        <v>310</v>
      </c>
      <c r="C16" s="803" t="s">
        <v>311</v>
      </c>
      <c r="D16" s="803"/>
      <c r="E16" s="209" t="s">
        <v>1248</v>
      </c>
      <c r="F16" s="797"/>
      <c r="G16" s="798"/>
      <c r="H16" s="798"/>
      <c r="I16" s="798"/>
      <c r="J16" s="798"/>
      <c r="K16" s="798"/>
      <c r="L16" s="799"/>
      <c r="M16" s="803" t="s">
        <v>310</v>
      </c>
      <c r="N16" s="803" t="s">
        <v>311</v>
      </c>
      <c r="O16" s="803"/>
      <c r="P16" s="209" t="s">
        <v>1248</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996</v>
      </c>
      <c r="F24" s="817"/>
      <c r="G24" s="817"/>
      <c r="H24" s="804" t="s">
        <v>317</v>
      </c>
      <c r="I24" s="804"/>
      <c r="J24" s="817" t="s">
        <v>834</v>
      </c>
      <c r="K24" s="817"/>
      <c r="L24" s="817"/>
      <c r="M24" s="804" t="s">
        <v>316</v>
      </c>
      <c r="N24" s="804"/>
      <c r="O24" s="804"/>
      <c r="P24" s="817" t="s">
        <v>654</v>
      </c>
      <c r="Q24" s="817"/>
      <c r="R24" s="817"/>
      <c r="S24" s="804" t="s">
        <v>317</v>
      </c>
      <c r="T24" s="804"/>
      <c r="U24" s="817" t="s">
        <v>654</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2025</v>
      </c>
      <c r="F26" s="819"/>
      <c r="G26" s="819"/>
      <c r="H26" s="819"/>
      <c r="I26" s="819"/>
      <c r="J26" s="819"/>
      <c r="K26" s="819"/>
      <c r="L26" s="820"/>
      <c r="M26" s="795" t="s">
        <v>320</v>
      </c>
      <c r="N26" s="795"/>
      <c r="O26" s="795"/>
      <c r="P26" s="818" t="s">
        <v>2026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871237EF-16C3-4955-AF32-035BE97F28E9}"/>
    <dataValidation type="list" allowBlank="1" showInputMessage="1" showErrorMessage="1" sqref="E8 E19 P8 P19" xr:uid="{05816731-2972-4FB6-80E9-D06DC1E2E5E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1440E5-04E8-4E5C-8A20-B866586AC42E}">
          <x14:formula1>
            <xm:f>'(参考)リスト'!$F$16:$F$21</xm:f>
          </x14:formula1>
          <xm:sqref>E11:E12 P22:P23 P11:P12 E22:E23</xm:sqref>
        </x14:dataValidation>
        <x14:dataValidation type="list" allowBlank="1" showInputMessage="1" showErrorMessage="1" xr:uid="{099A47F2-D551-4273-AC16-5EEA5635545E}">
          <x14:formula1>
            <xm:f>'(参考)リスト'!$D$16:$D$18</xm:f>
          </x14:formula1>
          <xm:sqref>E10 E21 P10 P21</xm:sqref>
        </x14:dataValidation>
        <x14:dataValidation type="list" allowBlank="1" showInputMessage="1" showErrorMessage="1" xr:uid="{A16509B8-9398-46F6-B3E1-7B80C8E36558}">
          <x14:formula1>
            <xm:f>'(参考)リスト'!$E$16:$E$27</xm:f>
          </x14:formula1>
          <xm:sqref>E9 E20 P9 P20</xm:sqref>
        </x14:dataValidation>
        <x14:dataValidation type="list" allowBlank="1" showInputMessage="1" showErrorMessage="1" xr:uid="{15989646-168D-477C-AA82-35695D9F7450}">
          <x14:formula1>
            <xm:f>'(参考)リスト'!$B$16:$B$21</xm:f>
          </x14:formula1>
          <xm:sqref>P7 P18 E7 E18</xm:sqref>
        </x14:dataValidation>
      </x14:dataValidations>
    </ext>
  </extLst>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139A-EC76-4A1B-BA3D-9FE2E6504D75}">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1248</v>
      </c>
      <c r="F5" s="797"/>
      <c r="G5" s="798"/>
      <c r="H5" s="798"/>
      <c r="I5" s="798"/>
      <c r="J5" s="798"/>
      <c r="K5" s="798"/>
      <c r="L5" s="799"/>
      <c r="M5" s="790" t="s">
        <v>310</v>
      </c>
      <c r="N5" s="758" t="s">
        <v>311</v>
      </c>
      <c r="O5" s="759"/>
      <c r="P5" s="209" t="s">
        <v>1248</v>
      </c>
      <c r="Q5" s="755"/>
      <c r="R5" s="756"/>
      <c r="S5" s="756"/>
      <c r="T5" s="756"/>
      <c r="U5" s="756"/>
      <c r="V5" s="756"/>
      <c r="W5" s="757"/>
    </row>
    <row r="6" spans="2:23" s="22" customFormat="1" ht="25.5" customHeight="1" x14ac:dyDescent="0.15">
      <c r="B6" s="792"/>
      <c r="C6" s="758" t="s">
        <v>312</v>
      </c>
      <c r="D6" s="759"/>
      <c r="E6" s="245">
        <v>16</v>
      </c>
      <c r="F6" s="755"/>
      <c r="G6" s="756"/>
      <c r="H6" s="756"/>
      <c r="I6" s="756"/>
      <c r="J6" s="756"/>
      <c r="K6" s="756"/>
      <c r="L6" s="757"/>
      <c r="M6" s="792"/>
      <c r="N6" s="758" t="s">
        <v>312</v>
      </c>
      <c r="O6" s="759"/>
      <c r="P6" s="245">
        <v>17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644</v>
      </c>
      <c r="F13" s="806"/>
      <c r="G13" s="807"/>
      <c r="H13" s="804" t="s">
        <v>317</v>
      </c>
      <c r="I13" s="804"/>
      <c r="J13" s="805" t="s">
        <v>818</v>
      </c>
      <c r="K13" s="806"/>
      <c r="L13" s="807"/>
      <c r="M13" s="804" t="s">
        <v>316</v>
      </c>
      <c r="N13" s="804"/>
      <c r="O13" s="804"/>
      <c r="P13" s="817" t="s">
        <v>1216</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1711</v>
      </c>
      <c r="F15" s="819"/>
      <c r="G15" s="819"/>
      <c r="H15" s="819"/>
      <c r="I15" s="819"/>
      <c r="J15" s="819"/>
      <c r="K15" s="819"/>
      <c r="L15" s="820"/>
      <c r="M15" s="795" t="s">
        <v>320</v>
      </c>
      <c r="N15" s="795"/>
      <c r="O15" s="795"/>
      <c r="P15" s="818" t="s">
        <v>1665</v>
      </c>
      <c r="Q15" s="819"/>
      <c r="R15" s="819"/>
      <c r="S15" s="819"/>
      <c r="T15" s="819"/>
      <c r="U15" s="819"/>
      <c r="V15" s="819"/>
      <c r="W15" s="820"/>
    </row>
    <row r="16" spans="2:23" s="22" customFormat="1" ht="25.5" customHeight="1" x14ac:dyDescent="0.15">
      <c r="B16" s="803" t="s">
        <v>310</v>
      </c>
      <c r="C16" s="803" t="s">
        <v>311</v>
      </c>
      <c r="D16" s="803"/>
      <c r="E16" s="209" t="s">
        <v>1248</v>
      </c>
      <c r="F16" s="797"/>
      <c r="G16" s="798"/>
      <c r="H16" s="798"/>
      <c r="I16" s="798"/>
      <c r="J16" s="798"/>
      <c r="K16" s="798"/>
      <c r="L16" s="799"/>
      <c r="M16" s="803" t="s">
        <v>310</v>
      </c>
      <c r="N16" s="803" t="s">
        <v>311</v>
      </c>
      <c r="O16" s="803"/>
      <c r="P16" s="209" t="s">
        <v>1248</v>
      </c>
      <c r="Q16" s="755"/>
      <c r="R16" s="756"/>
      <c r="S16" s="756"/>
      <c r="T16" s="756"/>
      <c r="U16" s="756"/>
      <c r="V16" s="756"/>
      <c r="W16" s="757"/>
    </row>
    <row r="17" spans="2:24" s="22" customFormat="1" ht="25.5" customHeight="1" x14ac:dyDescent="0.15">
      <c r="B17" s="803"/>
      <c r="C17" s="803" t="s">
        <v>312</v>
      </c>
      <c r="D17" s="803"/>
      <c r="E17" s="245">
        <v>18</v>
      </c>
      <c r="F17" s="755"/>
      <c r="G17" s="756"/>
      <c r="H17" s="756"/>
      <c r="I17" s="756"/>
      <c r="J17" s="756"/>
      <c r="K17" s="756"/>
      <c r="L17" s="757"/>
      <c r="M17" s="803"/>
      <c r="N17" s="803" t="s">
        <v>312</v>
      </c>
      <c r="O17" s="803"/>
      <c r="P17" s="245">
        <v>19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836</v>
      </c>
      <c r="F24" s="817"/>
      <c r="G24" s="817"/>
      <c r="H24" s="804" t="s">
        <v>317</v>
      </c>
      <c r="I24" s="804"/>
      <c r="J24" s="824" t="s">
        <v>598</v>
      </c>
      <c r="K24" s="825"/>
      <c r="L24" s="826"/>
      <c r="M24" s="804" t="s">
        <v>316</v>
      </c>
      <c r="N24" s="804"/>
      <c r="O24" s="804"/>
      <c r="P24" s="817" t="s">
        <v>653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2027</v>
      </c>
      <c r="F26" s="819"/>
      <c r="G26" s="819"/>
      <c r="H26" s="819"/>
      <c r="I26" s="819"/>
      <c r="J26" s="819"/>
      <c r="K26" s="819"/>
      <c r="L26" s="820"/>
      <c r="M26" s="795" t="s">
        <v>320</v>
      </c>
      <c r="N26" s="795"/>
      <c r="O26" s="795"/>
      <c r="P26" s="818" t="s">
        <v>2028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FF4ABE88-B36A-4AD0-9A4C-6158E01E8FC8}"/>
    <dataValidation type="list" allowBlank="1" showInputMessage="1" showErrorMessage="1" sqref="E8 E19 P8 P19" xr:uid="{28337330-9D38-4FDA-AF5E-77A8D20B5F1B}">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ED6E45-1692-48F5-B089-EE10B502318F}">
          <x14:formula1>
            <xm:f>'(参考)リスト'!$F$16:$F$21</xm:f>
          </x14:formula1>
          <xm:sqref>E11:E12 P22:P23 P11:P12 E22:E23</xm:sqref>
        </x14:dataValidation>
        <x14:dataValidation type="list" allowBlank="1" showInputMessage="1" showErrorMessage="1" xr:uid="{F85C465B-A0D6-41EF-8C5B-B97141C07F22}">
          <x14:formula1>
            <xm:f>'(参考)リスト'!$D$16:$D$18</xm:f>
          </x14:formula1>
          <xm:sqref>E10 E21 P10 P21</xm:sqref>
        </x14:dataValidation>
        <x14:dataValidation type="list" allowBlank="1" showInputMessage="1" showErrorMessage="1" xr:uid="{34ACFC46-93AE-4C16-A874-5BDCCB68B5E9}">
          <x14:formula1>
            <xm:f>'(参考)リスト'!$E$16:$E$27</xm:f>
          </x14:formula1>
          <xm:sqref>E9 E20 P9 P20</xm:sqref>
        </x14:dataValidation>
        <x14:dataValidation type="list" allowBlank="1" showInputMessage="1" showErrorMessage="1" xr:uid="{51EA3B6B-8DC1-4BB1-82CB-21567D7C2C65}">
          <x14:formula1>
            <xm:f>'(参考)リスト'!$B$16:$B$21</xm:f>
          </x14:formula1>
          <xm:sqref>P7 P18 E7 E18</xm:sqref>
        </x14:dataValidation>
      </x14:dataValidations>
    </ext>
  </extLst>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F738-EF6E-49A2-9FD2-37828D3BBD8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1254</v>
      </c>
      <c r="F5" s="797"/>
      <c r="G5" s="798"/>
      <c r="H5" s="798"/>
      <c r="I5" s="798"/>
      <c r="J5" s="798"/>
      <c r="K5" s="798"/>
      <c r="L5" s="799"/>
      <c r="M5" s="790" t="s">
        <v>310</v>
      </c>
      <c r="N5" s="758" t="s">
        <v>311</v>
      </c>
      <c r="O5" s="759"/>
      <c r="P5" s="209" t="s">
        <v>1254</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05" t="s">
        <v>775</v>
      </c>
      <c r="F13" s="806"/>
      <c r="G13" s="807"/>
      <c r="H13" s="804" t="s">
        <v>317</v>
      </c>
      <c r="I13" s="804"/>
      <c r="J13" s="805" t="s">
        <v>673</v>
      </c>
      <c r="K13" s="806"/>
      <c r="L13" s="807"/>
      <c r="M13" s="804" t="s">
        <v>316</v>
      </c>
      <c r="N13" s="804"/>
      <c r="O13" s="804"/>
      <c r="P13" s="817" t="s">
        <v>947</v>
      </c>
      <c r="Q13" s="817"/>
      <c r="R13" s="817"/>
      <c r="S13" s="804" t="s">
        <v>317</v>
      </c>
      <c r="T13" s="804"/>
      <c r="U13" s="817" t="s">
        <v>1255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1517</v>
      </c>
      <c r="F15" s="819"/>
      <c r="G15" s="819"/>
      <c r="H15" s="819"/>
      <c r="I15" s="819"/>
      <c r="J15" s="819"/>
      <c r="K15" s="819"/>
      <c r="L15" s="820"/>
      <c r="M15" s="795" t="s">
        <v>320</v>
      </c>
      <c r="N15" s="795"/>
      <c r="O15" s="795"/>
      <c r="P15" s="818" t="s">
        <v>2029</v>
      </c>
      <c r="Q15" s="819"/>
      <c r="R15" s="819"/>
      <c r="S15" s="819"/>
      <c r="T15" s="819"/>
      <c r="U15" s="819"/>
      <c r="V15" s="819"/>
      <c r="W15" s="820"/>
    </row>
    <row r="16" spans="2:23" s="22" customFormat="1" ht="25.5" customHeight="1" x14ac:dyDescent="0.15">
      <c r="B16" s="803" t="s">
        <v>310</v>
      </c>
      <c r="C16" s="803" t="s">
        <v>311</v>
      </c>
      <c r="D16" s="803"/>
      <c r="E16" s="209" t="s">
        <v>1254</v>
      </c>
      <c r="F16" s="797"/>
      <c r="G16" s="798"/>
      <c r="H16" s="798"/>
      <c r="I16" s="798"/>
      <c r="J16" s="798"/>
      <c r="K16" s="798"/>
      <c r="L16" s="799"/>
      <c r="M16" s="803" t="s">
        <v>310</v>
      </c>
      <c r="N16" s="803" t="s">
        <v>311</v>
      </c>
      <c r="O16" s="803"/>
      <c r="P16" s="209" t="s">
        <v>1254</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1078</v>
      </c>
      <c r="F24" s="806"/>
      <c r="G24" s="807"/>
      <c r="H24" s="804" t="s">
        <v>317</v>
      </c>
      <c r="I24" s="804"/>
      <c r="J24" s="805" t="s">
        <v>1256</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1712</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EED6842F-58AA-40D0-A1C3-65A0BF5E87D0}"/>
    <dataValidation type="list" allowBlank="1" showInputMessage="1" showErrorMessage="1" sqref="E8 E19 P8 P19" xr:uid="{BCB50F09-6124-46DC-9487-C951BC12036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E0F9D3-0FB4-4032-8BAA-1BA7440431B3}">
          <x14:formula1>
            <xm:f>'(参考)リスト'!$F$16:$F$21</xm:f>
          </x14:formula1>
          <xm:sqref>E11:E12 P22:P23 P11:P12 E22:E23</xm:sqref>
        </x14:dataValidation>
        <x14:dataValidation type="list" allowBlank="1" showInputMessage="1" showErrorMessage="1" xr:uid="{A9799CA3-401C-4427-8BC0-9B74165CCA24}">
          <x14:formula1>
            <xm:f>'(参考)リスト'!$D$16:$D$18</xm:f>
          </x14:formula1>
          <xm:sqref>E10 E21 P10 P21</xm:sqref>
        </x14:dataValidation>
        <x14:dataValidation type="list" allowBlank="1" showInputMessage="1" showErrorMessage="1" xr:uid="{FB6838EE-0BDB-4005-A82F-D09F37965B5C}">
          <x14:formula1>
            <xm:f>'(参考)リスト'!$E$16:$E$27</xm:f>
          </x14:formula1>
          <xm:sqref>E9 E20 P9 P20</xm:sqref>
        </x14:dataValidation>
        <x14:dataValidation type="list" allowBlank="1" showInputMessage="1" showErrorMessage="1" xr:uid="{4C026B6A-99AD-45FF-A5EC-75452EF25752}">
          <x14:formula1>
            <xm:f>'(参考)リスト'!$B$16:$B$21</xm:f>
          </x14:formula1>
          <xm:sqref>P7 P18 E7 E18</xm:sqref>
        </x14:dataValidation>
      </x14:dataValidations>
    </ext>
  </extLst>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3D41-58BE-4AA5-9C7A-0687E4E1195D}">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1254</v>
      </c>
      <c r="F5" s="797"/>
      <c r="G5" s="798"/>
      <c r="H5" s="798"/>
      <c r="I5" s="798"/>
      <c r="J5" s="798"/>
      <c r="K5" s="798"/>
      <c r="L5" s="799"/>
      <c r="M5" s="790" t="s">
        <v>310</v>
      </c>
      <c r="N5" s="758" t="s">
        <v>311</v>
      </c>
      <c r="O5" s="759"/>
      <c r="P5" s="209" t="s">
        <v>1254</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1008</v>
      </c>
      <c r="F13" s="806"/>
      <c r="G13" s="807"/>
      <c r="H13" s="804" t="s">
        <v>317</v>
      </c>
      <c r="I13" s="804"/>
      <c r="J13" s="805" t="s">
        <v>1257</v>
      </c>
      <c r="K13" s="806"/>
      <c r="L13" s="807"/>
      <c r="M13" s="804" t="s">
        <v>316</v>
      </c>
      <c r="N13" s="804"/>
      <c r="O13" s="804"/>
      <c r="P13" s="817" t="s">
        <v>768</v>
      </c>
      <c r="Q13" s="817"/>
      <c r="R13" s="817"/>
      <c r="S13" s="804" t="s">
        <v>317</v>
      </c>
      <c r="T13" s="804"/>
      <c r="U13" s="817" t="s">
        <v>768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1616</v>
      </c>
      <c r="F15" s="819"/>
      <c r="G15" s="819"/>
      <c r="H15" s="819"/>
      <c r="I15" s="819"/>
      <c r="J15" s="819"/>
      <c r="K15" s="819"/>
      <c r="L15" s="820"/>
      <c r="M15" s="795" t="s">
        <v>320</v>
      </c>
      <c r="N15" s="795"/>
      <c r="O15" s="795"/>
      <c r="P15" s="818" t="s">
        <v>1810</v>
      </c>
      <c r="Q15" s="819"/>
      <c r="R15" s="819"/>
      <c r="S15" s="819"/>
      <c r="T15" s="819"/>
      <c r="U15" s="819"/>
      <c r="V15" s="819"/>
      <c r="W15" s="820"/>
    </row>
    <row r="16" spans="2:23" s="22" customFormat="1" ht="25.5" customHeight="1" x14ac:dyDescent="0.15">
      <c r="B16" s="803" t="s">
        <v>310</v>
      </c>
      <c r="C16" s="803" t="s">
        <v>311</v>
      </c>
      <c r="D16" s="803"/>
      <c r="E16" s="209" t="s">
        <v>1254</v>
      </c>
      <c r="F16" s="797"/>
      <c r="G16" s="798"/>
      <c r="H16" s="798"/>
      <c r="I16" s="798"/>
      <c r="J16" s="798"/>
      <c r="K16" s="798"/>
      <c r="L16" s="799"/>
      <c r="M16" s="803" t="s">
        <v>310</v>
      </c>
      <c r="N16" s="803" t="s">
        <v>311</v>
      </c>
      <c r="O16" s="803"/>
      <c r="P16" s="209" t="s">
        <v>1254</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495</v>
      </c>
      <c r="F19" s="755"/>
      <c r="G19" s="756"/>
      <c r="H19" s="756"/>
      <c r="I19" s="756"/>
      <c r="J19" s="756"/>
      <c r="K19" s="756"/>
      <c r="L19" s="757"/>
      <c r="M19" s="803"/>
      <c r="N19" s="803" t="s">
        <v>262</v>
      </c>
      <c r="O19" s="803"/>
      <c r="P19" s="209" t="s">
        <v>503</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628</v>
      </c>
      <c r="F24" s="817"/>
      <c r="G24" s="817"/>
      <c r="H24" s="804" t="s">
        <v>317</v>
      </c>
      <c r="I24" s="804"/>
      <c r="J24" s="817" t="s">
        <v>628</v>
      </c>
      <c r="K24" s="817"/>
      <c r="L24" s="817"/>
      <c r="M24" s="804" t="s">
        <v>316</v>
      </c>
      <c r="N24" s="804"/>
      <c r="O24" s="804"/>
      <c r="P24" s="817" t="s">
        <v>1258</v>
      </c>
      <c r="Q24" s="817"/>
      <c r="R24" s="817"/>
      <c r="S24" s="804" t="s">
        <v>317</v>
      </c>
      <c r="T24" s="804"/>
      <c r="U24" s="817" t="s">
        <v>963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2030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A3D47FAB-86AB-40DE-B9FD-DD5921A3F244}"/>
    <dataValidation type="list" allowBlank="1" showInputMessage="1" showErrorMessage="1" sqref="E8 E19 P8 P19" xr:uid="{80045FC5-52A7-4F2C-AF6B-98390D7DA58D}">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C98962-0400-4D3E-8044-BFD30F5FAD69}">
          <x14:formula1>
            <xm:f>'(参考)リスト'!$F$16:$F$21</xm:f>
          </x14:formula1>
          <xm:sqref>E11:E12 P22:P23 P11:P12 E22:E23</xm:sqref>
        </x14:dataValidation>
        <x14:dataValidation type="list" allowBlank="1" showInputMessage="1" showErrorMessage="1" xr:uid="{E0F1F9BD-AC09-4B74-B76A-2A1DD0EEFC80}">
          <x14:formula1>
            <xm:f>'(参考)リスト'!$D$16:$D$18</xm:f>
          </x14:formula1>
          <xm:sqref>E10 E21 P10 P21</xm:sqref>
        </x14:dataValidation>
        <x14:dataValidation type="list" allowBlank="1" showInputMessage="1" showErrorMessage="1" xr:uid="{733BF1B3-26CD-4B0B-9577-E44C522EE2A0}">
          <x14:formula1>
            <xm:f>'(参考)リスト'!$E$16:$E$27</xm:f>
          </x14:formula1>
          <xm:sqref>E9 E20 P9 P20</xm:sqref>
        </x14:dataValidation>
        <x14:dataValidation type="list" allowBlank="1" showInputMessage="1" showErrorMessage="1" xr:uid="{5347DAF5-3F78-4428-A1EF-011492F586AE}">
          <x14:formula1>
            <xm:f>'(参考)リスト'!$B$16:$B$21</xm:f>
          </x14:formula1>
          <xm:sqref>P7 P18 E7 E18</xm:sqref>
        </x14:dataValidation>
      </x14:dataValidations>
    </ext>
  </extLst>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4C1CA-0506-4212-90A1-72D802A7EFD4}">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1254</v>
      </c>
      <c r="F5" s="797"/>
      <c r="G5" s="798"/>
      <c r="H5" s="798"/>
      <c r="I5" s="798"/>
      <c r="J5" s="798"/>
      <c r="K5" s="798"/>
      <c r="L5" s="799"/>
      <c r="M5" s="790" t="s">
        <v>310</v>
      </c>
      <c r="N5" s="758" t="s">
        <v>311</v>
      </c>
      <c r="O5" s="759"/>
      <c r="P5" s="209" t="s">
        <v>1259</v>
      </c>
      <c r="Q5" s="755"/>
      <c r="R5" s="756"/>
      <c r="S5" s="756"/>
      <c r="T5" s="756"/>
      <c r="U5" s="756"/>
      <c r="V5" s="756"/>
      <c r="W5" s="757"/>
    </row>
    <row r="6" spans="2:23" s="22" customFormat="1" ht="25.5" customHeight="1" x14ac:dyDescent="0.15">
      <c r="B6" s="792"/>
      <c r="C6" s="758" t="s">
        <v>312</v>
      </c>
      <c r="D6" s="759"/>
      <c r="E6" s="245">
        <v>9</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646</v>
      </c>
      <c r="F13" s="817"/>
      <c r="G13" s="817"/>
      <c r="H13" s="804" t="s">
        <v>317</v>
      </c>
      <c r="I13" s="804"/>
      <c r="J13" s="812" t="s">
        <v>492</v>
      </c>
      <c r="K13" s="809"/>
      <c r="L13" s="813"/>
      <c r="M13" s="804" t="s">
        <v>316</v>
      </c>
      <c r="N13" s="804"/>
      <c r="O13" s="804"/>
      <c r="P13" s="817" t="s">
        <v>953</v>
      </c>
      <c r="Q13" s="817"/>
      <c r="R13" s="817"/>
      <c r="S13" s="804" t="s">
        <v>317</v>
      </c>
      <c r="T13" s="804"/>
      <c r="U13" s="817" t="s">
        <v>953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1454</v>
      </c>
      <c r="F15" s="819"/>
      <c r="G15" s="819"/>
      <c r="H15" s="819"/>
      <c r="I15" s="819"/>
      <c r="J15" s="819"/>
      <c r="K15" s="819"/>
      <c r="L15" s="820"/>
      <c r="M15" s="795" t="s">
        <v>320</v>
      </c>
      <c r="N15" s="795"/>
      <c r="O15" s="795"/>
      <c r="P15" s="818" t="s">
        <v>2031</v>
      </c>
      <c r="Q15" s="819"/>
      <c r="R15" s="819"/>
      <c r="S15" s="819"/>
      <c r="T15" s="819"/>
      <c r="U15" s="819"/>
      <c r="V15" s="819"/>
      <c r="W15" s="820"/>
    </row>
    <row r="16" spans="2:23" s="22" customFormat="1" ht="25.5" customHeight="1" x14ac:dyDescent="0.15">
      <c r="B16" s="803" t="s">
        <v>310</v>
      </c>
      <c r="C16" s="803" t="s">
        <v>311</v>
      </c>
      <c r="D16" s="803"/>
      <c r="E16" s="209" t="s">
        <v>1259</v>
      </c>
      <c r="F16" s="797"/>
      <c r="G16" s="798"/>
      <c r="H16" s="798"/>
      <c r="I16" s="798"/>
      <c r="J16" s="798"/>
      <c r="K16" s="798"/>
      <c r="L16" s="799"/>
      <c r="M16" s="803" t="s">
        <v>310</v>
      </c>
      <c r="N16" s="803" t="s">
        <v>311</v>
      </c>
      <c r="O16" s="803"/>
      <c r="P16" s="209" t="s">
        <v>1259</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666</v>
      </c>
      <c r="F24" s="817"/>
      <c r="G24" s="817"/>
      <c r="H24" s="804" t="s">
        <v>317</v>
      </c>
      <c r="I24" s="804"/>
      <c r="J24" s="817" t="s">
        <v>666</v>
      </c>
      <c r="K24" s="817"/>
      <c r="L24" s="817"/>
      <c r="M24" s="804" t="s">
        <v>316</v>
      </c>
      <c r="N24" s="804"/>
      <c r="O24" s="804"/>
      <c r="P24" s="817" t="s">
        <v>653</v>
      </c>
      <c r="Q24" s="817"/>
      <c r="R24" s="817"/>
      <c r="S24" s="804" t="s">
        <v>317</v>
      </c>
      <c r="T24" s="804"/>
      <c r="U24" s="817" t="s">
        <v>653</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2032</v>
      </c>
      <c r="F26" s="819"/>
      <c r="G26" s="819"/>
      <c r="H26" s="819"/>
      <c r="I26" s="819"/>
      <c r="J26" s="819"/>
      <c r="K26" s="819"/>
      <c r="L26" s="820"/>
      <c r="M26" s="795" t="s">
        <v>320</v>
      </c>
      <c r="N26" s="795"/>
      <c r="O26" s="795"/>
      <c r="P26" s="818" t="s">
        <v>798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CED78620-4B04-472E-AB20-B12F9EB81C2F}"/>
    <dataValidation type="list" allowBlank="1" showInputMessage="1" showErrorMessage="1" sqref="E8 E19 P8 P19" xr:uid="{D32D4D44-D22A-4669-8B6A-4EDDB453663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3BD8EAD-4C3D-48F2-940A-516FAC230552}">
          <x14:formula1>
            <xm:f>'(参考)リスト'!$F$16:$F$21</xm:f>
          </x14:formula1>
          <xm:sqref>E11:E12 P22:P23 P11:P12 E22:E23</xm:sqref>
        </x14:dataValidation>
        <x14:dataValidation type="list" allowBlank="1" showInputMessage="1" showErrorMessage="1" xr:uid="{DCEA9B17-ACE7-4FF8-86B5-AEA0684A46D3}">
          <x14:formula1>
            <xm:f>'(参考)リスト'!$D$16:$D$18</xm:f>
          </x14:formula1>
          <xm:sqref>E10 E21 P10 P21</xm:sqref>
        </x14:dataValidation>
        <x14:dataValidation type="list" allowBlank="1" showInputMessage="1" showErrorMessage="1" xr:uid="{D1655B6A-99CA-49A3-B47C-0120A3713A8B}">
          <x14:formula1>
            <xm:f>'(参考)リスト'!$E$16:$E$27</xm:f>
          </x14:formula1>
          <xm:sqref>E9 E20 P9 P20</xm:sqref>
        </x14:dataValidation>
        <x14:dataValidation type="list" allowBlank="1" showInputMessage="1" showErrorMessage="1" xr:uid="{C5392B61-3660-410D-AB59-1910A8BD913A}">
          <x14:formula1>
            <xm:f>'(参考)リスト'!$B$16:$B$21</xm:f>
          </x14:formula1>
          <xm:sqref>P7 P18 E7 E18</xm:sqref>
        </x14:dataValidation>
      </x14:dataValidations>
    </ext>
  </extLst>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C3838-D88B-4745-931B-FB0A9BF43FD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1259</v>
      </c>
      <c r="F5" s="797"/>
      <c r="G5" s="798"/>
      <c r="H5" s="798"/>
      <c r="I5" s="798"/>
      <c r="J5" s="798"/>
      <c r="K5" s="798"/>
      <c r="L5" s="799"/>
      <c r="M5" s="790" t="s">
        <v>310</v>
      </c>
      <c r="N5" s="758" t="s">
        <v>311</v>
      </c>
      <c r="O5" s="759"/>
      <c r="P5" s="209" t="s">
        <v>1259</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500</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756</v>
      </c>
      <c r="F13" s="806"/>
      <c r="G13" s="807"/>
      <c r="H13" s="804" t="s">
        <v>317</v>
      </c>
      <c r="I13" s="804"/>
      <c r="J13" s="805" t="s">
        <v>756</v>
      </c>
      <c r="K13" s="806"/>
      <c r="L13" s="807"/>
      <c r="M13" s="804" t="s">
        <v>316</v>
      </c>
      <c r="N13" s="804"/>
      <c r="O13" s="804"/>
      <c r="P13" s="817" t="s">
        <v>1262</v>
      </c>
      <c r="Q13" s="817"/>
      <c r="R13" s="817"/>
      <c r="S13" s="804" t="s">
        <v>317</v>
      </c>
      <c r="T13" s="804"/>
      <c r="U13" s="809" t="s">
        <v>492</v>
      </c>
      <c r="V13" s="809"/>
      <c r="W13" s="813"/>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1509</v>
      </c>
      <c r="F15" s="819"/>
      <c r="G15" s="819"/>
      <c r="H15" s="819"/>
      <c r="I15" s="819"/>
      <c r="J15" s="819"/>
      <c r="K15" s="819"/>
      <c r="L15" s="820"/>
      <c r="M15" s="795" t="s">
        <v>320</v>
      </c>
      <c r="N15" s="795"/>
      <c r="O15" s="795"/>
      <c r="P15" s="818" t="s">
        <v>1713</v>
      </c>
      <c r="Q15" s="819"/>
      <c r="R15" s="819"/>
      <c r="S15" s="819"/>
      <c r="T15" s="819"/>
      <c r="U15" s="819"/>
      <c r="V15" s="819"/>
      <c r="W15" s="820"/>
    </row>
    <row r="16" spans="2:23" s="22" customFormat="1" ht="25.5" customHeight="1" x14ac:dyDescent="0.15">
      <c r="B16" s="803" t="s">
        <v>310</v>
      </c>
      <c r="C16" s="803" t="s">
        <v>311</v>
      </c>
      <c r="D16" s="803"/>
      <c r="E16" s="209" t="s">
        <v>1259</v>
      </c>
      <c r="F16" s="797"/>
      <c r="G16" s="798"/>
      <c r="H16" s="798"/>
      <c r="I16" s="798"/>
      <c r="J16" s="798"/>
      <c r="K16" s="798"/>
      <c r="L16" s="799"/>
      <c r="M16" s="803" t="s">
        <v>310</v>
      </c>
      <c r="N16" s="803" t="s">
        <v>311</v>
      </c>
      <c r="O16" s="803"/>
      <c r="P16" s="209" t="s">
        <v>1259</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499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1260</v>
      </c>
      <c r="K24" s="817"/>
      <c r="L24" s="817"/>
      <c r="M24" s="804" t="s">
        <v>316</v>
      </c>
      <c r="N24" s="804"/>
      <c r="O24" s="804"/>
      <c r="P24" s="817" t="s">
        <v>762</v>
      </c>
      <c r="Q24" s="817"/>
      <c r="R24" s="817"/>
      <c r="S24" s="804" t="s">
        <v>317</v>
      </c>
      <c r="T24" s="804"/>
      <c r="U24" s="817" t="s">
        <v>762</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1810</v>
      </c>
      <c r="F26" s="819"/>
      <c r="G26" s="819"/>
      <c r="H26" s="819"/>
      <c r="I26" s="819"/>
      <c r="J26" s="819"/>
      <c r="K26" s="819"/>
      <c r="L26" s="820"/>
      <c r="M26" s="795" t="s">
        <v>320</v>
      </c>
      <c r="N26" s="795"/>
      <c r="O26" s="795"/>
      <c r="P26" s="818" t="s">
        <v>1985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CEFB01D-4BA8-4076-9604-CEB5BFF5E382}"/>
    <dataValidation type="list" allowBlank="1" showInputMessage="1" showErrorMessage="1" sqref="E8 E19 P8 P19" xr:uid="{DE06BAC9-2E30-498F-A7AB-2BABFFC37BDE}">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2C289D4-6F22-4D75-BFFB-D4039D2E7903}">
          <x14:formula1>
            <xm:f>'(参考)リスト'!$F$16:$F$21</xm:f>
          </x14:formula1>
          <xm:sqref>E11:E12 P22:P23 P11:P12 E22:E23</xm:sqref>
        </x14:dataValidation>
        <x14:dataValidation type="list" allowBlank="1" showInputMessage="1" showErrorMessage="1" xr:uid="{A555DFE3-0476-475B-A3C9-201F26E256B8}">
          <x14:formula1>
            <xm:f>'(参考)リスト'!$D$16:$D$18</xm:f>
          </x14:formula1>
          <xm:sqref>E10 E21 P10 P21</xm:sqref>
        </x14:dataValidation>
        <x14:dataValidation type="list" allowBlank="1" showInputMessage="1" showErrorMessage="1" xr:uid="{7E507790-2A40-4A8D-AB16-C08C632789E4}">
          <x14:formula1>
            <xm:f>'(参考)リスト'!$E$16:$E$27</xm:f>
          </x14:formula1>
          <xm:sqref>E9 E20 P9 P20</xm:sqref>
        </x14:dataValidation>
        <x14:dataValidation type="list" allowBlank="1" showInputMessage="1" showErrorMessage="1" xr:uid="{F43C443E-3D94-4CA6-95E1-E668DB07E2B9}">
          <x14:formula1>
            <xm:f>'(参考)リスト'!$B$16:$B$21</xm:f>
          </x14:formula1>
          <xm:sqref>P7 P18 E7 E18</xm:sqref>
        </x14:dataValidation>
      </x14:dataValidations>
    </ext>
  </extLst>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3FF97-9D08-465A-8582-A78667DFB97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1259</v>
      </c>
      <c r="F5" s="797"/>
      <c r="G5" s="798"/>
      <c r="H5" s="798"/>
      <c r="I5" s="798"/>
      <c r="J5" s="798"/>
      <c r="K5" s="798"/>
      <c r="L5" s="799"/>
      <c r="M5" s="790" t="s">
        <v>310</v>
      </c>
      <c r="N5" s="758" t="s">
        <v>311</v>
      </c>
      <c r="O5" s="759"/>
      <c r="P5" s="209" t="s">
        <v>1259</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503</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1261</v>
      </c>
      <c r="F13" s="817"/>
      <c r="G13" s="817"/>
      <c r="H13" s="804" t="s">
        <v>317</v>
      </c>
      <c r="I13" s="804"/>
      <c r="J13" s="812" t="s">
        <v>492</v>
      </c>
      <c r="K13" s="809"/>
      <c r="L13" s="813"/>
      <c r="M13" s="804" t="s">
        <v>316</v>
      </c>
      <c r="N13" s="804"/>
      <c r="O13" s="804"/>
      <c r="P13" s="817" t="s">
        <v>836</v>
      </c>
      <c r="Q13" s="817"/>
      <c r="R13" s="817"/>
      <c r="S13" s="804" t="s">
        <v>317</v>
      </c>
      <c r="T13" s="804"/>
      <c r="U13" s="817" t="s">
        <v>1202</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1714</v>
      </c>
      <c r="F15" s="819"/>
      <c r="G15" s="819"/>
      <c r="H15" s="819"/>
      <c r="I15" s="819"/>
      <c r="J15" s="819"/>
      <c r="K15" s="819"/>
      <c r="L15" s="820"/>
      <c r="M15" s="795" t="s">
        <v>320</v>
      </c>
      <c r="N15" s="795"/>
      <c r="O15" s="795"/>
      <c r="P15" s="818" t="s">
        <v>2027</v>
      </c>
      <c r="Q15" s="819"/>
      <c r="R15" s="819"/>
      <c r="S15" s="819"/>
      <c r="T15" s="819"/>
      <c r="U15" s="819"/>
      <c r="V15" s="819"/>
      <c r="W15" s="820"/>
    </row>
    <row r="16" spans="2:23" s="22" customFormat="1" ht="25.5" customHeight="1" x14ac:dyDescent="0.15">
      <c r="B16" s="803" t="s">
        <v>310</v>
      </c>
      <c r="C16" s="803" t="s">
        <v>311</v>
      </c>
      <c r="D16" s="803"/>
      <c r="E16" s="209" t="s">
        <v>1259</v>
      </c>
      <c r="F16" s="797"/>
      <c r="G16" s="798"/>
      <c r="H16" s="798"/>
      <c r="I16" s="798"/>
      <c r="J16" s="798"/>
      <c r="K16" s="798"/>
      <c r="L16" s="799"/>
      <c r="M16" s="803" t="s">
        <v>310</v>
      </c>
      <c r="N16" s="803" t="s">
        <v>311</v>
      </c>
      <c r="O16" s="803"/>
      <c r="P16" s="209" t="s">
        <v>1259</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600</v>
      </c>
      <c r="F24" s="817"/>
      <c r="G24" s="817"/>
      <c r="H24" s="804" t="s">
        <v>317</v>
      </c>
      <c r="I24" s="804"/>
      <c r="J24" s="812" t="s">
        <v>492</v>
      </c>
      <c r="K24" s="809"/>
      <c r="L24" s="813"/>
      <c r="M24" s="804" t="s">
        <v>316</v>
      </c>
      <c r="N24" s="804"/>
      <c r="O24" s="804"/>
      <c r="P24" s="817" t="s">
        <v>1076</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1438</v>
      </c>
      <c r="F26" s="819"/>
      <c r="G26" s="819"/>
      <c r="H26" s="819"/>
      <c r="I26" s="819"/>
      <c r="J26" s="819"/>
      <c r="K26" s="819"/>
      <c r="L26" s="820"/>
      <c r="M26" s="795" t="s">
        <v>320</v>
      </c>
      <c r="N26" s="795"/>
      <c r="O26" s="795"/>
      <c r="P26" s="818" t="s">
        <v>1644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645ACA84-C956-403D-BDC2-0D4EA1C815EF}"/>
    <dataValidation type="list" allowBlank="1" showInputMessage="1" showErrorMessage="1" sqref="E8 E19 P8 P19" xr:uid="{47E17AC4-E56B-401B-A3A2-C883834EDB4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375C62-300C-419A-8A20-A4866BE7CE67}">
          <x14:formula1>
            <xm:f>'(参考)リスト'!$F$16:$F$21</xm:f>
          </x14:formula1>
          <xm:sqref>E11:E12 P22:P23 P11:P12 E22:E23</xm:sqref>
        </x14:dataValidation>
        <x14:dataValidation type="list" allowBlank="1" showInputMessage="1" showErrorMessage="1" xr:uid="{7ADD5588-C7FA-4328-A28A-17E924ED6544}">
          <x14:formula1>
            <xm:f>'(参考)リスト'!$D$16:$D$18</xm:f>
          </x14:formula1>
          <xm:sqref>E10 E21 P10 P21</xm:sqref>
        </x14:dataValidation>
        <x14:dataValidation type="list" allowBlank="1" showInputMessage="1" showErrorMessage="1" xr:uid="{7789D8AE-7F4F-4659-A88D-FA34D97DD983}">
          <x14:formula1>
            <xm:f>'(参考)リスト'!$E$16:$E$27</xm:f>
          </x14:formula1>
          <xm:sqref>E9 E20 P9 P20</xm:sqref>
        </x14:dataValidation>
        <x14:dataValidation type="list" allowBlank="1" showInputMessage="1" showErrorMessage="1" xr:uid="{AFFE8CF4-2251-45B7-92BA-39E2A3BCC31C}">
          <x14:formula1>
            <xm:f>'(参考)リスト'!$B$16:$B$21</xm:f>
          </x14:formula1>
          <xm:sqref>P7 P18 E7 E18</xm:sqref>
        </x14:dataValidation>
      </x14:dataValidations>
    </ext>
  </extLst>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D87E6-2646-4DC7-981C-C692A9C3FEE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1259</v>
      </c>
      <c r="F5" s="797"/>
      <c r="G5" s="798"/>
      <c r="H5" s="798"/>
      <c r="I5" s="798"/>
      <c r="J5" s="798"/>
      <c r="K5" s="798"/>
      <c r="L5" s="799"/>
      <c r="M5" s="790" t="s">
        <v>310</v>
      </c>
      <c r="N5" s="758" t="s">
        <v>311</v>
      </c>
      <c r="O5" s="759"/>
      <c r="P5" s="209" t="s">
        <v>1259</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609</v>
      </c>
      <c r="F13" s="817"/>
      <c r="G13" s="817"/>
      <c r="H13" s="804" t="s">
        <v>317</v>
      </c>
      <c r="I13" s="804"/>
      <c r="J13" s="824" t="s">
        <v>598</v>
      </c>
      <c r="K13" s="825"/>
      <c r="L13" s="826"/>
      <c r="M13" s="804" t="s">
        <v>316</v>
      </c>
      <c r="N13" s="804"/>
      <c r="O13" s="804"/>
      <c r="P13" s="817" t="s">
        <v>653</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1715</v>
      </c>
      <c r="F15" s="819"/>
      <c r="G15" s="819"/>
      <c r="H15" s="819"/>
      <c r="I15" s="819"/>
      <c r="J15" s="819"/>
      <c r="K15" s="819"/>
      <c r="L15" s="820"/>
      <c r="M15" s="795" t="s">
        <v>320</v>
      </c>
      <c r="N15" s="795"/>
      <c r="O15" s="795"/>
      <c r="P15" s="818" t="s">
        <v>1742</v>
      </c>
      <c r="Q15" s="819"/>
      <c r="R15" s="819"/>
      <c r="S15" s="819"/>
      <c r="T15" s="819"/>
      <c r="U15" s="819"/>
      <c r="V15" s="819"/>
      <c r="W15" s="820"/>
    </row>
    <row r="16" spans="2:23" s="22" customFormat="1" ht="25.5" customHeight="1" x14ac:dyDescent="0.15">
      <c r="B16" s="803" t="s">
        <v>310</v>
      </c>
      <c r="C16" s="803" t="s">
        <v>311</v>
      </c>
      <c r="D16" s="803"/>
      <c r="E16" s="209" t="s">
        <v>1259</v>
      </c>
      <c r="F16" s="797"/>
      <c r="G16" s="798"/>
      <c r="H16" s="798"/>
      <c r="I16" s="798"/>
      <c r="J16" s="798"/>
      <c r="K16" s="798"/>
      <c r="L16" s="799"/>
      <c r="M16" s="803" t="s">
        <v>310</v>
      </c>
      <c r="N16" s="803" t="s">
        <v>311</v>
      </c>
      <c r="O16" s="803"/>
      <c r="P16" s="209" t="s">
        <v>1263</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1188</v>
      </c>
      <c r="F24" s="817"/>
      <c r="G24" s="817"/>
      <c r="H24" s="804" t="s">
        <v>317</v>
      </c>
      <c r="I24" s="804"/>
      <c r="J24" s="824" t="s">
        <v>598</v>
      </c>
      <c r="K24" s="825"/>
      <c r="L24" s="826"/>
      <c r="M24" s="804" t="s">
        <v>316</v>
      </c>
      <c r="N24" s="804"/>
      <c r="O24" s="804"/>
      <c r="P24" s="805" t="s">
        <v>1190</v>
      </c>
      <c r="Q24" s="806"/>
      <c r="R24" s="807"/>
      <c r="S24" s="804" t="s">
        <v>317</v>
      </c>
      <c r="T24" s="804"/>
      <c r="U24" s="805" t="s">
        <v>1264</v>
      </c>
      <c r="V24" s="806"/>
      <c r="W24" s="807"/>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1678</v>
      </c>
      <c r="F26" s="819"/>
      <c r="G26" s="819"/>
      <c r="H26" s="819"/>
      <c r="I26" s="819"/>
      <c r="J26" s="819"/>
      <c r="K26" s="819"/>
      <c r="L26" s="820"/>
      <c r="M26" s="795" t="s">
        <v>320</v>
      </c>
      <c r="N26" s="795"/>
      <c r="O26" s="795"/>
      <c r="P26" s="818" t="s">
        <v>1679</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6 P17" xr:uid="{D173481D-32B0-448A-9EAE-C84C6672EF94}"/>
    <dataValidation type="list" allowBlank="1" showInputMessage="1" showErrorMessage="1" sqref="E8 P8 E19 P19" xr:uid="{0204ABA4-2DD8-4E3F-9538-24CC7C07863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29E048-5949-441C-9CA7-A4C2D079D715}">
          <x14:formula1>
            <xm:f>'(参考)リスト'!$F$16:$F$21</xm:f>
          </x14:formula1>
          <xm:sqref>E11:E12 P22:P23 E22:E23 P11</xm:sqref>
        </x14:dataValidation>
        <x14:dataValidation type="list" allowBlank="1" showInputMessage="1" showErrorMessage="1" xr:uid="{5FA7D078-F88D-4709-AD82-86C5769AB116}">
          <x14:formula1>
            <xm:f>'(参考)リスト'!$D$16:$D$18</xm:f>
          </x14:formula1>
          <xm:sqref>E10 P10 E21 P21</xm:sqref>
        </x14:dataValidation>
        <x14:dataValidation type="list" allowBlank="1" showInputMessage="1" showErrorMessage="1" xr:uid="{3D913016-7BCE-4FA9-A123-F406697FADD5}">
          <x14:formula1>
            <xm:f>'(参考)リスト'!$E$16:$E$27</xm:f>
          </x14:formula1>
          <xm:sqref>E9 P9 E20 P20</xm:sqref>
        </x14:dataValidation>
        <x14:dataValidation type="list" allowBlank="1" showInputMessage="1" showErrorMessage="1" xr:uid="{C9492463-FA1A-4212-9C87-0C3ED3223BEF}">
          <x14:formula1>
            <xm:f>'(参考)リスト'!$B$16:$B$21</xm:f>
          </x14:formula1>
          <xm:sqref>P7 E18 E7 P18</xm:sqref>
        </x14:dataValidation>
      </x14:dataValidations>
    </ext>
  </extLst>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62A5-5215-4B33-B2FF-4F577B9BA700}">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1263</v>
      </c>
      <c r="F5" s="797"/>
      <c r="G5" s="798"/>
      <c r="H5" s="798"/>
      <c r="I5" s="798"/>
      <c r="J5" s="798"/>
      <c r="K5" s="798"/>
      <c r="L5" s="799"/>
      <c r="M5" s="790" t="s">
        <v>310</v>
      </c>
      <c r="N5" s="758" t="s">
        <v>311</v>
      </c>
      <c r="O5" s="759"/>
      <c r="P5" s="209" t="s">
        <v>1263</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1266</v>
      </c>
      <c r="F13" s="806"/>
      <c r="G13" s="807"/>
      <c r="H13" s="804" t="s">
        <v>317</v>
      </c>
      <c r="I13" s="804"/>
      <c r="J13" s="817" t="s">
        <v>1265</v>
      </c>
      <c r="K13" s="817"/>
      <c r="L13" s="817"/>
      <c r="M13" s="804" t="s">
        <v>316</v>
      </c>
      <c r="N13" s="804"/>
      <c r="O13" s="804"/>
      <c r="P13" s="817" t="s">
        <v>665</v>
      </c>
      <c r="Q13" s="817"/>
      <c r="R13" s="817"/>
      <c r="S13" s="804" t="s">
        <v>317</v>
      </c>
      <c r="T13" s="804"/>
      <c r="U13" s="817" t="s">
        <v>1267</v>
      </c>
      <c r="V13" s="817"/>
      <c r="W13" s="817"/>
    </row>
    <row r="14" spans="2:23" s="22" customFormat="1" ht="25.5" customHeight="1" x14ac:dyDescent="0.15">
      <c r="B14" s="808" t="s">
        <v>318</v>
      </c>
      <c r="C14" s="808"/>
      <c r="D14" s="808"/>
      <c r="E14" s="809" t="s">
        <v>492</v>
      </c>
      <c r="F14" s="809"/>
      <c r="G14" s="809"/>
      <c r="H14" s="815" t="s">
        <v>319</v>
      </c>
      <c r="I14" s="816"/>
      <c r="J14" s="809"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2033</v>
      </c>
      <c r="F15" s="819"/>
      <c r="G15" s="819"/>
      <c r="H15" s="819"/>
      <c r="I15" s="819"/>
      <c r="J15" s="819"/>
      <c r="K15" s="819"/>
      <c r="L15" s="820"/>
      <c r="M15" s="795" t="s">
        <v>320</v>
      </c>
      <c r="N15" s="795"/>
      <c r="O15" s="795"/>
      <c r="P15" s="818" t="s">
        <v>2034</v>
      </c>
      <c r="Q15" s="819"/>
      <c r="R15" s="819"/>
      <c r="S15" s="819"/>
      <c r="T15" s="819"/>
      <c r="U15" s="819"/>
      <c r="V15" s="819"/>
      <c r="W15" s="820"/>
    </row>
    <row r="16" spans="2:23" s="22" customFormat="1" ht="25.5" customHeight="1" x14ac:dyDescent="0.15">
      <c r="B16" s="803" t="s">
        <v>310</v>
      </c>
      <c r="C16" s="803" t="s">
        <v>311</v>
      </c>
      <c r="D16" s="803"/>
      <c r="E16" s="209" t="s">
        <v>1263</v>
      </c>
      <c r="F16" s="797"/>
      <c r="G16" s="798"/>
      <c r="H16" s="798"/>
      <c r="I16" s="798"/>
      <c r="J16" s="798"/>
      <c r="K16" s="798"/>
      <c r="L16" s="799"/>
      <c r="M16" s="803" t="s">
        <v>310</v>
      </c>
      <c r="N16" s="803" t="s">
        <v>311</v>
      </c>
      <c r="O16" s="803"/>
      <c r="P16" s="209" t="s">
        <v>1263</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594</v>
      </c>
      <c r="F24" s="817"/>
      <c r="G24" s="817"/>
      <c r="H24" s="804" t="s">
        <v>317</v>
      </c>
      <c r="I24" s="804"/>
      <c r="J24" s="817" t="s">
        <v>594</v>
      </c>
      <c r="K24" s="817"/>
      <c r="L24" s="817"/>
      <c r="M24" s="804" t="s">
        <v>316</v>
      </c>
      <c r="N24" s="804"/>
      <c r="O24" s="804"/>
      <c r="P24" s="805" t="s">
        <v>1269</v>
      </c>
      <c r="Q24" s="806"/>
      <c r="R24" s="807"/>
      <c r="S24" s="804" t="s">
        <v>317</v>
      </c>
      <c r="T24" s="804"/>
      <c r="U24" s="805" t="s">
        <v>1268</v>
      </c>
      <c r="V24" s="806"/>
      <c r="W24" s="807"/>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696</v>
      </c>
      <c r="F26" s="819"/>
      <c r="G26" s="819"/>
      <c r="H26" s="819"/>
      <c r="I26" s="819"/>
      <c r="J26" s="819"/>
      <c r="K26" s="819"/>
      <c r="L26" s="820"/>
      <c r="M26" s="795" t="s">
        <v>320</v>
      </c>
      <c r="N26" s="795"/>
      <c r="O26" s="795"/>
      <c r="P26" s="818" t="s">
        <v>1716</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P6 E17 P17" xr:uid="{5B7FB6F4-0FB7-4077-B78A-242D171CE05B}"/>
    <dataValidation type="list" allowBlank="1" showInputMessage="1" showErrorMessage="1" sqref="E19 P8 E8 P19" xr:uid="{14EEBF2C-8106-48AA-8754-BF84DC90F450}">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6F3044-DEA7-4BCF-907E-302912FDDA39}">
          <x14:formula1>
            <xm:f>'(参考)リスト'!$F$16:$F$21</xm:f>
          </x14:formula1>
          <xm:sqref>E22:E23 P22:P23 E11:E12 P11:P12</xm:sqref>
        </x14:dataValidation>
        <x14:dataValidation type="list" allowBlank="1" showInputMessage="1" showErrorMessage="1" xr:uid="{9CA4FDEE-CE13-42AA-BB0C-54A5DAFD8842}">
          <x14:formula1>
            <xm:f>'(参考)リスト'!$D$16:$D$18</xm:f>
          </x14:formula1>
          <xm:sqref>E21 P10 E10 P21</xm:sqref>
        </x14:dataValidation>
        <x14:dataValidation type="list" allowBlank="1" showInputMessage="1" showErrorMessage="1" xr:uid="{917C536A-86AD-4173-B889-854070250779}">
          <x14:formula1>
            <xm:f>'(参考)リスト'!$E$16:$E$27</xm:f>
          </x14:formula1>
          <xm:sqref>E20 P9 E9 P20</xm:sqref>
        </x14:dataValidation>
        <x14:dataValidation type="list" allowBlank="1" showInputMessage="1" showErrorMessage="1" xr:uid="{4E4ED6B6-D5ED-44C8-B50D-68141982F81E}">
          <x14:formula1>
            <xm:f>'(参考)リスト'!$B$16:$B$21</xm:f>
          </x14:formula1>
          <xm:sqref>E7 E18 P7 P18</xm:sqref>
        </x14:dataValidation>
      </x14:dataValidations>
    </ext>
  </extLst>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F8D15-6434-4DD4-8771-28180CBE95B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1263</v>
      </c>
      <c r="F5" s="797"/>
      <c r="G5" s="798"/>
      <c r="H5" s="798"/>
      <c r="I5" s="798"/>
      <c r="J5" s="798"/>
      <c r="K5" s="798"/>
      <c r="L5" s="799"/>
      <c r="M5" s="790" t="s">
        <v>310</v>
      </c>
      <c r="N5" s="758" t="s">
        <v>311</v>
      </c>
      <c r="O5" s="759"/>
      <c r="P5" s="209" t="s">
        <v>1263</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605</v>
      </c>
      <c r="F13" s="817"/>
      <c r="G13" s="817"/>
      <c r="H13" s="804" t="s">
        <v>317</v>
      </c>
      <c r="I13" s="804"/>
      <c r="J13" s="817" t="s">
        <v>605</v>
      </c>
      <c r="K13" s="817"/>
      <c r="L13" s="817"/>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5" t="s">
        <v>319</v>
      </c>
      <c r="I14" s="816"/>
      <c r="J14" s="809" t="s">
        <v>492</v>
      </c>
      <c r="K14" s="809"/>
      <c r="L14" s="813"/>
      <c r="M14" s="810" t="s">
        <v>318</v>
      </c>
      <c r="N14" s="811"/>
      <c r="O14" s="814"/>
      <c r="P14" s="809" t="s">
        <v>492</v>
      </c>
      <c r="Q14" s="809"/>
      <c r="R14" s="809"/>
      <c r="S14" s="810" t="s">
        <v>319</v>
      </c>
      <c r="T14" s="811"/>
      <c r="U14" s="812" t="s">
        <v>492</v>
      </c>
      <c r="V14" s="809"/>
      <c r="W14" s="813"/>
    </row>
    <row r="15" spans="2:23" s="22" customFormat="1" ht="39.75" customHeight="1" x14ac:dyDescent="0.15">
      <c r="B15" s="795" t="s">
        <v>320</v>
      </c>
      <c r="C15" s="795"/>
      <c r="D15" s="795"/>
      <c r="E15" s="818" t="s">
        <v>1770</v>
      </c>
      <c r="F15" s="819"/>
      <c r="G15" s="819"/>
      <c r="H15" s="819"/>
      <c r="I15" s="819"/>
      <c r="J15" s="819"/>
      <c r="K15" s="819"/>
      <c r="L15" s="820"/>
      <c r="M15" s="795" t="s">
        <v>320</v>
      </c>
      <c r="N15" s="795"/>
      <c r="O15" s="795"/>
      <c r="P15" s="818" t="s">
        <v>1800</v>
      </c>
      <c r="Q15" s="819"/>
      <c r="R15" s="819"/>
      <c r="S15" s="819"/>
      <c r="T15" s="819"/>
      <c r="U15" s="819"/>
      <c r="V15" s="819"/>
      <c r="W15" s="820"/>
    </row>
    <row r="16" spans="2:23" s="22" customFormat="1" ht="25.5" customHeight="1" x14ac:dyDescent="0.15">
      <c r="B16" s="803" t="s">
        <v>310</v>
      </c>
      <c r="C16" s="803" t="s">
        <v>311</v>
      </c>
      <c r="D16" s="803"/>
      <c r="E16" s="209" t="s">
        <v>1263</v>
      </c>
      <c r="F16" s="797"/>
      <c r="G16" s="798"/>
      <c r="H16" s="798"/>
      <c r="I16" s="798"/>
      <c r="J16" s="798"/>
      <c r="K16" s="798"/>
      <c r="L16" s="799"/>
      <c r="M16" s="803" t="s">
        <v>310</v>
      </c>
      <c r="N16" s="803" t="s">
        <v>311</v>
      </c>
      <c r="O16" s="803"/>
      <c r="P16" s="209" t="s">
        <v>1263</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719</v>
      </c>
      <c r="F24" s="817"/>
      <c r="G24" s="817"/>
      <c r="H24" s="804" t="s">
        <v>317</v>
      </c>
      <c r="I24" s="804"/>
      <c r="J24" s="809" t="s">
        <v>492</v>
      </c>
      <c r="K24" s="809"/>
      <c r="L24" s="813"/>
      <c r="M24" s="804" t="s">
        <v>316</v>
      </c>
      <c r="N24" s="804"/>
      <c r="O24" s="804"/>
      <c r="P24" s="817" t="s">
        <v>646</v>
      </c>
      <c r="Q24" s="817"/>
      <c r="R24" s="817"/>
      <c r="S24" s="804" t="s">
        <v>317</v>
      </c>
      <c r="T24" s="804"/>
      <c r="U24" s="812" t="s">
        <v>492</v>
      </c>
      <c r="V24" s="809"/>
      <c r="W24" s="813"/>
    </row>
    <row r="25" spans="2:24" s="22" customFormat="1" ht="25.5" customHeight="1" x14ac:dyDescent="0.15">
      <c r="B25" s="808" t="s">
        <v>318</v>
      </c>
      <c r="C25" s="808"/>
      <c r="D25" s="808"/>
      <c r="E25" s="809" t="s">
        <v>492</v>
      </c>
      <c r="F25" s="809"/>
      <c r="G25" s="809"/>
      <c r="H25" s="815" t="s">
        <v>319</v>
      </c>
      <c r="I25" s="816"/>
      <c r="J25" s="809" t="s">
        <v>492</v>
      </c>
      <c r="K25" s="809"/>
      <c r="L25" s="813"/>
      <c r="M25" s="810" t="s">
        <v>318</v>
      </c>
      <c r="N25" s="811"/>
      <c r="O25" s="814"/>
      <c r="P25" s="809" t="s">
        <v>492</v>
      </c>
      <c r="Q25" s="809"/>
      <c r="R25" s="809"/>
      <c r="S25" s="810" t="s">
        <v>319</v>
      </c>
      <c r="T25" s="811"/>
      <c r="U25" s="812" t="s">
        <v>492</v>
      </c>
      <c r="V25" s="809"/>
      <c r="W25" s="813"/>
    </row>
    <row r="26" spans="2:24" s="22" customFormat="1" ht="39.75" customHeight="1" x14ac:dyDescent="0.15">
      <c r="B26" s="795" t="s">
        <v>320</v>
      </c>
      <c r="C26" s="795"/>
      <c r="D26" s="795"/>
      <c r="E26" s="818" t="s">
        <v>1487</v>
      </c>
      <c r="F26" s="819"/>
      <c r="G26" s="819"/>
      <c r="H26" s="819"/>
      <c r="I26" s="819"/>
      <c r="J26" s="819"/>
      <c r="K26" s="819"/>
      <c r="L26" s="820"/>
      <c r="M26" s="795" t="s">
        <v>320</v>
      </c>
      <c r="N26" s="795"/>
      <c r="O26" s="795"/>
      <c r="P26" s="818" t="s">
        <v>1454</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26:W26"/>
    <mergeCell ref="E26:L26"/>
    <mergeCell ref="P15:W15"/>
    <mergeCell ref="E15:L15"/>
    <mergeCell ref="P13:R13"/>
    <mergeCell ref="S13:T13"/>
    <mergeCell ref="U13:W13"/>
    <mergeCell ref="M24:O24"/>
    <mergeCell ref="E24:G24"/>
    <mergeCell ref="P24:R24"/>
    <mergeCell ref="S24:T24"/>
    <mergeCell ref="U24:W24"/>
    <mergeCell ref="Q16:W23"/>
    <mergeCell ref="N23:O23"/>
    <mergeCell ref="P25:R25"/>
    <mergeCell ref="S25:T25"/>
    <mergeCell ref="U25:W25"/>
    <mergeCell ref="B26:D26"/>
    <mergeCell ref="M26:O26"/>
    <mergeCell ref="B13:D13"/>
    <mergeCell ref="E13:G13"/>
    <mergeCell ref="H13:I13"/>
    <mergeCell ref="J13:L13"/>
    <mergeCell ref="M13:O13"/>
    <mergeCell ref="C16:D16"/>
    <mergeCell ref="F16:L23"/>
    <mergeCell ref="M16:M17"/>
    <mergeCell ref="N16:O16"/>
    <mergeCell ref="B14:D14"/>
    <mergeCell ref="E14:G14"/>
    <mergeCell ref="J14:L14"/>
    <mergeCell ref="M14:O14"/>
    <mergeCell ref="B20:D20"/>
    <mergeCell ref="M20:O20"/>
    <mergeCell ref="B21:B23"/>
    <mergeCell ref="C21:D21"/>
    <mergeCell ref="M21:M23"/>
    <mergeCell ref="N21:O21"/>
    <mergeCell ref="C22:D22"/>
    <mergeCell ref="N22:O22"/>
    <mergeCell ref="C23:D23"/>
    <mergeCell ref="C27:L28"/>
    <mergeCell ref="H24:I24"/>
    <mergeCell ref="J24:L24"/>
    <mergeCell ref="B25:D25"/>
    <mergeCell ref="P14:R14"/>
    <mergeCell ref="S14:T14"/>
    <mergeCell ref="U14:W14"/>
    <mergeCell ref="M25:O25"/>
    <mergeCell ref="E25:G25"/>
    <mergeCell ref="H25:I25"/>
    <mergeCell ref="J25:L25"/>
    <mergeCell ref="B24:D24"/>
    <mergeCell ref="C17:D17"/>
    <mergeCell ref="N17:O17"/>
    <mergeCell ref="B18:B19"/>
    <mergeCell ref="C18:D18"/>
    <mergeCell ref="M18:M19"/>
    <mergeCell ref="N18:O18"/>
    <mergeCell ref="C19:D19"/>
    <mergeCell ref="N19:O19"/>
    <mergeCell ref="B15:D15"/>
    <mergeCell ref="M15:O15"/>
    <mergeCell ref="B16:B17"/>
    <mergeCell ref="H14:I14"/>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B5:B6"/>
    <mergeCell ref="C5:D5"/>
    <mergeCell ref="F5:L12"/>
    <mergeCell ref="M5:M6"/>
    <mergeCell ref="N5:O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E17 E6 P17" xr:uid="{90212540-43DC-4CFB-B69F-6E104F3A7B5D}"/>
    <dataValidation type="list" allowBlank="1" showInputMessage="1" showErrorMessage="1" sqref="E19 P8 E8 P19" xr:uid="{9B07C518-EFA8-46B8-9C6E-A50DE2DFA32B}">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B04B1E-B8DE-4F28-9690-DFAE6443EA72}">
          <x14:formula1>
            <xm:f>'(参考)リスト'!$F$16:$F$21</xm:f>
          </x14:formula1>
          <xm:sqref>P22:P23 E22:E23 P11:P12 E11:E12</xm:sqref>
        </x14:dataValidation>
        <x14:dataValidation type="list" allowBlank="1" showInputMessage="1" showErrorMessage="1" xr:uid="{4CED7495-56EB-4A81-981C-CA3D50BB5519}">
          <x14:formula1>
            <xm:f>'(参考)リスト'!$D$16:$D$18</xm:f>
          </x14:formula1>
          <xm:sqref>E21 P10 E10 P21</xm:sqref>
        </x14:dataValidation>
        <x14:dataValidation type="list" allowBlank="1" showInputMessage="1" showErrorMessage="1" xr:uid="{76382442-D53E-480A-A1AC-D0464CFED81A}">
          <x14:formula1>
            <xm:f>'(参考)リスト'!$E$16:$E$27</xm:f>
          </x14:formula1>
          <xm:sqref>E20 P9 E9 P20</xm:sqref>
        </x14:dataValidation>
        <x14:dataValidation type="list" allowBlank="1" showInputMessage="1" showErrorMessage="1" xr:uid="{7C5C119D-0F2A-40E1-9881-CBE298073E36}">
          <x14:formula1>
            <xm:f>'(参考)リスト'!$B$16:$B$21</xm:f>
          </x14:formula1>
          <xm:sqref>E18 P7 E7 P18</xm:sqref>
        </x14:dataValidation>
      </x14:dataValidations>
    </ext>
  </extLst>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5AF3-FFF0-481D-B1AA-E3722C7E9F73}">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1263</v>
      </c>
      <c r="F5" s="797"/>
      <c r="G5" s="798"/>
      <c r="H5" s="798"/>
      <c r="I5" s="798"/>
      <c r="J5" s="798"/>
      <c r="K5" s="798"/>
      <c r="L5" s="799"/>
      <c r="M5" s="790" t="s">
        <v>310</v>
      </c>
      <c r="N5" s="758" t="s">
        <v>311</v>
      </c>
      <c r="O5" s="759"/>
      <c r="P5" s="209" t="s">
        <v>1270</v>
      </c>
      <c r="Q5" s="755"/>
      <c r="R5" s="756"/>
      <c r="S5" s="756"/>
      <c r="T5" s="756"/>
      <c r="U5" s="756"/>
      <c r="V5" s="756"/>
      <c r="W5" s="757"/>
    </row>
    <row r="6" spans="2:23" s="22" customFormat="1" ht="25.5" customHeight="1" x14ac:dyDescent="0.15">
      <c r="B6" s="792"/>
      <c r="C6" s="758" t="s">
        <v>312</v>
      </c>
      <c r="D6" s="759"/>
      <c r="E6" s="245">
        <v>10</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1216</v>
      </c>
      <c r="F13" s="817"/>
      <c r="G13" s="817"/>
      <c r="H13" s="804" t="s">
        <v>317</v>
      </c>
      <c r="I13" s="804"/>
      <c r="J13" s="824" t="s">
        <v>598</v>
      </c>
      <c r="K13" s="825"/>
      <c r="L13" s="826"/>
      <c r="M13" s="804" t="s">
        <v>316</v>
      </c>
      <c r="N13" s="804"/>
      <c r="O13" s="804"/>
      <c r="P13" s="817" t="s">
        <v>666</v>
      </c>
      <c r="Q13" s="817"/>
      <c r="R13" s="817"/>
      <c r="S13" s="804" t="s">
        <v>317</v>
      </c>
      <c r="T13" s="804"/>
      <c r="U13" s="817" t="s">
        <v>666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1717</v>
      </c>
      <c r="F15" s="819"/>
      <c r="G15" s="819"/>
      <c r="H15" s="819"/>
      <c r="I15" s="819"/>
      <c r="J15" s="819"/>
      <c r="K15" s="819"/>
      <c r="L15" s="820"/>
      <c r="M15" s="795" t="s">
        <v>320</v>
      </c>
      <c r="N15" s="795"/>
      <c r="O15" s="795"/>
      <c r="P15" s="818" t="s">
        <v>2035</v>
      </c>
      <c r="Q15" s="819"/>
      <c r="R15" s="819"/>
      <c r="S15" s="819"/>
      <c r="T15" s="819"/>
      <c r="U15" s="819"/>
      <c r="V15" s="819"/>
      <c r="W15" s="820"/>
    </row>
    <row r="16" spans="2:23" s="22" customFormat="1" ht="25.5" customHeight="1" x14ac:dyDescent="0.15">
      <c r="B16" s="803" t="s">
        <v>310</v>
      </c>
      <c r="C16" s="803" t="s">
        <v>311</v>
      </c>
      <c r="D16" s="803"/>
      <c r="E16" s="209" t="s">
        <v>1270</v>
      </c>
      <c r="F16" s="797"/>
      <c r="G16" s="798"/>
      <c r="H16" s="798"/>
      <c r="I16" s="798"/>
      <c r="J16" s="798"/>
      <c r="K16" s="798"/>
      <c r="L16" s="799"/>
      <c r="M16" s="803" t="s">
        <v>310</v>
      </c>
      <c r="N16" s="803" t="s">
        <v>311</v>
      </c>
      <c r="O16" s="803"/>
      <c r="P16" s="209" t="s">
        <v>1270</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497</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1271</v>
      </c>
      <c r="F24" s="817"/>
      <c r="G24" s="817"/>
      <c r="H24" s="804" t="s">
        <v>317</v>
      </c>
      <c r="I24" s="804"/>
      <c r="J24" s="817" t="s">
        <v>1271</v>
      </c>
      <c r="K24" s="817"/>
      <c r="L24" s="817"/>
      <c r="M24" s="804" t="s">
        <v>316</v>
      </c>
      <c r="N24" s="804"/>
      <c r="O24" s="804"/>
      <c r="P24" s="817" t="s">
        <v>628</v>
      </c>
      <c r="Q24" s="817"/>
      <c r="R24" s="817"/>
      <c r="S24" s="804" t="s">
        <v>317</v>
      </c>
      <c r="T24" s="804"/>
      <c r="U24" s="817" t="s">
        <v>628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2036</v>
      </c>
      <c r="F26" s="819"/>
      <c r="G26" s="819"/>
      <c r="H26" s="819"/>
      <c r="I26" s="819"/>
      <c r="J26" s="819"/>
      <c r="K26" s="819"/>
      <c r="L26" s="820"/>
      <c r="M26" s="795" t="s">
        <v>320</v>
      </c>
      <c r="N26" s="795"/>
      <c r="O26" s="795"/>
      <c r="P26" s="818" t="s">
        <v>1757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8956E61-17DC-437B-B8DC-1072E37BAAF0}"/>
    <dataValidation type="list" allowBlank="1" showInputMessage="1" showErrorMessage="1" sqref="E8 E19 P8 P19" xr:uid="{C6EE24AE-6286-477C-B8AB-1209E263FDD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B6C70C-DBEB-43DC-8304-7A9456712B6F}">
          <x14:formula1>
            <xm:f>'(参考)リスト'!$F$16:$F$21</xm:f>
          </x14:formula1>
          <xm:sqref>E11:E12 P22:P23 P11:P12 E22:E23</xm:sqref>
        </x14:dataValidation>
        <x14:dataValidation type="list" allowBlank="1" showInputMessage="1" showErrorMessage="1" xr:uid="{C1A1B536-0114-4D53-AE33-CA3CD2D422B9}">
          <x14:formula1>
            <xm:f>'(参考)リスト'!$D$16:$D$18</xm:f>
          </x14:formula1>
          <xm:sqref>E10 E21 P10 P21</xm:sqref>
        </x14:dataValidation>
        <x14:dataValidation type="list" allowBlank="1" showInputMessage="1" showErrorMessage="1" xr:uid="{401D6708-6277-4017-8A8D-59766403E649}">
          <x14:formula1>
            <xm:f>'(参考)リスト'!$E$16:$E$27</xm:f>
          </x14:formula1>
          <xm:sqref>E9 E20 P9 P20</xm:sqref>
        </x14:dataValidation>
        <x14:dataValidation type="list" allowBlank="1" showInputMessage="1" showErrorMessage="1" xr:uid="{F573BF93-8C95-4A3F-99B0-04ED054E76F2}">
          <x14:formula1>
            <xm:f>'(参考)リスト'!$B$16:$B$21</xm:f>
          </x14:formula1>
          <xm:sqref>P7 P18 E7 E18</xm:sqref>
        </x14:dataValidation>
      </x14:dataValidations>
    </ext>
  </extLst>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982E-96AD-4F65-8FD1-504302FECCC8}">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1270</v>
      </c>
      <c r="F5" s="797"/>
      <c r="G5" s="798"/>
      <c r="H5" s="798"/>
      <c r="I5" s="798"/>
      <c r="J5" s="798"/>
      <c r="K5" s="798"/>
      <c r="L5" s="799"/>
      <c r="M5" s="790" t="s">
        <v>310</v>
      </c>
      <c r="N5" s="758" t="s">
        <v>311</v>
      </c>
      <c r="O5" s="759"/>
      <c r="P5" s="209" t="s">
        <v>1270</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719</v>
      </c>
      <c r="F13" s="817"/>
      <c r="G13" s="817"/>
      <c r="H13" s="804" t="s">
        <v>317</v>
      </c>
      <c r="I13" s="804"/>
      <c r="J13" s="812" t="s">
        <v>492</v>
      </c>
      <c r="K13" s="809"/>
      <c r="L13" s="813"/>
      <c r="M13" s="804" t="s">
        <v>316</v>
      </c>
      <c r="N13" s="804"/>
      <c r="O13" s="804"/>
      <c r="P13" s="817" t="s">
        <v>605</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1487</v>
      </c>
      <c r="F15" s="819"/>
      <c r="G15" s="819"/>
      <c r="H15" s="819"/>
      <c r="I15" s="819"/>
      <c r="J15" s="819"/>
      <c r="K15" s="819"/>
      <c r="L15" s="820"/>
      <c r="M15" s="795" t="s">
        <v>320</v>
      </c>
      <c r="N15" s="795"/>
      <c r="O15" s="795"/>
      <c r="P15" s="818" t="s">
        <v>1770</v>
      </c>
      <c r="Q15" s="819"/>
      <c r="R15" s="819"/>
      <c r="S15" s="819"/>
      <c r="T15" s="819"/>
      <c r="U15" s="819"/>
      <c r="V15" s="819"/>
      <c r="W15" s="820"/>
    </row>
    <row r="16" spans="2:23" s="22" customFormat="1" ht="25.5" customHeight="1" x14ac:dyDescent="0.15">
      <c r="B16" s="803" t="s">
        <v>310</v>
      </c>
      <c r="C16" s="803" t="s">
        <v>311</v>
      </c>
      <c r="D16" s="803"/>
      <c r="E16" s="209" t="s">
        <v>1270</v>
      </c>
      <c r="F16" s="797"/>
      <c r="G16" s="798"/>
      <c r="H16" s="798"/>
      <c r="I16" s="798"/>
      <c r="J16" s="798"/>
      <c r="K16" s="798"/>
      <c r="L16" s="799"/>
      <c r="M16" s="803" t="s">
        <v>310</v>
      </c>
      <c r="N16" s="803" t="s">
        <v>311</v>
      </c>
      <c r="O16" s="803"/>
      <c r="P16" s="209" t="s">
        <v>1270</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711</v>
      </c>
      <c r="F24" s="817"/>
      <c r="G24" s="817"/>
      <c r="H24" s="804" t="s">
        <v>317</v>
      </c>
      <c r="I24" s="804"/>
      <c r="J24" s="817" t="s">
        <v>711</v>
      </c>
      <c r="K24" s="817"/>
      <c r="L24" s="817"/>
      <c r="M24" s="804" t="s">
        <v>316</v>
      </c>
      <c r="N24" s="804"/>
      <c r="O24" s="804"/>
      <c r="P24" s="817" t="s">
        <v>1272</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1788</v>
      </c>
      <c r="F26" s="819"/>
      <c r="G26" s="819"/>
      <c r="H26" s="819"/>
      <c r="I26" s="819"/>
      <c r="J26" s="819"/>
      <c r="K26" s="819"/>
      <c r="L26" s="820"/>
      <c r="M26" s="795" t="s">
        <v>320</v>
      </c>
      <c r="N26" s="795"/>
      <c r="O26" s="795"/>
      <c r="P26" s="818" t="s">
        <v>1718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4803F7A-E07E-4A18-8392-D4501448C48D}"/>
    <dataValidation type="list" allowBlank="1" showInputMessage="1" showErrorMessage="1" sqref="E8 E19 P8 P19" xr:uid="{A6622C86-9C76-4036-A238-332BDA38AFC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189214-DE00-4CE4-BD50-035BAA185D7E}">
          <x14:formula1>
            <xm:f>'(参考)リスト'!$F$16:$F$21</xm:f>
          </x14:formula1>
          <xm:sqref>E11:E12 P22:P23 P11:P12 E22:E23</xm:sqref>
        </x14:dataValidation>
        <x14:dataValidation type="list" allowBlank="1" showInputMessage="1" showErrorMessage="1" xr:uid="{D289663E-4A4E-42F9-98C7-0EECCB7A2441}">
          <x14:formula1>
            <xm:f>'(参考)リスト'!$D$16:$D$18</xm:f>
          </x14:formula1>
          <xm:sqref>E10 E21 P10 P21</xm:sqref>
        </x14:dataValidation>
        <x14:dataValidation type="list" allowBlank="1" showInputMessage="1" showErrorMessage="1" xr:uid="{908C426F-BE5F-48BD-BF90-638E64DA80A1}">
          <x14:formula1>
            <xm:f>'(参考)リスト'!$E$16:$E$27</xm:f>
          </x14:formula1>
          <xm:sqref>E9 E20 P9 P20</xm:sqref>
        </x14:dataValidation>
        <x14:dataValidation type="list" allowBlank="1" showInputMessage="1" showErrorMessage="1" xr:uid="{4CFB8671-728D-4BC3-BE4F-E545A18935BA}">
          <x14:formula1>
            <xm:f>'(参考)リスト'!$B$16:$B$21</xm:f>
          </x14:formula1>
          <xm:sqref>P7 P18 E7 E18</xm:sqref>
        </x14:dataValidation>
      </x14:dataValidations>
    </ext>
  </extLst>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8EBB0-DE69-4E78-ABCC-71919C94CB3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1270</v>
      </c>
      <c r="F5" s="797"/>
      <c r="G5" s="798"/>
      <c r="H5" s="798"/>
      <c r="I5" s="798"/>
      <c r="J5" s="798"/>
      <c r="K5" s="798"/>
      <c r="L5" s="799"/>
      <c r="M5" s="790" t="s">
        <v>310</v>
      </c>
      <c r="N5" s="758" t="s">
        <v>311</v>
      </c>
      <c r="O5" s="759"/>
      <c r="P5" s="209" t="s">
        <v>1270</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479</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744</v>
      </c>
      <c r="F13" s="806"/>
      <c r="G13" s="807"/>
      <c r="H13" s="804" t="s">
        <v>317</v>
      </c>
      <c r="I13" s="804"/>
      <c r="J13" s="805" t="s">
        <v>1273</v>
      </c>
      <c r="K13" s="806"/>
      <c r="L13" s="807"/>
      <c r="M13" s="804" t="s">
        <v>316</v>
      </c>
      <c r="N13" s="804"/>
      <c r="O13" s="804"/>
      <c r="P13" s="817" t="s">
        <v>846</v>
      </c>
      <c r="Q13" s="817"/>
      <c r="R13" s="817"/>
      <c r="S13" s="804" t="s">
        <v>317</v>
      </c>
      <c r="T13" s="804"/>
      <c r="U13" s="817" t="s">
        <v>846</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1503</v>
      </c>
      <c r="F15" s="819"/>
      <c r="G15" s="819"/>
      <c r="H15" s="819"/>
      <c r="I15" s="819"/>
      <c r="J15" s="819"/>
      <c r="K15" s="819"/>
      <c r="L15" s="820"/>
      <c r="M15" s="795" t="s">
        <v>320</v>
      </c>
      <c r="N15" s="795"/>
      <c r="O15" s="795"/>
      <c r="P15" s="818" t="s">
        <v>2037</v>
      </c>
      <c r="Q15" s="819"/>
      <c r="R15" s="819"/>
      <c r="S15" s="819"/>
      <c r="T15" s="819"/>
      <c r="U15" s="819"/>
      <c r="V15" s="819"/>
      <c r="W15" s="820"/>
    </row>
    <row r="16" spans="2:23" s="22" customFormat="1" ht="25.5" customHeight="1" x14ac:dyDescent="0.15">
      <c r="B16" s="803" t="s">
        <v>310</v>
      </c>
      <c r="C16" s="803" t="s">
        <v>311</v>
      </c>
      <c r="D16" s="803"/>
      <c r="E16" s="209" t="s">
        <v>1270</v>
      </c>
      <c r="F16" s="797"/>
      <c r="G16" s="798"/>
      <c r="H16" s="798"/>
      <c r="I16" s="798"/>
      <c r="J16" s="798"/>
      <c r="K16" s="798"/>
      <c r="L16" s="799"/>
      <c r="M16" s="803" t="s">
        <v>310</v>
      </c>
      <c r="N16" s="803" t="s">
        <v>311</v>
      </c>
      <c r="O16" s="803"/>
      <c r="P16" s="209" t="s">
        <v>1270</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1275</v>
      </c>
      <c r="F24" s="817"/>
      <c r="G24" s="817"/>
      <c r="H24" s="804" t="s">
        <v>317</v>
      </c>
      <c r="I24" s="804"/>
      <c r="J24" s="812" t="s">
        <v>492</v>
      </c>
      <c r="K24" s="809"/>
      <c r="L24" s="813"/>
      <c r="M24" s="804" t="s">
        <v>316</v>
      </c>
      <c r="N24" s="804"/>
      <c r="O24" s="804"/>
      <c r="P24" s="817" t="s">
        <v>1276</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1719</v>
      </c>
      <c r="F26" s="819"/>
      <c r="G26" s="819"/>
      <c r="H26" s="819"/>
      <c r="I26" s="819"/>
      <c r="J26" s="819"/>
      <c r="K26" s="819"/>
      <c r="L26" s="820"/>
      <c r="M26" s="795" t="s">
        <v>320</v>
      </c>
      <c r="N26" s="795"/>
      <c r="O26" s="795"/>
      <c r="P26" s="818" t="s">
        <v>1720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571A6A8-7BF1-4EB5-8E58-A8CDA7CE4E1C}"/>
    <dataValidation type="list" allowBlank="1" showInputMessage="1" showErrorMessage="1" sqref="E8 E19 P8 P19" xr:uid="{A93C6A77-9FB7-463A-A07B-7F7F1D35342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836408-E76E-4B2E-A0DD-0A97679C302F}">
          <x14:formula1>
            <xm:f>'(参考)リスト'!$F$16:$F$21</xm:f>
          </x14:formula1>
          <xm:sqref>E11:E12 P22:P23 P11:P12 E22:E23</xm:sqref>
        </x14:dataValidation>
        <x14:dataValidation type="list" allowBlank="1" showInputMessage="1" showErrorMessage="1" xr:uid="{CBB0A217-916B-4A8F-BDD3-DEDBC05EC76D}">
          <x14:formula1>
            <xm:f>'(参考)リスト'!$D$16:$D$18</xm:f>
          </x14:formula1>
          <xm:sqref>E10 E21 P10 P21</xm:sqref>
        </x14:dataValidation>
        <x14:dataValidation type="list" allowBlank="1" showInputMessage="1" showErrorMessage="1" xr:uid="{CCC60E0B-C37C-4373-BB37-F9ED6A41413D}">
          <x14:formula1>
            <xm:f>'(参考)リスト'!$E$16:$E$27</xm:f>
          </x14:formula1>
          <xm:sqref>E9 E20 P9 P20</xm:sqref>
        </x14:dataValidation>
        <x14:dataValidation type="list" allowBlank="1" showInputMessage="1" showErrorMessage="1" xr:uid="{74EBD762-B172-41C7-99E4-A9D54DD29F3C}">
          <x14:formula1>
            <xm:f>'(参考)リスト'!$B$16:$B$21</xm:f>
          </x14:formula1>
          <xm:sqref>P7 P18 E7 E18</xm:sqref>
        </x14:dataValidation>
      </x14:dataValidations>
    </ext>
  </extLst>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5A2C-20F9-4FF9-B816-FF8C71C4629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1270</v>
      </c>
      <c r="F5" s="797"/>
      <c r="G5" s="798"/>
      <c r="H5" s="798"/>
      <c r="I5" s="798"/>
      <c r="J5" s="798"/>
      <c r="K5" s="798"/>
      <c r="L5" s="799"/>
      <c r="M5" s="790" t="s">
        <v>310</v>
      </c>
      <c r="N5" s="758" t="s">
        <v>311</v>
      </c>
      <c r="O5" s="759"/>
      <c r="P5" s="209" t="s">
        <v>1274</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v>
      </c>
      <c r="Q6" s="755"/>
      <c r="R6" s="756"/>
      <c r="S6" s="756"/>
      <c r="T6" s="756"/>
      <c r="U6" s="756"/>
      <c r="V6" s="756"/>
      <c r="W6" s="757"/>
    </row>
    <row r="7" spans="2:23" s="22" customFormat="1" ht="25.5" customHeight="1" x14ac:dyDescent="0.15">
      <c r="B7" s="790" t="s">
        <v>313</v>
      </c>
      <c r="C7" s="758" t="s">
        <v>261</v>
      </c>
      <c r="D7" s="759"/>
      <c r="E7" s="210" t="s">
        <v>489</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512</v>
      </c>
      <c r="F8" s="755"/>
      <c r="G8" s="756"/>
      <c r="H8" s="756"/>
      <c r="I8" s="756"/>
      <c r="J8" s="756"/>
      <c r="K8" s="756"/>
      <c r="L8" s="757"/>
      <c r="M8" s="791"/>
      <c r="N8" s="758" t="s">
        <v>262</v>
      </c>
      <c r="O8" s="759"/>
      <c r="P8" s="209" t="s">
        <v>493</v>
      </c>
      <c r="Q8" s="755"/>
      <c r="R8" s="756"/>
      <c r="S8" s="756"/>
      <c r="T8" s="756"/>
      <c r="U8" s="756"/>
      <c r="V8" s="756"/>
      <c r="W8" s="757"/>
    </row>
    <row r="9" spans="2:23" s="22" customFormat="1" ht="25.5" customHeight="1" x14ac:dyDescent="0.15">
      <c r="B9" s="793" t="s">
        <v>264</v>
      </c>
      <c r="C9" s="796"/>
      <c r="D9" s="794"/>
      <c r="E9" s="244" t="s">
        <v>506</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9" t="s">
        <v>492</v>
      </c>
      <c r="F13" s="809"/>
      <c r="G13" s="809"/>
      <c r="H13" s="804" t="s">
        <v>317</v>
      </c>
      <c r="I13" s="804"/>
      <c r="J13" s="812" t="s">
        <v>492</v>
      </c>
      <c r="K13" s="809"/>
      <c r="L13" s="813"/>
      <c r="M13" s="804" t="s">
        <v>316</v>
      </c>
      <c r="N13" s="804"/>
      <c r="O13" s="804"/>
      <c r="P13" s="805" t="s">
        <v>1277</v>
      </c>
      <c r="Q13" s="806"/>
      <c r="R13" s="807"/>
      <c r="S13" s="804" t="s">
        <v>317</v>
      </c>
      <c r="T13" s="804"/>
      <c r="U13" s="805" t="s">
        <v>1190</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1482</v>
      </c>
      <c r="F15" s="819"/>
      <c r="G15" s="819"/>
      <c r="H15" s="819"/>
      <c r="I15" s="819"/>
      <c r="J15" s="819"/>
      <c r="K15" s="819"/>
      <c r="L15" s="820"/>
      <c r="M15" s="795" t="s">
        <v>320</v>
      </c>
      <c r="N15" s="795"/>
      <c r="O15" s="795"/>
      <c r="P15" s="818" t="s">
        <v>1721</v>
      </c>
      <c r="Q15" s="819"/>
      <c r="R15" s="819"/>
      <c r="S15" s="819"/>
      <c r="T15" s="819"/>
      <c r="U15" s="819"/>
      <c r="V15" s="819"/>
      <c r="W15" s="820"/>
    </row>
    <row r="16" spans="2:23" s="22" customFormat="1" ht="25.5" customHeight="1" x14ac:dyDescent="0.15">
      <c r="B16" s="803" t="s">
        <v>310</v>
      </c>
      <c r="C16" s="803" t="s">
        <v>311</v>
      </c>
      <c r="D16" s="803"/>
      <c r="E16" s="209" t="s">
        <v>1274</v>
      </c>
      <c r="F16" s="797"/>
      <c r="G16" s="798"/>
      <c r="H16" s="798"/>
      <c r="I16" s="798"/>
      <c r="J16" s="798"/>
      <c r="K16" s="798"/>
      <c r="L16" s="799"/>
      <c r="M16" s="803" t="s">
        <v>310</v>
      </c>
      <c r="N16" s="803" t="s">
        <v>311</v>
      </c>
      <c r="O16" s="803"/>
      <c r="P16" s="209" t="s">
        <v>1274</v>
      </c>
      <c r="Q16" s="755"/>
      <c r="R16" s="756"/>
      <c r="S16" s="756"/>
      <c r="T16" s="756"/>
      <c r="U16" s="756"/>
      <c r="V16" s="756"/>
      <c r="W16" s="757"/>
    </row>
    <row r="17" spans="2:24" s="22" customFormat="1" ht="25.5" customHeight="1" x14ac:dyDescent="0.15">
      <c r="B17" s="803"/>
      <c r="C17" s="803" t="s">
        <v>312</v>
      </c>
      <c r="D17" s="803"/>
      <c r="E17" s="245">
        <v>2</v>
      </c>
      <c r="F17" s="755"/>
      <c r="G17" s="756"/>
      <c r="H17" s="756"/>
      <c r="I17" s="756"/>
      <c r="J17" s="756"/>
      <c r="K17" s="756"/>
      <c r="L17" s="757"/>
      <c r="M17" s="803"/>
      <c r="N17" s="803" t="s">
        <v>312</v>
      </c>
      <c r="O17" s="803"/>
      <c r="P17" s="245">
        <v>3</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506</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17" t="s">
        <v>666</v>
      </c>
      <c r="F24" s="817"/>
      <c r="G24" s="817"/>
      <c r="H24" s="804" t="s">
        <v>317</v>
      </c>
      <c r="I24" s="804"/>
      <c r="J24" s="817" t="s">
        <v>666</v>
      </c>
      <c r="K24" s="817"/>
      <c r="L24" s="817"/>
      <c r="M24" s="804" t="s">
        <v>316</v>
      </c>
      <c r="N24" s="804"/>
      <c r="O24" s="804"/>
      <c r="P24" s="817" t="s">
        <v>1278</v>
      </c>
      <c r="Q24" s="817"/>
      <c r="R24" s="817"/>
      <c r="S24" s="804" t="s">
        <v>317</v>
      </c>
      <c r="T24" s="804"/>
      <c r="U24" s="817" t="s">
        <v>1278</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2032</v>
      </c>
      <c r="F26" s="819"/>
      <c r="G26" s="819"/>
      <c r="H26" s="819"/>
      <c r="I26" s="819"/>
      <c r="J26" s="819"/>
      <c r="K26" s="819"/>
      <c r="L26" s="820"/>
      <c r="M26" s="795" t="s">
        <v>320</v>
      </c>
      <c r="N26" s="795"/>
      <c r="O26" s="795"/>
      <c r="P26" s="818" t="s">
        <v>1722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9D3603E-3C3C-4BF4-96E3-A1F0AD3DF94E}"/>
    <dataValidation type="list" allowBlank="1" showInputMessage="1" showErrorMessage="1" sqref="E8 E19 P8 P19" xr:uid="{4BA51402-A70E-4330-8FEF-34142B7B5F56}">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7B1EDF-93F8-4714-901B-056BC61F7CF7}">
          <x14:formula1>
            <xm:f>'(参考)リスト'!$F$16:$F$21</xm:f>
          </x14:formula1>
          <xm:sqref>E11:E12 P22:P23 P11:P12 E22:E23</xm:sqref>
        </x14:dataValidation>
        <x14:dataValidation type="list" allowBlank="1" showInputMessage="1" showErrorMessage="1" xr:uid="{A55A6A41-33FB-4D0B-ABAA-B1A7DAD381D4}">
          <x14:formula1>
            <xm:f>'(参考)リスト'!$D$16:$D$18</xm:f>
          </x14:formula1>
          <xm:sqref>E10 E21 P10 P21</xm:sqref>
        </x14:dataValidation>
        <x14:dataValidation type="list" allowBlank="1" showInputMessage="1" showErrorMessage="1" xr:uid="{7F20CE9E-18EA-4A29-9776-3F7F90189C65}">
          <x14:formula1>
            <xm:f>'(参考)リスト'!$E$16:$E$27</xm:f>
          </x14:formula1>
          <xm:sqref>E9 E20 P9 P20</xm:sqref>
        </x14:dataValidation>
        <x14:dataValidation type="list" allowBlank="1" showInputMessage="1" showErrorMessage="1" xr:uid="{7991C64F-F45B-4B36-A906-F987B97E9D64}">
          <x14:formula1>
            <xm:f>'(参考)リスト'!$B$16:$B$21</xm:f>
          </x14:formula1>
          <xm:sqref>P7 P18 E7 E18</xm:sqref>
        </x14:dataValidation>
      </x14:dataValidations>
    </ext>
  </extLst>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682E6-EE86-4747-819F-9858E4426421}">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1274</v>
      </c>
      <c r="F5" s="797"/>
      <c r="G5" s="798"/>
      <c r="H5" s="798"/>
      <c r="I5" s="798"/>
      <c r="J5" s="798"/>
      <c r="K5" s="798"/>
      <c r="L5" s="799"/>
      <c r="M5" s="790" t="s">
        <v>310</v>
      </c>
      <c r="N5" s="758" t="s">
        <v>311</v>
      </c>
      <c r="O5" s="759"/>
      <c r="P5" s="209" t="s">
        <v>1274</v>
      </c>
      <c r="Q5" s="755"/>
      <c r="R5" s="756"/>
      <c r="S5" s="756"/>
      <c r="T5" s="756"/>
      <c r="U5" s="756"/>
      <c r="V5" s="756"/>
      <c r="W5" s="757"/>
    </row>
    <row r="6" spans="2:23" s="22" customFormat="1" ht="25.5" customHeight="1" x14ac:dyDescent="0.15">
      <c r="B6" s="792"/>
      <c r="C6" s="758" t="s">
        <v>312</v>
      </c>
      <c r="D6" s="759"/>
      <c r="E6" s="245">
        <v>4</v>
      </c>
      <c r="F6" s="755"/>
      <c r="G6" s="756"/>
      <c r="H6" s="756"/>
      <c r="I6" s="756"/>
      <c r="J6" s="756"/>
      <c r="K6" s="756"/>
      <c r="L6" s="757"/>
      <c r="M6" s="792"/>
      <c r="N6" s="758" t="s">
        <v>312</v>
      </c>
      <c r="O6" s="759"/>
      <c r="P6" s="245">
        <v>5</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470</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1279</v>
      </c>
      <c r="F13" s="806"/>
      <c r="G13" s="807"/>
      <c r="H13" s="804" t="s">
        <v>317</v>
      </c>
      <c r="I13" s="804"/>
      <c r="J13" s="805" t="s">
        <v>1279</v>
      </c>
      <c r="K13" s="806"/>
      <c r="L13" s="807"/>
      <c r="M13" s="804" t="s">
        <v>316</v>
      </c>
      <c r="N13" s="804"/>
      <c r="O13" s="804"/>
      <c r="P13" s="817" t="s">
        <v>1280</v>
      </c>
      <c r="Q13" s="817"/>
      <c r="R13" s="817"/>
      <c r="S13" s="804" t="s">
        <v>317</v>
      </c>
      <c r="T13" s="804"/>
      <c r="U13" s="817" t="s">
        <v>1280</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2038</v>
      </c>
      <c r="F15" s="819"/>
      <c r="G15" s="819"/>
      <c r="H15" s="819"/>
      <c r="I15" s="819"/>
      <c r="J15" s="819"/>
      <c r="K15" s="819"/>
      <c r="L15" s="820"/>
      <c r="M15" s="795" t="s">
        <v>320</v>
      </c>
      <c r="N15" s="795"/>
      <c r="O15" s="795"/>
      <c r="P15" s="818" t="s">
        <v>2039</v>
      </c>
      <c r="Q15" s="819"/>
      <c r="R15" s="819"/>
      <c r="S15" s="819"/>
      <c r="T15" s="819"/>
      <c r="U15" s="819"/>
      <c r="V15" s="819"/>
      <c r="W15" s="820"/>
    </row>
    <row r="16" spans="2:23" s="22" customFormat="1" ht="25.5" customHeight="1" x14ac:dyDescent="0.15">
      <c r="B16" s="803" t="s">
        <v>310</v>
      </c>
      <c r="C16" s="803" t="s">
        <v>311</v>
      </c>
      <c r="D16" s="803"/>
      <c r="E16" s="209" t="s">
        <v>1274</v>
      </c>
      <c r="F16" s="797"/>
      <c r="G16" s="798"/>
      <c r="H16" s="798"/>
      <c r="I16" s="798"/>
      <c r="J16" s="798"/>
      <c r="K16" s="798"/>
      <c r="L16" s="799"/>
      <c r="M16" s="803" t="s">
        <v>310</v>
      </c>
      <c r="N16" s="803" t="s">
        <v>311</v>
      </c>
      <c r="O16" s="803"/>
      <c r="P16" s="209" t="s">
        <v>1274</v>
      </c>
      <c r="Q16" s="755"/>
      <c r="R16" s="756"/>
      <c r="S16" s="756"/>
      <c r="T16" s="756"/>
      <c r="U16" s="756"/>
      <c r="V16" s="756"/>
      <c r="W16" s="757"/>
    </row>
    <row r="17" spans="2:24" s="22" customFormat="1" ht="25.5" customHeight="1" x14ac:dyDescent="0.15">
      <c r="B17" s="803"/>
      <c r="C17" s="803" t="s">
        <v>312</v>
      </c>
      <c r="D17" s="803"/>
      <c r="E17" s="245">
        <v>6</v>
      </c>
      <c r="F17" s="755"/>
      <c r="G17" s="756"/>
      <c r="H17" s="756"/>
      <c r="I17" s="756"/>
      <c r="J17" s="756"/>
      <c r="K17" s="756"/>
      <c r="L17" s="757"/>
      <c r="M17" s="803"/>
      <c r="N17" s="803" t="s">
        <v>312</v>
      </c>
      <c r="O17" s="803"/>
      <c r="P17" s="245">
        <v>7</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486</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975</v>
      </c>
      <c r="F24" s="817"/>
      <c r="G24" s="817"/>
      <c r="H24" s="804" t="s">
        <v>317</v>
      </c>
      <c r="I24" s="804"/>
      <c r="J24" s="812" t="s">
        <v>492</v>
      </c>
      <c r="K24" s="809"/>
      <c r="L24" s="813"/>
      <c r="M24" s="804" t="s">
        <v>316</v>
      </c>
      <c r="N24" s="804"/>
      <c r="O24" s="804"/>
      <c r="P24" s="805" t="s">
        <v>1282</v>
      </c>
      <c r="Q24" s="806"/>
      <c r="R24" s="807"/>
      <c r="S24" s="804" t="s">
        <v>317</v>
      </c>
      <c r="T24" s="804"/>
      <c r="U24" s="805" t="s">
        <v>1281</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1599</v>
      </c>
      <c r="F26" s="819"/>
      <c r="G26" s="819"/>
      <c r="H26" s="819"/>
      <c r="I26" s="819"/>
      <c r="J26" s="819"/>
      <c r="K26" s="819"/>
      <c r="L26" s="820"/>
      <c r="M26" s="795" t="s">
        <v>320</v>
      </c>
      <c r="N26" s="795"/>
      <c r="O26" s="795"/>
      <c r="P26" s="818" t="s">
        <v>1723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755E7E1-FBFF-4AA1-93A4-2CDC7E1B47A2}"/>
    <dataValidation type="list" allowBlank="1" showInputMessage="1" showErrorMessage="1" sqref="E8 E19 P8 P19" xr:uid="{72368334-31EF-459C-9808-AAB183F7CA01}">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F76248-CC43-41F4-8C1D-F24FF8103E09}">
          <x14:formula1>
            <xm:f>'(参考)リスト'!$F$16:$F$21</xm:f>
          </x14:formula1>
          <xm:sqref>E11:E12 P22:P23 P11:P12 E22:E23</xm:sqref>
        </x14:dataValidation>
        <x14:dataValidation type="list" allowBlank="1" showInputMessage="1" showErrorMessage="1" xr:uid="{0CED1AD0-F62F-46A8-9387-B5E794E4B627}">
          <x14:formula1>
            <xm:f>'(参考)リスト'!$D$16:$D$18</xm:f>
          </x14:formula1>
          <xm:sqref>E10 E21 P10 P21</xm:sqref>
        </x14:dataValidation>
        <x14:dataValidation type="list" allowBlank="1" showInputMessage="1" showErrorMessage="1" xr:uid="{349EB3C1-089F-4D70-A862-C953DF127E7B}">
          <x14:formula1>
            <xm:f>'(参考)リスト'!$E$16:$E$27</xm:f>
          </x14:formula1>
          <xm:sqref>E9 E20 P9 P20</xm:sqref>
        </x14:dataValidation>
        <x14:dataValidation type="list" allowBlank="1" showInputMessage="1" showErrorMessage="1" xr:uid="{146E457A-ADA4-4685-872D-47B9653FDC82}">
          <x14:formula1>
            <xm:f>'(参考)リスト'!$B$16:$B$21</xm:f>
          </x14:formula1>
          <xm:sqref>P7 P18 E7 E18</xm:sqref>
        </x14:dataValidation>
      </x14:dataValidations>
    </ext>
  </extLst>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9BC4B-B236-44E2-8E2F-EDE525F0674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1274</v>
      </c>
      <c r="F5" s="797"/>
      <c r="G5" s="798"/>
      <c r="H5" s="798"/>
      <c r="I5" s="798"/>
      <c r="J5" s="798"/>
      <c r="K5" s="798"/>
      <c r="L5" s="799"/>
      <c r="M5" s="790" t="s">
        <v>310</v>
      </c>
      <c r="N5" s="758" t="s">
        <v>311</v>
      </c>
      <c r="O5" s="759"/>
      <c r="P5" s="209" t="s">
        <v>1274</v>
      </c>
      <c r="Q5" s="755"/>
      <c r="R5" s="756"/>
      <c r="S5" s="756"/>
      <c r="T5" s="756"/>
      <c r="U5" s="756"/>
      <c r="V5" s="756"/>
      <c r="W5" s="757"/>
    </row>
    <row r="6" spans="2:23" s="22" customFormat="1" ht="25.5" customHeight="1" x14ac:dyDescent="0.15">
      <c r="B6" s="792"/>
      <c r="C6" s="758" t="s">
        <v>312</v>
      </c>
      <c r="D6" s="759"/>
      <c r="E6" s="245">
        <v>8</v>
      </c>
      <c r="F6" s="755"/>
      <c r="G6" s="756"/>
      <c r="H6" s="756"/>
      <c r="I6" s="756"/>
      <c r="J6" s="756"/>
      <c r="K6" s="756"/>
      <c r="L6" s="757"/>
      <c r="M6" s="792"/>
      <c r="N6" s="758" t="s">
        <v>312</v>
      </c>
      <c r="O6" s="759"/>
      <c r="P6" s="245">
        <v>9</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999</v>
      </c>
      <c r="F13" s="817"/>
      <c r="G13" s="817"/>
      <c r="H13" s="804" t="s">
        <v>317</v>
      </c>
      <c r="I13" s="804"/>
      <c r="J13" s="812" t="s">
        <v>492</v>
      </c>
      <c r="K13" s="809"/>
      <c r="L13" s="813"/>
      <c r="M13" s="804" t="s">
        <v>316</v>
      </c>
      <c r="N13" s="804"/>
      <c r="O13" s="804"/>
      <c r="P13" s="805" t="s">
        <v>1283</v>
      </c>
      <c r="Q13" s="806"/>
      <c r="R13" s="807"/>
      <c r="S13" s="804" t="s">
        <v>317</v>
      </c>
      <c r="T13" s="804"/>
      <c r="U13" s="805" t="s">
        <v>1283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1724</v>
      </c>
      <c r="F15" s="819"/>
      <c r="G15" s="819"/>
      <c r="H15" s="819"/>
      <c r="I15" s="819"/>
      <c r="J15" s="819"/>
      <c r="K15" s="819"/>
      <c r="L15" s="820"/>
      <c r="M15" s="795" t="s">
        <v>320</v>
      </c>
      <c r="N15" s="795"/>
      <c r="O15" s="795"/>
      <c r="P15" s="818" t="s">
        <v>2040</v>
      </c>
      <c r="Q15" s="819"/>
      <c r="R15" s="819"/>
      <c r="S15" s="819"/>
      <c r="T15" s="819"/>
      <c r="U15" s="819"/>
      <c r="V15" s="819"/>
      <c r="W15" s="820"/>
    </row>
    <row r="16" spans="2:23" s="22" customFormat="1" ht="25.5" customHeight="1" x14ac:dyDescent="0.15">
      <c r="B16" s="803" t="s">
        <v>310</v>
      </c>
      <c r="C16" s="803" t="s">
        <v>311</v>
      </c>
      <c r="D16" s="803"/>
      <c r="E16" s="209" t="s">
        <v>1274</v>
      </c>
      <c r="F16" s="797"/>
      <c r="G16" s="798"/>
      <c r="H16" s="798"/>
      <c r="I16" s="798"/>
      <c r="J16" s="798"/>
      <c r="K16" s="798"/>
      <c r="L16" s="799"/>
      <c r="M16" s="803" t="s">
        <v>310</v>
      </c>
      <c r="N16" s="803" t="s">
        <v>311</v>
      </c>
      <c r="O16" s="803"/>
      <c r="P16" s="209" t="s">
        <v>1274</v>
      </c>
      <c r="Q16" s="755"/>
      <c r="R16" s="756"/>
      <c r="S16" s="756"/>
      <c r="T16" s="756"/>
      <c r="U16" s="756"/>
      <c r="V16" s="756"/>
      <c r="W16" s="757"/>
    </row>
    <row r="17" spans="2:24" s="22" customFormat="1" ht="25.5" customHeight="1" x14ac:dyDescent="0.15">
      <c r="B17" s="803"/>
      <c r="C17" s="803" t="s">
        <v>312</v>
      </c>
      <c r="D17" s="803"/>
      <c r="E17" s="245">
        <v>10</v>
      </c>
      <c r="F17" s="755"/>
      <c r="G17" s="756"/>
      <c r="H17" s="756"/>
      <c r="I17" s="756"/>
      <c r="J17" s="756"/>
      <c r="K17" s="756"/>
      <c r="L17" s="757"/>
      <c r="M17" s="803"/>
      <c r="N17" s="803" t="s">
        <v>312</v>
      </c>
      <c r="O17" s="803"/>
      <c r="P17" s="245">
        <v>11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462</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768</v>
      </c>
      <c r="F24" s="817"/>
      <c r="G24" s="817"/>
      <c r="H24" s="804" t="s">
        <v>317</v>
      </c>
      <c r="I24" s="804"/>
      <c r="J24" s="817" t="s">
        <v>768</v>
      </c>
      <c r="K24" s="817"/>
      <c r="L24" s="817"/>
      <c r="M24" s="804" t="s">
        <v>316</v>
      </c>
      <c r="N24" s="804"/>
      <c r="O24" s="804"/>
      <c r="P24" s="830" t="s">
        <v>1284</v>
      </c>
      <c r="Q24" s="831"/>
      <c r="R24" s="832"/>
      <c r="S24" s="804" t="s">
        <v>317</v>
      </c>
      <c r="T24" s="804"/>
      <c r="U24" s="817" t="s">
        <v>1284</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1810</v>
      </c>
      <c r="F26" s="819"/>
      <c r="G26" s="819"/>
      <c r="H26" s="819"/>
      <c r="I26" s="819"/>
      <c r="J26" s="819"/>
      <c r="K26" s="819"/>
      <c r="L26" s="820"/>
      <c r="M26" s="795" t="s">
        <v>320</v>
      </c>
      <c r="N26" s="795"/>
      <c r="O26" s="795"/>
      <c r="P26" s="818" t="s">
        <v>2041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79951E6-5950-4507-8250-FA5526909005}"/>
    <dataValidation type="list" allowBlank="1" showInputMessage="1" showErrorMessage="1" sqref="E8 E19 P8 P19" xr:uid="{BE5E21DD-E225-4499-9D8F-0D4C75B2E4F4}">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DDE4934-BCFE-4005-B289-5CC4F72B3F49}">
          <x14:formula1>
            <xm:f>'(参考)リスト'!$F$16:$F$21</xm:f>
          </x14:formula1>
          <xm:sqref>E11:E12 P22:P23 P11:P12 E22:E23</xm:sqref>
        </x14:dataValidation>
        <x14:dataValidation type="list" allowBlank="1" showInputMessage="1" showErrorMessage="1" xr:uid="{D0276929-72E3-4C3F-8C83-A153BB95BEC7}">
          <x14:formula1>
            <xm:f>'(参考)リスト'!$D$16:$D$18</xm:f>
          </x14:formula1>
          <xm:sqref>E10 E21 P10 P21</xm:sqref>
        </x14:dataValidation>
        <x14:dataValidation type="list" allowBlank="1" showInputMessage="1" showErrorMessage="1" xr:uid="{FC4B7FFF-F4BF-4EEA-B12F-47BF5EDC469B}">
          <x14:formula1>
            <xm:f>'(参考)リスト'!$E$16:$E$27</xm:f>
          </x14:formula1>
          <xm:sqref>E9 E20 P9 P20</xm:sqref>
        </x14:dataValidation>
        <x14:dataValidation type="list" allowBlank="1" showInputMessage="1" showErrorMessage="1" xr:uid="{B448A253-B295-4F8F-A46F-08BE6A2243B7}">
          <x14:formula1>
            <xm:f>'(参考)リスト'!$B$16:$B$21</xm:f>
          </x14:formula1>
          <xm:sqref>P7 P18 E7 E18</xm:sqref>
        </x14:dataValidation>
      </x14:dataValidations>
    </ext>
  </extLst>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AEDB-942E-4CB5-8841-4501C6460BA2}">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1274</v>
      </c>
      <c r="F5" s="797"/>
      <c r="G5" s="798"/>
      <c r="H5" s="798"/>
      <c r="I5" s="798"/>
      <c r="J5" s="798"/>
      <c r="K5" s="798"/>
      <c r="L5" s="799"/>
      <c r="M5" s="790" t="s">
        <v>310</v>
      </c>
      <c r="N5" s="758" t="s">
        <v>311</v>
      </c>
      <c r="O5" s="759"/>
      <c r="P5" s="209" t="s">
        <v>1274</v>
      </c>
      <c r="Q5" s="755"/>
      <c r="R5" s="756"/>
      <c r="S5" s="756"/>
      <c r="T5" s="756"/>
      <c r="U5" s="756"/>
      <c r="V5" s="756"/>
      <c r="W5" s="757"/>
    </row>
    <row r="6" spans="2:23" s="22" customFormat="1" ht="25.5" customHeight="1" x14ac:dyDescent="0.15">
      <c r="B6" s="792"/>
      <c r="C6" s="758" t="s">
        <v>312</v>
      </c>
      <c r="D6" s="759"/>
      <c r="E6" s="245">
        <v>12</v>
      </c>
      <c r="F6" s="755"/>
      <c r="G6" s="756"/>
      <c r="H6" s="756"/>
      <c r="I6" s="756"/>
      <c r="J6" s="756"/>
      <c r="K6" s="756"/>
      <c r="L6" s="757"/>
      <c r="M6" s="792"/>
      <c r="N6" s="758" t="s">
        <v>312</v>
      </c>
      <c r="O6" s="759"/>
      <c r="P6" s="245">
        <v>13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490</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1285</v>
      </c>
      <c r="F13" s="806"/>
      <c r="G13" s="807"/>
      <c r="H13" s="804" t="s">
        <v>317</v>
      </c>
      <c r="I13" s="804"/>
      <c r="J13" s="805" t="s">
        <v>949</v>
      </c>
      <c r="K13" s="806"/>
      <c r="L13" s="807"/>
      <c r="M13" s="804" t="s">
        <v>316</v>
      </c>
      <c r="N13" s="804"/>
      <c r="O13" s="804"/>
      <c r="P13" s="817" t="s">
        <v>1286</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1725</v>
      </c>
      <c r="F15" s="819"/>
      <c r="G15" s="819"/>
      <c r="H15" s="819"/>
      <c r="I15" s="819"/>
      <c r="J15" s="819"/>
      <c r="K15" s="819"/>
      <c r="L15" s="820"/>
      <c r="M15" s="795" t="s">
        <v>320</v>
      </c>
      <c r="N15" s="795"/>
      <c r="O15" s="795"/>
      <c r="P15" s="818" t="s">
        <v>2042</v>
      </c>
      <c r="Q15" s="819"/>
      <c r="R15" s="819"/>
      <c r="S15" s="819"/>
      <c r="T15" s="819"/>
      <c r="U15" s="819"/>
      <c r="V15" s="819"/>
      <c r="W15" s="820"/>
    </row>
    <row r="16" spans="2:23" s="22" customFormat="1" ht="25.5" customHeight="1" x14ac:dyDescent="0.15">
      <c r="B16" s="803" t="s">
        <v>310</v>
      </c>
      <c r="C16" s="803" t="s">
        <v>311</v>
      </c>
      <c r="D16" s="803"/>
      <c r="E16" s="209" t="s">
        <v>1274</v>
      </c>
      <c r="F16" s="797"/>
      <c r="G16" s="798"/>
      <c r="H16" s="798"/>
      <c r="I16" s="798"/>
      <c r="J16" s="798"/>
      <c r="K16" s="798"/>
      <c r="L16" s="799"/>
      <c r="M16" s="803" t="s">
        <v>310</v>
      </c>
      <c r="N16" s="803" t="s">
        <v>311</v>
      </c>
      <c r="O16" s="803"/>
      <c r="P16" s="209" t="s">
        <v>1274</v>
      </c>
      <c r="Q16" s="755"/>
      <c r="R16" s="756"/>
      <c r="S16" s="756"/>
      <c r="T16" s="756"/>
      <c r="U16" s="756"/>
      <c r="V16" s="756"/>
      <c r="W16" s="757"/>
    </row>
    <row r="17" spans="2:24" s="22" customFormat="1" ht="25.5" customHeight="1" x14ac:dyDescent="0.15">
      <c r="B17" s="803"/>
      <c r="C17" s="803" t="s">
        <v>312</v>
      </c>
      <c r="D17" s="803"/>
      <c r="E17" s="245">
        <v>14</v>
      </c>
      <c r="F17" s="755"/>
      <c r="G17" s="756"/>
      <c r="H17" s="756"/>
      <c r="I17" s="756"/>
      <c r="J17" s="756"/>
      <c r="K17" s="756"/>
      <c r="L17" s="757"/>
      <c r="M17" s="803"/>
      <c r="N17" s="803" t="s">
        <v>312</v>
      </c>
      <c r="O17" s="803"/>
      <c r="P17" s="245">
        <v>15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479</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498</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605</v>
      </c>
      <c r="F24" s="817"/>
      <c r="G24" s="817"/>
      <c r="H24" s="804" t="s">
        <v>317</v>
      </c>
      <c r="I24" s="804"/>
      <c r="J24" s="824" t="s">
        <v>598</v>
      </c>
      <c r="K24" s="825"/>
      <c r="L24" s="826"/>
      <c r="M24" s="804" t="s">
        <v>316</v>
      </c>
      <c r="N24" s="804"/>
      <c r="O24" s="804"/>
      <c r="P24" s="817" t="s">
        <v>653</v>
      </c>
      <c r="Q24" s="817"/>
      <c r="R24" s="817"/>
      <c r="S24" s="804" t="s">
        <v>317</v>
      </c>
      <c r="T24" s="804"/>
      <c r="U24" s="824" t="s">
        <v>598</v>
      </c>
      <c r="V24" s="825"/>
      <c r="W24" s="826"/>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2043</v>
      </c>
      <c r="F26" s="819"/>
      <c r="G26" s="819"/>
      <c r="H26" s="819"/>
      <c r="I26" s="819"/>
      <c r="J26" s="819"/>
      <c r="K26" s="819"/>
      <c r="L26" s="820"/>
      <c r="M26" s="795" t="s">
        <v>320</v>
      </c>
      <c r="N26" s="795"/>
      <c r="O26" s="795"/>
      <c r="P26" s="818" t="s">
        <v>1743</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CC09658-8640-45DF-A2E7-F85A23EC26D3}"/>
    <dataValidation type="list" allowBlank="1" showInputMessage="1" showErrorMessage="1" sqref="E8 E19 P8 P19" xr:uid="{50E14653-BE77-4877-85FE-E78238A4BF33}">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13AF34-BDDC-4F39-BD99-A7EA8DFE3B1D}">
          <x14:formula1>
            <xm:f>'(参考)リスト'!$F$16:$F$21</xm:f>
          </x14:formula1>
          <xm:sqref>E11:E12 E22 P11:P12 P22</xm:sqref>
        </x14:dataValidation>
        <x14:dataValidation type="list" allowBlank="1" showInputMessage="1" showErrorMessage="1" xr:uid="{0A637D2D-CAA6-4A2A-9A91-28CDC873CAA9}">
          <x14:formula1>
            <xm:f>'(参考)リスト'!$D$16:$D$18</xm:f>
          </x14:formula1>
          <xm:sqref>E10 E21 P10 P21</xm:sqref>
        </x14:dataValidation>
        <x14:dataValidation type="list" allowBlank="1" showInputMessage="1" showErrorMessage="1" xr:uid="{67BB9DE2-15E1-4A26-B10E-1BDD329BFE2A}">
          <x14:formula1>
            <xm:f>'(参考)リスト'!$E$16:$E$27</xm:f>
          </x14:formula1>
          <xm:sqref>E9 E20 P9 P20</xm:sqref>
        </x14:dataValidation>
        <x14:dataValidation type="list" allowBlank="1" showInputMessage="1" showErrorMessage="1" xr:uid="{E669B9C4-7775-4BB7-8D7D-9C8266E52266}">
          <x14:formula1>
            <xm:f>'(参考)リスト'!$B$16:$B$21</xm:f>
          </x14:formula1>
          <xm:sqref>P7 P18 E7 E18</xm:sqref>
        </x14:dataValidation>
      </x14:dataValidations>
    </ext>
  </extLst>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C1A7-97BD-419B-9E4C-DBB1F865BD8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1274</v>
      </c>
      <c r="F5" s="797"/>
      <c r="G5" s="798"/>
      <c r="H5" s="798"/>
      <c r="I5" s="798"/>
      <c r="J5" s="798"/>
      <c r="K5" s="798"/>
      <c r="L5" s="799"/>
      <c r="M5" s="790" t="s">
        <v>310</v>
      </c>
      <c r="N5" s="758" t="s">
        <v>311</v>
      </c>
      <c r="O5" s="759"/>
      <c r="P5" s="209" t="s">
        <v>1274</v>
      </c>
      <c r="Q5" s="755"/>
      <c r="R5" s="756"/>
      <c r="S5" s="756"/>
      <c r="T5" s="756"/>
      <c r="U5" s="756"/>
      <c r="V5" s="756"/>
      <c r="W5" s="757"/>
    </row>
    <row r="6" spans="2:23" s="22" customFormat="1" ht="25.5" customHeight="1" x14ac:dyDescent="0.15">
      <c r="B6" s="792"/>
      <c r="C6" s="758" t="s">
        <v>312</v>
      </c>
      <c r="D6" s="759"/>
      <c r="E6" s="245">
        <v>16</v>
      </c>
      <c r="F6" s="755"/>
      <c r="G6" s="756"/>
      <c r="H6" s="756"/>
      <c r="I6" s="756"/>
      <c r="J6" s="756"/>
      <c r="K6" s="756"/>
      <c r="L6" s="757"/>
      <c r="M6" s="792"/>
      <c r="N6" s="758" t="s">
        <v>312</v>
      </c>
      <c r="O6" s="759"/>
      <c r="P6" s="245">
        <v>17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503</v>
      </c>
      <c r="F8" s="755"/>
      <c r="G8" s="756"/>
      <c r="H8" s="756"/>
      <c r="I8" s="756"/>
      <c r="J8" s="756"/>
      <c r="K8" s="756"/>
      <c r="L8" s="757"/>
      <c r="M8" s="791"/>
      <c r="N8" s="758" t="s">
        <v>262</v>
      </c>
      <c r="O8" s="759"/>
      <c r="P8" s="209" t="s">
        <v>495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708</v>
      </c>
      <c r="F13" s="817"/>
      <c r="G13" s="817"/>
      <c r="H13" s="804" t="s">
        <v>317</v>
      </c>
      <c r="I13" s="804"/>
      <c r="J13" s="824" t="s">
        <v>598</v>
      </c>
      <c r="K13" s="825"/>
      <c r="L13" s="826"/>
      <c r="M13" s="804" t="s">
        <v>316</v>
      </c>
      <c r="N13" s="804"/>
      <c r="O13" s="804"/>
      <c r="P13" s="817" t="s">
        <v>765</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1883</v>
      </c>
      <c r="F15" s="819"/>
      <c r="G15" s="819"/>
      <c r="H15" s="819"/>
      <c r="I15" s="819"/>
      <c r="J15" s="819"/>
      <c r="K15" s="819"/>
      <c r="L15" s="820"/>
      <c r="M15" s="795" t="s">
        <v>320</v>
      </c>
      <c r="N15" s="795"/>
      <c r="O15" s="795"/>
      <c r="P15" s="818" t="s">
        <v>1857</v>
      </c>
      <c r="Q15" s="819"/>
      <c r="R15" s="819"/>
      <c r="S15" s="819"/>
      <c r="T15" s="819"/>
      <c r="U15" s="819"/>
      <c r="V15" s="819"/>
      <c r="W15" s="820"/>
    </row>
    <row r="16" spans="2:23" s="22" customFormat="1" ht="25.5" customHeight="1" x14ac:dyDescent="0.15">
      <c r="B16" s="803" t="s">
        <v>310</v>
      </c>
      <c r="C16" s="803" t="s">
        <v>311</v>
      </c>
      <c r="D16" s="803"/>
      <c r="E16" s="209" t="s">
        <v>1287</v>
      </c>
      <c r="F16" s="797"/>
      <c r="G16" s="798"/>
      <c r="H16" s="798"/>
      <c r="I16" s="798"/>
      <c r="J16" s="798"/>
      <c r="K16" s="798"/>
      <c r="L16" s="799"/>
      <c r="M16" s="803" t="s">
        <v>310</v>
      </c>
      <c r="N16" s="803" t="s">
        <v>311</v>
      </c>
      <c r="O16" s="803"/>
      <c r="P16" s="209" t="s">
        <v>1287</v>
      </c>
      <c r="Q16" s="755"/>
      <c r="R16" s="756"/>
      <c r="S16" s="756"/>
      <c r="T16" s="756"/>
      <c r="U16" s="756"/>
      <c r="V16" s="756"/>
      <c r="W16" s="757"/>
    </row>
    <row r="17" spans="2:24" s="22" customFormat="1" ht="25.5" customHeight="1" x14ac:dyDescent="0.15">
      <c r="B17" s="803"/>
      <c r="C17" s="803" t="s">
        <v>312</v>
      </c>
      <c r="D17" s="803"/>
      <c r="E17" s="245">
        <v>1</v>
      </c>
      <c r="F17" s="755"/>
      <c r="G17" s="756"/>
      <c r="H17" s="756"/>
      <c r="I17" s="756"/>
      <c r="J17" s="756"/>
      <c r="K17" s="756"/>
      <c r="L17" s="757"/>
      <c r="M17" s="803"/>
      <c r="N17" s="803" t="s">
        <v>312</v>
      </c>
      <c r="O17" s="803"/>
      <c r="P17" s="245">
        <v>2</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505</v>
      </c>
      <c r="F19" s="755"/>
      <c r="G19" s="756"/>
      <c r="H19" s="756"/>
      <c r="I19" s="756"/>
      <c r="J19" s="756"/>
      <c r="K19" s="756"/>
      <c r="L19" s="757"/>
      <c r="M19" s="803"/>
      <c r="N19" s="803" t="s">
        <v>262</v>
      </c>
      <c r="O19" s="803"/>
      <c r="P19" s="209" t="s">
        <v>505</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660</v>
      </c>
      <c r="Q23" s="755"/>
      <c r="R23" s="756"/>
      <c r="S23" s="756"/>
      <c r="T23" s="756"/>
      <c r="U23" s="756"/>
      <c r="V23" s="756"/>
      <c r="W23" s="757"/>
    </row>
    <row r="24" spans="2:24" s="22" customFormat="1" ht="25.5" customHeight="1" x14ac:dyDescent="0.15">
      <c r="B24" s="804" t="s">
        <v>316</v>
      </c>
      <c r="C24" s="804"/>
      <c r="D24" s="804"/>
      <c r="E24" s="817" t="s">
        <v>1288</v>
      </c>
      <c r="F24" s="817"/>
      <c r="G24" s="817"/>
      <c r="H24" s="804" t="s">
        <v>317</v>
      </c>
      <c r="I24" s="804"/>
      <c r="J24" s="817" t="s">
        <v>1289</v>
      </c>
      <c r="K24" s="817"/>
      <c r="L24" s="817"/>
      <c r="M24" s="804" t="s">
        <v>316</v>
      </c>
      <c r="N24" s="804"/>
      <c r="O24" s="804"/>
      <c r="P24" s="817" t="s">
        <v>1011</v>
      </c>
      <c r="Q24" s="817"/>
      <c r="R24" s="817"/>
      <c r="S24" s="804" t="s">
        <v>317</v>
      </c>
      <c r="T24" s="804"/>
      <c r="U24" s="817" t="s">
        <v>1011</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2044</v>
      </c>
      <c r="F26" s="819"/>
      <c r="G26" s="819"/>
      <c r="H26" s="819"/>
      <c r="I26" s="819"/>
      <c r="J26" s="819"/>
      <c r="K26" s="819"/>
      <c r="L26" s="820"/>
      <c r="M26" s="795" t="s">
        <v>320</v>
      </c>
      <c r="N26" s="795"/>
      <c r="O26" s="795"/>
      <c r="P26" s="818" t="s">
        <v>2045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AAB8B8C-71C4-4C85-993D-1652862C3842}"/>
    <dataValidation type="list" allowBlank="1" showInputMessage="1" showErrorMessage="1" sqref="E8 E19 P8 P19" xr:uid="{0DE4739E-5E49-48B7-BC9F-1B8E17AC96E2}">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FF8D62-93D5-4B96-BEE5-B60C8C63DE64}">
          <x14:formula1>
            <xm:f>'(参考)リスト'!$F$16:$F$21</xm:f>
          </x14:formula1>
          <xm:sqref>E11:E12 P22:P23 P11:P12 E22:E23</xm:sqref>
        </x14:dataValidation>
        <x14:dataValidation type="list" allowBlank="1" showInputMessage="1" showErrorMessage="1" xr:uid="{05EEAB56-AD2A-448B-ABE5-E027C8B31C44}">
          <x14:formula1>
            <xm:f>'(参考)リスト'!$D$16:$D$18</xm:f>
          </x14:formula1>
          <xm:sqref>E10 E21 P10 P21</xm:sqref>
        </x14:dataValidation>
        <x14:dataValidation type="list" allowBlank="1" showInputMessage="1" showErrorMessage="1" xr:uid="{CFD222B9-61E9-4630-B3E1-CD03C8883026}">
          <x14:formula1>
            <xm:f>'(参考)リスト'!$E$16:$E$27</xm:f>
          </x14:formula1>
          <xm:sqref>E9 E20 P9 P20</xm:sqref>
        </x14:dataValidation>
        <x14:dataValidation type="list" allowBlank="1" showInputMessage="1" showErrorMessage="1" xr:uid="{F4704777-963A-40A3-91D1-BE7B3B1EA175}">
          <x14:formula1>
            <xm:f>'(参考)リスト'!$B$16:$B$21</xm:f>
          </x14:formula1>
          <xm:sqref>P7 P18 E7 E18</xm:sqref>
        </x14:dataValidation>
      </x14:dataValidations>
    </ext>
  </extLst>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371E4-3829-43E9-85A9-AB63542202FB}">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1287</v>
      </c>
      <c r="F5" s="797"/>
      <c r="G5" s="798"/>
      <c r="H5" s="798"/>
      <c r="I5" s="798"/>
      <c r="J5" s="798"/>
      <c r="K5" s="798"/>
      <c r="L5" s="799"/>
      <c r="M5" s="790" t="s">
        <v>310</v>
      </c>
      <c r="N5" s="758" t="s">
        <v>311</v>
      </c>
      <c r="O5" s="759"/>
      <c r="P5" s="209" t="s">
        <v>1287</v>
      </c>
      <c r="Q5" s="755"/>
      <c r="R5" s="756"/>
      <c r="S5" s="756"/>
      <c r="T5" s="756"/>
      <c r="U5" s="756"/>
      <c r="V5" s="756"/>
      <c r="W5" s="757"/>
    </row>
    <row r="6" spans="2:23" s="22" customFormat="1" ht="25.5" customHeight="1" x14ac:dyDescent="0.15">
      <c r="B6" s="792"/>
      <c r="C6" s="758" t="s">
        <v>312</v>
      </c>
      <c r="D6" s="759"/>
      <c r="E6" s="245">
        <v>3</v>
      </c>
      <c r="F6" s="755"/>
      <c r="G6" s="756"/>
      <c r="H6" s="756"/>
      <c r="I6" s="756"/>
      <c r="J6" s="756"/>
      <c r="K6" s="756"/>
      <c r="L6" s="757"/>
      <c r="M6" s="792"/>
      <c r="N6" s="758" t="s">
        <v>312</v>
      </c>
      <c r="O6" s="759"/>
      <c r="P6" s="245">
        <v>4</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497</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642</v>
      </c>
      <c r="Q12" s="755"/>
      <c r="R12" s="756"/>
      <c r="S12" s="756"/>
      <c r="T12" s="756"/>
      <c r="U12" s="756"/>
      <c r="V12" s="756"/>
      <c r="W12" s="757"/>
    </row>
    <row r="13" spans="2:23" s="22" customFormat="1" ht="25.5" customHeight="1" x14ac:dyDescent="0.15">
      <c r="B13" s="804" t="s">
        <v>316</v>
      </c>
      <c r="C13" s="804"/>
      <c r="D13" s="804"/>
      <c r="E13" s="817" t="s">
        <v>1203</v>
      </c>
      <c r="F13" s="817"/>
      <c r="G13" s="817"/>
      <c r="H13" s="804" t="s">
        <v>317</v>
      </c>
      <c r="I13" s="804"/>
      <c r="J13" s="817" t="s">
        <v>1203</v>
      </c>
      <c r="K13" s="817"/>
      <c r="L13" s="817"/>
      <c r="M13" s="804" t="s">
        <v>316</v>
      </c>
      <c r="N13" s="804"/>
      <c r="O13" s="804"/>
      <c r="P13" s="817" t="s">
        <v>1291</v>
      </c>
      <c r="Q13" s="817"/>
      <c r="R13" s="817"/>
      <c r="S13" s="804" t="s">
        <v>317</v>
      </c>
      <c r="T13" s="804"/>
      <c r="U13" s="817" t="s">
        <v>1291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2001</v>
      </c>
      <c r="F15" s="819"/>
      <c r="G15" s="819"/>
      <c r="H15" s="819"/>
      <c r="I15" s="819"/>
      <c r="J15" s="819"/>
      <c r="K15" s="819"/>
      <c r="L15" s="820"/>
      <c r="M15" s="795" t="s">
        <v>320</v>
      </c>
      <c r="N15" s="795"/>
      <c r="O15" s="795"/>
      <c r="P15" s="818" t="s">
        <v>1763</v>
      </c>
      <c r="Q15" s="819"/>
      <c r="R15" s="819"/>
      <c r="S15" s="819"/>
      <c r="T15" s="819"/>
      <c r="U15" s="819"/>
      <c r="V15" s="819"/>
      <c r="W15" s="820"/>
    </row>
    <row r="16" spans="2:23" s="22" customFormat="1" ht="25.5" customHeight="1" x14ac:dyDescent="0.15">
      <c r="B16" s="803" t="s">
        <v>310</v>
      </c>
      <c r="C16" s="803" t="s">
        <v>311</v>
      </c>
      <c r="D16" s="803"/>
      <c r="E16" s="209" t="s">
        <v>1287</v>
      </c>
      <c r="F16" s="797"/>
      <c r="G16" s="798"/>
      <c r="H16" s="798"/>
      <c r="I16" s="798"/>
      <c r="J16" s="798"/>
      <c r="K16" s="798"/>
      <c r="L16" s="799"/>
      <c r="M16" s="803" t="s">
        <v>310</v>
      </c>
      <c r="N16" s="803" t="s">
        <v>311</v>
      </c>
      <c r="O16" s="803"/>
      <c r="P16" s="209" t="s">
        <v>1287</v>
      </c>
      <c r="Q16" s="755"/>
      <c r="R16" s="756"/>
      <c r="S16" s="756"/>
      <c r="T16" s="756"/>
      <c r="U16" s="756"/>
      <c r="V16" s="756"/>
      <c r="W16" s="757"/>
    </row>
    <row r="17" spans="2:24" s="22" customFormat="1" ht="25.5" customHeight="1" x14ac:dyDescent="0.15">
      <c r="B17" s="803"/>
      <c r="C17" s="803" t="s">
        <v>312</v>
      </c>
      <c r="D17" s="803"/>
      <c r="E17" s="245">
        <v>5</v>
      </c>
      <c r="F17" s="755"/>
      <c r="G17" s="756"/>
      <c r="H17" s="756"/>
      <c r="I17" s="756"/>
      <c r="J17" s="756"/>
      <c r="K17" s="756"/>
      <c r="L17" s="757"/>
      <c r="M17" s="803"/>
      <c r="N17" s="803" t="s">
        <v>312</v>
      </c>
      <c r="O17" s="803"/>
      <c r="P17" s="245">
        <v>6</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1083</v>
      </c>
      <c r="F24" s="806"/>
      <c r="G24" s="807"/>
      <c r="H24" s="804" t="s">
        <v>317</v>
      </c>
      <c r="I24" s="804"/>
      <c r="J24" s="805" t="s">
        <v>1083</v>
      </c>
      <c r="K24" s="806"/>
      <c r="L24" s="80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1726</v>
      </c>
      <c r="F26" s="819"/>
      <c r="G26" s="819"/>
      <c r="H26" s="819"/>
      <c r="I26" s="819"/>
      <c r="J26" s="819"/>
      <c r="K26" s="819"/>
      <c r="L26" s="820"/>
      <c r="M26" s="795" t="s">
        <v>320</v>
      </c>
      <c r="N26" s="795"/>
      <c r="O26" s="795"/>
      <c r="P26" s="818" t="s">
        <v>1800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E8F0AC7-1038-4B37-AE13-0E9DE16B389B}"/>
    <dataValidation type="list" allowBlank="1" showInputMessage="1" showErrorMessage="1" sqref="E8 E19 P8 P19" xr:uid="{F32927F0-C8DB-499B-92F0-E51BAA4386F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187ED0-C1EF-4076-AE91-593A12521118}">
          <x14:formula1>
            <xm:f>'(参考)リスト'!$F$16:$F$21</xm:f>
          </x14:formula1>
          <xm:sqref>E11:E12 P22:P23 E22:E23 P11</xm:sqref>
        </x14:dataValidation>
        <x14:dataValidation type="list" allowBlank="1" showInputMessage="1" showErrorMessage="1" xr:uid="{E59D9377-88BA-4BEC-B28A-AB51036E2EED}">
          <x14:formula1>
            <xm:f>'(参考)リスト'!$D$16:$D$18</xm:f>
          </x14:formula1>
          <xm:sqref>E10 E21 P10 P21</xm:sqref>
        </x14:dataValidation>
        <x14:dataValidation type="list" allowBlank="1" showInputMessage="1" showErrorMessage="1" xr:uid="{FFEEDA7C-60F5-44F3-BCEF-C61723691CE6}">
          <x14:formula1>
            <xm:f>'(参考)リスト'!$E$16:$E$27</xm:f>
          </x14:formula1>
          <xm:sqref>E9 E20 P9 P20</xm:sqref>
        </x14:dataValidation>
        <x14:dataValidation type="list" allowBlank="1" showInputMessage="1" showErrorMessage="1" xr:uid="{50E85C5B-3D69-46D4-8F49-6E950202B565}">
          <x14:formula1>
            <xm:f>'(参考)リスト'!$B$16:$B$21</xm:f>
          </x14:formula1>
          <xm:sqref>P7 P18 E7 E18</xm:sqref>
        </x14:dataValidation>
      </x14:dataValidations>
    </ext>
  </extLst>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6CA2E-245C-4354-B16C-AABB22BFE2B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1287</v>
      </c>
      <c r="F5" s="797"/>
      <c r="G5" s="798"/>
      <c r="H5" s="798"/>
      <c r="I5" s="798"/>
      <c r="J5" s="798"/>
      <c r="K5" s="798"/>
      <c r="L5" s="799"/>
      <c r="M5" s="790" t="s">
        <v>310</v>
      </c>
      <c r="N5" s="758" t="s">
        <v>311</v>
      </c>
      <c r="O5" s="759"/>
      <c r="P5" s="209" t="s">
        <v>1287</v>
      </c>
      <c r="Q5" s="755"/>
      <c r="R5" s="756"/>
      <c r="S5" s="756"/>
      <c r="T5" s="756"/>
      <c r="U5" s="756"/>
      <c r="V5" s="756"/>
      <c r="W5" s="757"/>
    </row>
    <row r="6" spans="2:23" s="22" customFormat="1" ht="25.5" customHeight="1" x14ac:dyDescent="0.15">
      <c r="B6" s="792"/>
      <c r="C6" s="758" t="s">
        <v>312</v>
      </c>
      <c r="D6" s="759"/>
      <c r="E6" s="245">
        <v>7</v>
      </c>
      <c r="F6" s="755"/>
      <c r="G6" s="756"/>
      <c r="H6" s="756"/>
      <c r="I6" s="756"/>
      <c r="J6" s="756"/>
      <c r="K6" s="756"/>
      <c r="L6" s="757"/>
      <c r="M6" s="792"/>
      <c r="N6" s="758" t="s">
        <v>312</v>
      </c>
      <c r="O6" s="759"/>
      <c r="P6" s="245">
        <v>8</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462</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1217</v>
      </c>
      <c r="F13" s="817"/>
      <c r="G13" s="817"/>
      <c r="H13" s="804" t="s">
        <v>317</v>
      </c>
      <c r="I13" s="804"/>
      <c r="J13" s="812" t="s">
        <v>492</v>
      </c>
      <c r="K13" s="809"/>
      <c r="L13" s="813"/>
      <c r="M13" s="804" t="s">
        <v>316</v>
      </c>
      <c r="N13" s="804"/>
      <c r="O13" s="804"/>
      <c r="P13" s="805" t="s">
        <v>710</v>
      </c>
      <c r="Q13" s="806"/>
      <c r="R13" s="807"/>
      <c r="S13" s="804" t="s">
        <v>317</v>
      </c>
      <c r="T13" s="804"/>
      <c r="U13" s="805" t="s">
        <v>710</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1697</v>
      </c>
      <c r="F15" s="819"/>
      <c r="G15" s="819"/>
      <c r="H15" s="819"/>
      <c r="I15" s="819"/>
      <c r="J15" s="819"/>
      <c r="K15" s="819"/>
      <c r="L15" s="820"/>
      <c r="M15" s="795" t="s">
        <v>320</v>
      </c>
      <c r="N15" s="795"/>
      <c r="O15" s="795"/>
      <c r="P15" s="818" t="s">
        <v>1483</v>
      </c>
      <c r="Q15" s="819"/>
      <c r="R15" s="819"/>
      <c r="S15" s="819"/>
      <c r="T15" s="819"/>
      <c r="U15" s="819"/>
      <c r="V15" s="819"/>
      <c r="W15" s="820"/>
    </row>
    <row r="16" spans="2:23" s="22" customFormat="1" ht="25.5" customHeight="1" x14ac:dyDescent="0.15">
      <c r="B16" s="803" t="s">
        <v>310</v>
      </c>
      <c r="C16" s="803" t="s">
        <v>311</v>
      </c>
      <c r="D16" s="803"/>
      <c r="E16" s="209" t="s">
        <v>1287</v>
      </c>
      <c r="F16" s="797"/>
      <c r="G16" s="798"/>
      <c r="H16" s="798"/>
      <c r="I16" s="798"/>
      <c r="J16" s="798"/>
      <c r="K16" s="798"/>
      <c r="L16" s="799"/>
      <c r="M16" s="803" t="s">
        <v>310</v>
      </c>
      <c r="N16" s="803" t="s">
        <v>311</v>
      </c>
      <c r="O16" s="803"/>
      <c r="P16" s="209" t="s">
        <v>1287</v>
      </c>
      <c r="Q16" s="755"/>
      <c r="R16" s="756"/>
      <c r="S16" s="756"/>
      <c r="T16" s="756"/>
      <c r="U16" s="756"/>
      <c r="V16" s="756"/>
      <c r="W16" s="757"/>
    </row>
    <row r="17" spans="2:24" s="22" customFormat="1" ht="25.5" customHeight="1" x14ac:dyDescent="0.15">
      <c r="B17" s="803"/>
      <c r="C17" s="803" t="s">
        <v>312</v>
      </c>
      <c r="D17" s="803"/>
      <c r="E17" s="245">
        <v>9</v>
      </c>
      <c r="F17" s="755"/>
      <c r="G17" s="756"/>
      <c r="H17" s="756"/>
      <c r="I17" s="756"/>
      <c r="J17" s="756"/>
      <c r="K17" s="756"/>
      <c r="L17" s="757"/>
      <c r="M17" s="803"/>
      <c r="N17" s="803" t="s">
        <v>312</v>
      </c>
      <c r="O17" s="803"/>
      <c r="P17" s="245">
        <v>10</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660</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1292</v>
      </c>
      <c r="F24" s="817"/>
      <c r="G24" s="817"/>
      <c r="H24" s="804" t="s">
        <v>317</v>
      </c>
      <c r="I24" s="804"/>
      <c r="J24" s="817" t="s">
        <v>1293</v>
      </c>
      <c r="K24" s="817"/>
      <c r="L24" s="817"/>
      <c r="M24" s="804" t="s">
        <v>316</v>
      </c>
      <c r="N24" s="804"/>
      <c r="O24" s="804"/>
      <c r="P24" s="805" t="s">
        <v>673</v>
      </c>
      <c r="Q24" s="806"/>
      <c r="R24" s="807"/>
      <c r="S24" s="804" t="s">
        <v>317</v>
      </c>
      <c r="T24" s="804"/>
      <c r="U24" s="805" t="s">
        <v>957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2046</v>
      </c>
      <c r="F26" s="819"/>
      <c r="G26" s="819"/>
      <c r="H26" s="819"/>
      <c r="I26" s="819"/>
      <c r="J26" s="819"/>
      <c r="K26" s="819"/>
      <c r="L26" s="820"/>
      <c r="M26" s="795" t="s">
        <v>320</v>
      </c>
      <c r="N26" s="795"/>
      <c r="O26" s="795"/>
      <c r="P26" s="818" t="s">
        <v>1467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DC604F8-8B24-47F1-97E0-59CAB60EB110}"/>
    <dataValidation type="list" allowBlank="1" showInputMessage="1" showErrorMessage="1" sqref="E8 E19 P8 P19" xr:uid="{A3C264CD-A3EB-4179-B462-3B1BE1338B08}">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F568A0-3F34-4839-8861-FCA9970429AB}">
          <x14:formula1>
            <xm:f>'(参考)リスト'!$F$16:$F$21</xm:f>
          </x14:formula1>
          <xm:sqref>E11:E12 P22:P23 P11:P12 E22:E23</xm:sqref>
        </x14:dataValidation>
        <x14:dataValidation type="list" allowBlank="1" showInputMessage="1" showErrorMessage="1" xr:uid="{86766DAC-323A-44C9-B754-1D37410CB5CB}">
          <x14:formula1>
            <xm:f>'(参考)リスト'!$D$16:$D$18</xm:f>
          </x14:formula1>
          <xm:sqref>E10 E21 P10 P21</xm:sqref>
        </x14:dataValidation>
        <x14:dataValidation type="list" allowBlank="1" showInputMessage="1" showErrorMessage="1" xr:uid="{9923B313-ED20-4B39-BF88-2DF811FA5EBF}">
          <x14:formula1>
            <xm:f>'(参考)リスト'!$E$16:$E$27</xm:f>
          </x14:formula1>
          <xm:sqref>E9 E20 P9 P20</xm:sqref>
        </x14:dataValidation>
        <x14:dataValidation type="list" allowBlank="1" showInputMessage="1" showErrorMessage="1" xr:uid="{383A6E3C-D404-4F86-9BC2-E9698955630A}">
          <x14:formula1>
            <xm:f>'(参考)リスト'!$B$16:$B$21</xm:f>
          </x14:formula1>
          <xm:sqref>P7 P18 E7 E18</xm:sqref>
        </x14:dataValidation>
      </x14:dataValidations>
    </ext>
  </extLst>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BD4EA-EFA2-4B01-859C-24F68551CE87}">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1287</v>
      </c>
      <c r="F5" s="797"/>
      <c r="G5" s="798"/>
      <c r="H5" s="798"/>
      <c r="I5" s="798"/>
      <c r="J5" s="798"/>
      <c r="K5" s="798"/>
      <c r="L5" s="799"/>
      <c r="M5" s="790" t="s">
        <v>310</v>
      </c>
      <c r="N5" s="758" t="s">
        <v>311</v>
      </c>
      <c r="O5" s="759"/>
      <c r="P5" s="209" t="s">
        <v>1287</v>
      </c>
      <c r="Q5" s="755"/>
      <c r="R5" s="756"/>
      <c r="S5" s="756"/>
      <c r="T5" s="756"/>
      <c r="U5" s="756"/>
      <c r="V5" s="756"/>
      <c r="W5" s="757"/>
    </row>
    <row r="6" spans="2:23" s="22" customFormat="1" ht="25.5" customHeight="1" x14ac:dyDescent="0.15">
      <c r="B6" s="792"/>
      <c r="C6" s="758" t="s">
        <v>312</v>
      </c>
      <c r="D6" s="759"/>
      <c r="E6" s="245">
        <v>11</v>
      </c>
      <c r="F6" s="755"/>
      <c r="G6" s="756"/>
      <c r="H6" s="756"/>
      <c r="I6" s="756"/>
      <c r="J6" s="756"/>
      <c r="K6" s="756"/>
      <c r="L6" s="757"/>
      <c r="M6" s="792"/>
      <c r="N6" s="758" t="s">
        <v>312</v>
      </c>
      <c r="O6" s="759"/>
      <c r="P6" s="245">
        <v>12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490</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498</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480</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17" t="s">
        <v>954</v>
      </c>
      <c r="F13" s="817"/>
      <c r="G13" s="817"/>
      <c r="H13" s="804" t="s">
        <v>317</v>
      </c>
      <c r="I13" s="804"/>
      <c r="J13" s="824" t="s">
        <v>598</v>
      </c>
      <c r="K13" s="825"/>
      <c r="L13" s="826"/>
      <c r="M13" s="804" t="s">
        <v>316</v>
      </c>
      <c r="N13" s="804"/>
      <c r="O13" s="804"/>
      <c r="P13" s="817" t="s">
        <v>631</v>
      </c>
      <c r="Q13" s="817"/>
      <c r="R13" s="817"/>
      <c r="S13" s="804" t="s">
        <v>317</v>
      </c>
      <c r="T13" s="804"/>
      <c r="U13" s="824" t="s">
        <v>598</v>
      </c>
      <c r="V13" s="825"/>
      <c r="W13" s="826"/>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1589</v>
      </c>
      <c r="F15" s="819"/>
      <c r="G15" s="819"/>
      <c r="H15" s="819"/>
      <c r="I15" s="819"/>
      <c r="J15" s="819"/>
      <c r="K15" s="819"/>
      <c r="L15" s="820"/>
      <c r="M15" s="795" t="s">
        <v>320</v>
      </c>
      <c r="N15" s="795"/>
      <c r="O15" s="795"/>
      <c r="P15" s="818" t="s">
        <v>1727</v>
      </c>
      <c r="Q15" s="819"/>
      <c r="R15" s="819"/>
      <c r="S15" s="819"/>
      <c r="T15" s="819"/>
      <c r="U15" s="819"/>
      <c r="V15" s="819"/>
      <c r="W15" s="820"/>
    </row>
    <row r="16" spans="2:23" s="22" customFormat="1" ht="25.5" customHeight="1" x14ac:dyDescent="0.15">
      <c r="B16" s="803" t="s">
        <v>310</v>
      </c>
      <c r="C16" s="803" t="s">
        <v>311</v>
      </c>
      <c r="D16" s="803"/>
      <c r="E16" s="209" t="s">
        <v>1287</v>
      </c>
      <c r="F16" s="797"/>
      <c r="G16" s="798"/>
      <c r="H16" s="798"/>
      <c r="I16" s="798"/>
      <c r="J16" s="798"/>
      <c r="K16" s="798"/>
      <c r="L16" s="799"/>
      <c r="M16" s="803" t="s">
        <v>310</v>
      </c>
      <c r="N16" s="803" t="s">
        <v>311</v>
      </c>
      <c r="O16" s="803"/>
      <c r="P16" s="209" t="s">
        <v>1290</v>
      </c>
      <c r="Q16" s="755"/>
      <c r="R16" s="756"/>
      <c r="S16" s="756"/>
      <c r="T16" s="756"/>
      <c r="U16" s="756"/>
      <c r="V16" s="756"/>
      <c r="W16" s="757"/>
    </row>
    <row r="17" spans="2:24" s="22" customFormat="1" ht="25.5" customHeight="1" x14ac:dyDescent="0.15">
      <c r="B17" s="803"/>
      <c r="C17" s="803" t="s">
        <v>312</v>
      </c>
      <c r="D17" s="803"/>
      <c r="E17" s="245">
        <v>13</v>
      </c>
      <c r="F17" s="755"/>
      <c r="G17" s="756"/>
      <c r="H17" s="756"/>
      <c r="I17" s="756"/>
      <c r="J17" s="756"/>
      <c r="K17" s="756"/>
      <c r="L17" s="757"/>
      <c r="M17" s="803"/>
      <c r="N17" s="803" t="s">
        <v>312</v>
      </c>
      <c r="O17" s="803"/>
      <c r="P17" s="245">
        <v>1</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493</v>
      </c>
      <c r="Q19" s="755"/>
      <c r="R19" s="756"/>
      <c r="S19" s="756"/>
      <c r="T19" s="756"/>
      <c r="U19" s="756"/>
      <c r="V19" s="756"/>
      <c r="W19" s="757"/>
    </row>
    <row r="20" spans="2:24" s="22" customFormat="1" ht="25.5" customHeight="1" x14ac:dyDescent="0.15">
      <c r="B20" s="795" t="s">
        <v>264</v>
      </c>
      <c r="C20" s="795"/>
      <c r="D20" s="795"/>
      <c r="E20" s="244" t="s">
        <v>500</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480</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1294</v>
      </c>
      <c r="F24" s="817"/>
      <c r="G24" s="817"/>
      <c r="H24" s="804" t="s">
        <v>317</v>
      </c>
      <c r="I24" s="804"/>
      <c r="J24" s="824" t="s">
        <v>598</v>
      </c>
      <c r="K24" s="825"/>
      <c r="L24" s="826"/>
      <c r="M24" s="804" t="s">
        <v>316</v>
      </c>
      <c r="N24" s="804"/>
      <c r="O24" s="804"/>
      <c r="P24" s="817" t="s">
        <v>1295</v>
      </c>
      <c r="Q24" s="817"/>
      <c r="R24" s="817"/>
      <c r="S24" s="804" t="s">
        <v>317</v>
      </c>
      <c r="T24" s="804"/>
      <c r="U24" s="817" t="s">
        <v>1106</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1728</v>
      </c>
      <c r="F26" s="819"/>
      <c r="G26" s="819"/>
      <c r="H26" s="819"/>
      <c r="I26" s="819"/>
      <c r="J26" s="819"/>
      <c r="K26" s="819"/>
      <c r="L26" s="820"/>
      <c r="M26" s="795" t="s">
        <v>320</v>
      </c>
      <c r="N26" s="795"/>
      <c r="O26" s="795"/>
      <c r="P26" s="818" t="s">
        <v>2047</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66180679-EA33-4551-A841-9E46E9E906BD}"/>
    <dataValidation type="list" allowBlank="1" showInputMessage="1" showErrorMessage="1" sqref="E8 E19 P8 P19" xr:uid="{D0107742-74BB-418F-932A-263CA787C3FC}">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083904-92D3-42EF-9F2D-54ED0BB1C0CD}">
          <x14:formula1>
            <xm:f>'(参考)リスト'!$F$16:$F$21</xm:f>
          </x14:formula1>
          <xm:sqref>E11:E12 E22:E23 P11:P12 P22</xm:sqref>
        </x14:dataValidation>
        <x14:dataValidation type="list" allowBlank="1" showInputMessage="1" showErrorMessage="1" xr:uid="{2EBD4100-EDC4-415C-8689-3D9943E719BD}">
          <x14:formula1>
            <xm:f>'(参考)リスト'!$D$16:$D$18</xm:f>
          </x14:formula1>
          <xm:sqref>E10 E21 P10 P21</xm:sqref>
        </x14:dataValidation>
        <x14:dataValidation type="list" allowBlank="1" showInputMessage="1" showErrorMessage="1" xr:uid="{8EAD062F-835E-4FFD-BFEA-2C82A9C6402A}">
          <x14:formula1>
            <xm:f>'(参考)リスト'!$E$16:$E$27</xm:f>
          </x14:formula1>
          <xm:sqref>E9 E20 P9 P20</xm:sqref>
        </x14:dataValidation>
        <x14:dataValidation type="list" allowBlank="1" showInputMessage="1" showErrorMessage="1" xr:uid="{F9332BE1-A4E8-4BF9-AD14-9708340B4A05}">
          <x14:formula1>
            <xm:f>'(参考)リスト'!$B$16:$B$21</xm:f>
          </x14:formula1>
          <xm:sqref>P7 P18 E7 E18</xm:sqref>
        </x14:dataValidation>
      </x14:dataValidations>
    </ext>
  </extLst>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0AA1-107A-47EE-8298-076AB53C1EF6}">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1290</v>
      </c>
      <c r="F5" s="797"/>
      <c r="G5" s="798"/>
      <c r="H5" s="798"/>
      <c r="I5" s="798"/>
      <c r="J5" s="798"/>
      <c r="K5" s="798"/>
      <c r="L5" s="799"/>
      <c r="M5" s="790" t="s">
        <v>310</v>
      </c>
      <c r="N5" s="758" t="s">
        <v>311</v>
      </c>
      <c r="O5" s="759"/>
      <c r="P5" s="209" t="s">
        <v>1290</v>
      </c>
      <c r="Q5" s="755"/>
      <c r="R5" s="756"/>
      <c r="S5" s="756"/>
      <c r="T5" s="756"/>
      <c r="U5" s="756"/>
      <c r="V5" s="756"/>
      <c r="W5" s="757"/>
    </row>
    <row r="6" spans="2:23" s="22" customFormat="1" ht="25.5" customHeight="1" x14ac:dyDescent="0.15">
      <c r="B6" s="792"/>
      <c r="C6" s="758" t="s">
        <v>312</v>
      </c>
      <c r="D6" s="759"/>
      <c r="E6" s="245">
        <v>2</v>
      </c>
      <c r="F6" s="755"/>
      <c r="G6" s="756"/>
      <c r="H6" s="756"/>
      <c r="I6" s="756"/>
      <c r="J6" s="756"/>
      <c r="K6" s="756"/>
      <c r="L6" s="757"/>
      <c r="M6" s="792"/>
      <c r="N6" s="758" t="s">
        <v>312</v>
      </c>
      <c r="O6" s="759"/>
      <c r="P6" s="245">
        <v>3</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505</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472</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660</v>
      </c>
      <c r="F12" s="800"/>
      <c r="G12" s="801"/>
      <c r="H12" s="801"/>
      <c r="I12" s="801"/>
      <c r="J12" s="801"/>
      <c r="K12" s="801"/>
      <c r="L12" s="802"/>
      <c r="M12" s="792"/>
      <c r="N12" s="795" t="s">
        <v>274</v>
      </c>
      <c r="O12" s="795"/>
      <c r="P12" s="223" t="s">
        <v>660</v>
      </c>
      <c r="Q12" s="755"/>
      <c r="R12" s="756"/>
      <c r="S12" s="756"/>
      <c r="T12" s="756"/>
      <c r="U12" s="756"/>
      <c r="V12" s="756"/>
      <c r="W12" s="757"/>
    </row>
    <row r="13" spans="2:23" s="22" customFormat="1" ht="25.5" customHeight="1" x14ac:dyDescent="0.15">
      <c r="B13" s="804" t="s">
        <v>316</v>
      </c>
      <c r="C13" s="804"/>
      <c r="D13" s="804"/>
      <c r="E13" s="817" t="s">
        <v>1255</v>
      </c>
      <c r="F13" s="817"/>
      <c r="G13" s="817"/>
      <c r="H13" s="804" t="s">
        <v>317</v>
      </c>
      <c r="I13" s="804"/>
      <c r="J13" s="817" t="s">
        <v>1255</v>
      </c>
      <c r="K13" s="817"/>
      <c r="L13" s="817"/>
      <c r="M13" s="804" t="s">
        <v>316</v>
      </c>
      <c r="N13" s="804"/>
      <c r="O13" s="804"/>
      <c r="P13" s="817" t="s">
        <v>1296</v>
      </c>
      <c r="Q13" s="817"/>
      <c r="R13" s="817"/>
      <c r="S13" s="804" t="s">
        <v>317</v>
      </c>
      <c r="T13" s="804"/>
      <c r="U13" s="817" t="s">
        <v>1427</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2048</v>
      </c>
      <c r="F15" s="819"/>
      <c r="G15" s="819"/>
      <c r="H15" s="819"/>
      <c r="I15" s="819"/>
      <c r="J15" s="819"/>
      <c r="K15" s="819"/>
      <c r="L15" s="820"/>
      <c r="M15" s="795" t="s">
        <v>320</v>
      </c>
      <c r="N15" s="795"/>
      <c r="O15" s="795"/>
      <c r="P15" s="818" t="s">
        <v>2049</v>
      </c>
      <c r="Q15" s="819"/>
      <c r="R15" s="819"/>
      <c r="S15" s="819"/>
      <c r="T15" s="819"/>
      <c r="U15" s="819"/>
      <c r="V15" s="819"/>
      <c r="W15" s="820"/>
    </row>
    <row r="16" spans="2:23" s="22" customFormat="1" ht="25.5" customHeight="1" x14ac:dyDescent="0.15">
      <c r="B16" s="803" t="s">
        <v>310</v>
      </c>
      <c r="C16" s="803" t="s">
        <v>311</v>
      </c>
      <c r="D16" s="803"/>
      <c r="E16" s="209" t="s">
        <v>1290</v>
      </c>
      <c r="F16" s="797"/>
      <c r="G16" s="798"/>
      <c r="H16" s="798"/>
      <c r="I16" s="798"/>
      <c r="J16" s="798"/>
      <c r="K16" s="798"/>
      <c r="L16" s="799"/>
      <c r="M16" s="803" t="s">
        <v>310</v>
      </c>
      <c r="N16" s="803" t="s">
        <v>311</v>
      </c>
      <c r="O16" s="803"/>
      <c r="P16" s="209" t="s">
        <v>1290</v>
      </c>
      <c r="Q16" s="755"/>
      <c r="R16" s="756"/>
      <c r="S16" s="756"/>
      <c r="T16" s="756"/>
      <c r="U16" s="756"/>
      <c r="V16" s="756"/>
      <c r="W16" s="757"/>
    </row>
    <row r="17" spans="2:24" s="22" customFormat="1" ht="25.5" customHeight="1" x14ac:dyDescent="0.15">
      <c r="B17" s="803"/>
      <c r="C17" s="803" t="s">
        <v>312</v>
      </c>
      <c r="D17" s="803"/>
      <c r="E17" s="245">
        <v>4</v>
      </c>
      <c r="F17" s="755"/>
      <c r="G17" s="756"/>
      <c r="H17" s="756"/>
      <c r="I17" s="756"/>
      <c r="J17" s="756"/>
      <c r="K17" s="756"/>
      <c r="L17" s="757"/>
      <c r="M17" s="803"/>
      <c r="N17" s="803" t="s">
        <v>312</v>
      </c>
      <c r="O17" s="803"/>
      <c r="P17" s="245">
        <v>5</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470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602</v>
      </c>
      <c r="F24" s="817"/>
      <c r="G24" s="817"/>
      <c r="H24" s="804" t="s">
        <v>317</v>
      </c>
      <c r="I24" s="804"/>
      <c r="J24" s="817" t="s">
        <v>602</v>
      </c>
      <c r="K24" s="817"/>
      <c r="L24" s="817"/>
      <c r="M24" s="804" t="s">
        <v>316</v>
      </c>
      <c r="N24" s="804"/>
      <c r="O24" s="804"/>
      <c r="P24" s="817" t="s">
        <v>605</v>
      </c>
      <c r="Q24" s="817"/>
      <c r="R24" s="817"/>
      <c r="S24" s="804" t="s">
        <v>317</v>
      </c>
      <c r="T24" s="804"/>
      <c r="U24" s="817" t="s">
        <v>605</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2050</v>
      </c>
      <c r="F26" s="819"/>
      <c r="G26" s="819"/>
      <c r="H26" s="819"/>
      <c r="I26" s="819"/>
      <c r="J26" s="819"/>
      <c r="K26" s="819"/>
      <c r="L26" s="820"/>
      <c r="M26" s="795" t="s">
        <v>320</v>
      </c>
      <c r="N26" s="795"/>
      <c r="O26" s="795"/>
      <c r="P26" s="818" t="s">
        <v>1770</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88C70EA-31C9-4216-9238-C6BF2747FA11}"/>
    <dataValidation type="list" allowBlank="1" showInputMessage="1" showErrorMessage="1" sqref="E8 E19 P8 P19" xr:uid="{5A5EFD38-22C7-4CA7-8899-82E3E1066122}">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930646F-22D6-4363-A0D6-B9F0616FB261}">
          <x14:formula1>
            <xm:f>'(参考)リスト'!$F$16:$F$21</xm:f>
          </x14:formula1>
          <xm:sqref>E11:E12 P22:P23 P11:P12 E22:E23</xm:sqref>
        </x14:dataValidation>
        <x14:dataValidation type="list" allowBlank="1" showInputMessage="1" showErrorMessage="1" xr:uid="{7E76A9E1-D851-4942-BF38-E1E06A17A7CE}">
          <x14:formula1>
            <xm:f>'(参考)リスト'!$D$16:$D$18</xm:f>
          </x14:formula1>
          <xm:sqref>E10 E21 P10 P21</xm:sqref>
        </x14:dataValidation>
        <x14:dataValidation type="list" allowBlank="1" showInputMessage="1" showErrorMessage="1" xr:uid="{DE2E8292-2BE5-4FEC-A098-8D199F4F1DF3}">
          <x14:formula1>
            <xm:f>'(参考)リスト'!$E$16:$E$27</xm:f>
          </x14:formula1>
          <xm:sqref>E9 E20 P9 P20</xm:sqref>
        </x14:dataValidation>
        <x14:dataValidation type="list" allowBlank="1" showInputMessage="1" showErrorMessage="1" xr:uid="{B4C890A2-41CF-4713-BFE1-8D8F9ECE185B}">
          <x14:formula1>
            <xm:f>'(参考)リスト'!$B$16:$B$21</xm:f>
          </x14:formula1>
          <xm:sqref>P7 P18 E7 E18</xm:sqref>
        </x14:dataValidation>
      </x14:dataValidations>
    </ext>
  </extLst>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5F57B-EA06-40A1-8B75-D5FD4072726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1290</v>
      </c>
      <c r="F5" s="797"/>
      <c r="G5" s="798"/>
      <c r="H5" s="798"/>
      <c r="I5" s="798"/>
      <c r="J5" s="798"/>
      <c r="K5" s="798"/>
      <c r="L5" s="799"/>
      <c r="M5" s="790" t="s">
        <v>310</v>
      </c>
      <c r="N5" s="758" t="s">
        <v>311</v>
      </c>
      <c r="O5" s="759"/>
      <c r="P5" s="209" t="s">
        <v>1290</v>
      </c>
      <c r="Q5" s="755"/>
      <c r="R5" s="756"/>
      <c r="S5" s="756"/>
      <c r="T5" s="756"/>
      <c r="U5" s="756"/>
      <c r="V5" s="756"/>
      <c r="W5" s="757"/>
    </row>
    <row r="6" spans="2:23" s="22" customFormat="1" ht="25.5" customHeight="1" x14ac:dyDescent="0.15">
      <c r="B6" s="792"/>
      <c r="C6" s="758" t="s">
        <v>312</v>
      </c>
      <c r="D6" s="759"/>
      <c r="E6" s="245">
        <v>6</v>
      </c>
      <c r="F6" s="755"/>
      <c r="G6" s="756"/>
      <c r="H6" s="756"/>
      <c r="I6" s="756"/>
      <c r="J6" s="756"/>
      <c r="K6" s="756"/>
      <c r="L6" s="757"/>
      <c r="M6" s="792"/>
      <c r="N6" s="758" t="s">
        <v>312</v>
      </c>
      <c r="O6" s="759"/>
      <c r="P6" s="245">
        <v>7</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486</v>
      </c>
      <c r="F8" s="755"/>
      <c r="G8" s="756"/>
      <c r="H8" s="756"/>
      <c r="I8" s="756"/>
      <c r="J8" s="756"/>
      <c r="K8" s="756"/>
      <c r="L8" s="757"/>
      <c r="M8" s="791"/>
      <c r="N8" s="758" t="s">
        <v>262</v>
      </c>
      <c r="O8" s="759"/>
      <c r="P8" s="209" t="s">
        <v>462</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05" t="s">
        <v>792</v>
      </c>
      <c r="F13" s="806"/>
      <c r="G13" s="807"/>
      <c r="H13" s="804" t="s">
        <v>317</v>
      </c>
      <c r="I13" s="804"/>
      <c r="J13" s="805" t="s">
        <v>1190</v>
      </c>
      <c r="K13" s="806"/>
      <c r="L13" s="807"/>
      <c r="M13" s="804" t="s">
        <v>316</v>
      </c>
      <c r="N13" s="804"/>
      <c r="O13" s="804"/>
      <c r="P13" s="817" t="s">
        <v>611</v>
      </c>
      <c r="Q13" s="817"/>
      <c r="R13" s="817"/>
      <c r="S13" s="804" t="s">
        <v>317</v>
      </c>
      <c r="T13" s="804"/>
      <c r="U13" s="817" t="s">
        <v>611</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1540</v>
      </c>
      <c r="F15" s="819"/>
      <c r="G15" s="819"/>
      <c r="H15" s="819"/>
      <c r="I15" s="819"/>
      <c r="J15" s="819"/>
      <c r="K15" s="819"/>
      <c r="L15" s="820"/>
      <c r="M15" s="795" t="s">
        <v>320</v>
      </c>
      <c r="N15" s="795"/>
      <c r="O15" s="795"/>
      <c r="P15" s="818" t="s">
        <v>798</v>
      </c>
      <c r="Q15" s="819"/>
      <c r="R15" s="819"/>
      <c r="S15" s="819"/>
      <c r="T15" s="819"/>
      <c r="U15" s="819"/>
      <c r="V15" s="819"/>
      <c r="W15" s="820"/>
    </row>
    <row r="16" spans="2:23" s="22" customFormat="1" ht="25.5" customHeight="1" x14ac:dyDescent="0.15">
      <c r="B16" s="803" t="s">
        <v>310</v>
      </c>
      <c r="C16" s="803" t="s">
        <v>311</v>
      </c>
      <c r="D16" s="803"/>
      <c r="E16" s="209" t="s">
        <v>1290</v>
      </c>
      <c r="F16" s="797"/>
      <c r="G16" s="798"/>
      <c r="H16" s="798"/>
      <c r="I16" s="798"/>
      <c r="J16" s="798"/>
      <c r="K16" s="798"/>
      <c r="L16" s="799"/>
      <c r="M16" s="803" t="s">
        <v>310</v>
      </c>
      <c r="N16" s="803" t="s">
        <v>311</v>
      </c>
      <c r="O16" s="803"/>
      <c r="P16" s="209" t="s">
        <v>1290</v>
      </c>
      <c r="Q16" s="755"/>
      <c r="R16" s="756"/>
      <c r="S16" s="756"/>
      <c r="T16" s="756"/>
      <c r="U16" s="756"/>
      <c r="V16" s="756"/>
      <c r="W16" s="757"/>
    </row>
    <row r="17" spans="2:24" s="22" customFormat="1" ht="25.5" customHeight="1" x14ac:dyDescent="0.15">
      <c r="B17" s="803"/>
      <c r="C17" s="803" t="s">
        <v>312</v>
      </c>
      <c r="D17" s="803"/>
      <c r="E17" s="245">
        <v>8</v>
      </c>
      <c r="F17" s="755"/>
      <c r="G17" s="756"/>
      <c r="H17" s="756"/>
      <c r="I17" s="756"/>
      <c r="J17" s="756"/>
      <c r="K17" s="756"/>
      <c r="L17" s="757"/>
      <c r="M17" s="803"/>
      <c r="N17" s="803" t="s">
        <v>312</v>
      </c>
      <c r="O17" s="803"/>
      <c r="P17" s="245">
        <v>9</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490</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472</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589</v>
      </c>
      <c r="Q23" s="755"/>
      <c r="R23" s="756"/>
      <c r="S23" s="756"/>
      <c r="T23" s="756"/>
      <c r="U23" s="756"/>
      <c r="V23" s="756"/>
      <c r="W23" s="757"/>
    </row>
    <row r="24" spans="2:24" s="22" customFormat="1" ht="25.5" customHeight="1" x14ac:dyDescent="0.15">
      <c r="B24" s="804" t="s">
        <v>316</v>
      </c>
      <c r="C24" s="804"/>
      <c r="D24" s="804"/>
      <c r="E24" s="805" t="s">
        <v>897</v>
      </c>
      <c r="F24" s="806"/>
      <c r="G24" s="807"/>
      <c r="H24" s="804" t="s">
        <v>317</v>
      </c>
      <c r="I24" s="804"/>
      <c r="J24" s="805" t="s">
        <v>802</v>
      </c>
      <c r="K24" s="806"/>
      <c r="L24" s="807"/>
      <c r="M24" s="804" t="s">
        <v>316</v>
      </c>
      <c r="N24" s="804"/>
      <c r="O24" s="804"/>
      <c r="P24" s="817" t="s">
        <v>1280</v>
      </c>
      <c r="Q24" s="817"/>
      <c r="R24" s="817"/>
      <c r="S24" s="804" t="s">
        <v>317</v>
      </c>
      <c r="T24" s="804"/>
      <c r="U24" s="817" t="s">
        <v>1280</v>
      </c>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1729</v>
      </c>
      <c r="F26" s="819"/>
      <c r="G26" s="819"/>
      <c r="H26" s="819"/>
      <c r="I26" s="819"/>
      <c r="J26" s="819"/>
      <c r="K26" s="819"/>
      <c r="L26" s="820"/>
      <c r="M26" s="795" t="s">
        <v>320</v>
      </c>
      <c r="N26" s="795"/>
      <c r="O26" s="795"/>
      <c r="P26" s="818" t="s">
        <v>798</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FEE5701-B7D6-41ED-81F9-795037AF34A3}"/>
    <dataValidation type="list" allowBlank="1" showInputMessage="1" showErrorMessage="1" sqref="E8 E19 P8 P19" xr:uid="{830F47C9-9CC8-41DA-AE11-636EE2A231F2}">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12D7AE-867C-4D55-9CC6-28018DE9DD3E}">
          <x14:formula1>
            <xm:f>'(参考)リスト'!$F$16:$F$21</xm:f>
          </x14:formula1>
          <xm:sqref>E11:E12 P22:P23 P11:P12 E22:E23</xm:sqref>
        </x14:dataValidation>
        <x14:dataValidation type="list" allowBlank="1" showInputMessage="1" showErrorMessage="1" xr:uid="{248E8E76-509E-497B-A384-57FD0571623E}">
          <x14:formula1>
            <xm:f>'(参考)リスト'!$D$16:$D$18</xm:f>
          </x14:formula1>
          <xm:sqref>E10 E21 P10 P21</xm:sqref>
        </x14:dataValidation>
        <x14:dataValidation type="list" allowBlank="1" showInputMessage="1" showErrorMessage="1" xr:uid="{C87C30CE-93C2-487F-82E9-56BB29677F26}">
          <x14:formula1>
            <xm:f>'(参考)リスト'!$E$16:$E$27</xm:f>
          </x14:formula1>
          <xm:sqref>E9 E20 P9 P20</xm:sqref>
        </x14:dataValidation>
        <x14:dataValidation type="list" allowBlank="1" showInputMessage="1" showErrorMessage="1" xr:uid="{9013737D-9114-4329-B69D-E522B097B83A}">
          <x14:formula1>
            <xm:f>'(参考)リスト'!$B$16:$B$21</xm:f>
          </x14:formula1>
          <xm:sqref>P7 P18 E7 E18</xm:sqref>
        </x14:dataValidation>
      </x14:dataValidations>
    </ext>
  </extLst>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E291-4C84-4C63-8D06-53D74C42DF4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1297</v>
      </c>
      <c r="F5" s="797"/>
      <c r="G5" s="798"/>
      <c r="H5" s="798"/>
      <c r="I5" s="798"/>
      <c r="J5" s="798"/>
      <c r="K5" s="798"/>
      <c r="L5" s="799"/>
      <c r="M5" s="790" t="s">
        <v>310</v>
      </c>
      <c r="N5" s="758" t="s">
        <v>311</v>
      </c>
      <c r="O5" s="759"/>
      <c r="P5" s="209" t="s">
        <v>1297</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505</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775</v>
      </c>
      <c r="F13" s="806"/>
      <c r="G13" s="807"/>
      <c r="H13" s="804" t="s">
        <v>317</v>
      </c>
      <c r="I13" s="804"/>
      <c r="J13" s="805" t="s">
        <v>859</v>
      </c>
      <c r="K13" s="806"/>
      <c r="L13" s="807"/>
      <c r="M13" s="804" t="s">
        <v>316</v>
      </c>
      <c r="N13" s="804"/>
      <c r="O13" s="804"/>
      <c r="P13" s="817" t="s">
        <v>1179</v>
      </c>
      <c r="Q13" s="817"/>
      <c r="R13" s="817"/>
      <c r="S13" s="804" t="s">
        <v>317</v>
      </c>
      <c r="T13" s="804"/>
      <c r="U13" s="817" t="s">
        <v>1298</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1517</v>
      </c>
      <c r="F15" s="819"/>
      <c r="G15" s="819"/>
      <c r="H15" s="819"/>
      <c r="I15" s="819"/>
      <c r="J15" s="819"/>
      <c r="K15" s="819"/>
      <c r="L15" s="820"/>
      <c r="M15" s="795" t="s">
        <v>320</v>
      </c>
      <c r="N15" s="795"/>
      <c r="O15" s="795"/>
      <c r="P15" s="818" t="s">
        <v>2051</v>
      </c>
      <c r="Q15" s="819"/>
      <c r="R15" s="819"/>
      <c r="S15" s="819"/>
      <c r="T15" s="819"/>
      <c r="U15" s="819"/>
      <c r="V15" s="819"/>
      <c r="W15" s="820"/>
    </row>
    <row r="16" spans="2:23" s="22" customFormat="1" ht="25.5" customHeight="1" x14ac:dyDescent="0.15">
      <c r="B16" s="803" t="s">
        <v>310</v>
      </c>
      <c r="C16" s="803" t="s">
        <v>311</v>
      </c>
      <c r="D16" s="803"/>
      <c r="E16" s="209" t="s">
        <v>1297</v>
      </c>
      <c r="F16" s="797"/>
      <c r="G16" s="798"/>
      <c r="H16" s="798"/>
      <c r="I16" s="798"/>
      <c r="J16" s="798"/>
      <c r="K16" s="798"/>
      <c r="L16" s="799"/>
      <c r="M16" s="803" t="s">
        <v>310</v>
      </c>
      <c r="N16" s="803" t="s">
        <v>311</v>
      </c>
      <c r="O16" s="803"/>
      <c r="P16" s="209" t="s">
        <v>1297</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499</v>
      </c>
      <c r="F19" s="755"/>
      <c r="G19" s="756"/>
      <c r="H19" s="756"/>
      <c r="I19" s="756"/>
      <c r="J19" s="756"/>
      <c r="K19" s="756"/>
      <c r="L19" s="757"/>
      <c r="M19" s="803"/>
      <c r="N19" s="803" t="s">
        <v>262</v>
      </c>
      <c r="O19" s="803"/>
      <c r="P19" s="209" t="s">
        <v>479</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500</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480</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595</v>
      </c>
      <c r="F24" s="817"/>
      <c r="G24" s="817"/>
      <c r="H24" s="804" t="s">
        <v>317</v>
      </c>
      <c r="I24" s="804"/>
      <c r="J24" s="817" t="s">
        <v>615</v>
      </c>
      <c r="K24" s="817"/>
      <c r="L24" s="817"/>
      <c r="M24" s="804" t="s">
        <v>316</v>
      </c>
      <c r="N24" s="804"/>
      <c r="O24" s="804"/>
      <c r="P24" s="817" t="s">
        <v>960</v>
      </c>
      <c r="Q24" s="817"/>
      <c r="R24" s="817"/>
      <c r="S24" s="804" t="s">
        <v>317</v>
      </c>
      <c r="T24" s="804"/>
      <c r="U24" s="809" t="s">
        <v>492</v>
      </c>
      <c r="V24" s="809"/>
      <c r="W24" s="813"/>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1851</v>
      </c>
      <c r="F26" s="819"/>
      <c r="G26" s="819"/>
      <c r="H26" s="819"/>
      <c r="I26" s="819"/>
      <c r="J26" s="819"/>
      <c r="K26" s="819"/>
      <c r="L26" s="820"/>
      <c r="M26" s="795" t="s">
        <v>320</v>
      </c>
      <c r="N26" s="795"/>
      <c r="O26" s="795"/>
      <c r="P26" s="818" t="s">
        <v>1592</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1B0EE8B-02E4-4E30-B172-67AF60450994}"/>
    <dataValidation type="list" allowBlank="1" showInputMessage="1" showErrorMessage="1" sqref="E8 E19 P8 P19" xr:uid="{92EDC680-4378-4E0B-88BA-83F7818AC2E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4596A3-2B4B-4A22-9827-76D74010B263}">
          <x14:formula1>
            <xm:f>'(参考)リスト'!$F$16:$F$21</xm:f>
          </x14:formula1>
          <xm:sqref>E11:E12 P22:P23 P11:P12 E22</xm:sqref>
        </x14:dataValidation>
        <x14:dataValidation type="list" allowBlank="1" showInputMessage="1" showErrorMessage="1" xr:uid="{0AF70967-CE19-4B87-ACBB-F8999FB08B03}">
          <x14:formula1>
            <xm:f>'(参考)リスト'!$D$16:$D$18</xm:f>
          </x14:formula1>
          <xm:sqref>E10 E21 P10 P21</xm:sqref>
        </x14:dataValidation>
        <x14:dataValidation type="list" allowBlank="1" showInputMessage="1" showErrorMessage="1" xr:uid="{69F87FF5-1292-4FE8-85A5-0FFBC3ABCF5B}">
          <x14:formula1>
            <xm:f>'(参考)リスト'!$E$16:$E$27</xm:f>
          </x14:formula1>
          <xm:sqref>E9 E20 P9 P20</xm:sqref>
        </x14:dataValidation>
        <x14:dataValidation type="list" allowBlank="1" showInputMessage="1" showErrorMessage="1" xr:uid="{000CC2EA-A047-40D0-A434-4BB2BDF83A18}">
          <x14:formula1>
            <xm:f>'(参考)リスト'!$B$16:$B$21</xm:f>
          </x14:formula1>
          <xm:sqref>P7 P18 E7 E18</xm:sqref>
        </x14:dataValidation>
      </x14:dataValidations>
    </ext>
  </extLst>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82E8-D0A6-4487-80B2-EF353759DE5E}">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1297</v>
      </c>
      <c r="F5" s="797"/>
      <c r="G5" s="798"/>
      <c r="H5" s="798"/>
      <c r="I5" s="798"/>
      <c r="J5" s="798"/>
      <c r="K5" s="798"/>
      <c r="L5" s="799"/>
      <c r="M5" s="790" t="s">
        <v>310</v>
      </c>
      <c r="N5" s="758" t="s">
        <v>311</v>
      </c>
      <c r="O5" s="759"/>
      <c r="P5" s="209" t="s">
        <v>1297</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479</v>
      </c>
      <c r="F8" s="755"/>
      <c r="G8" s="756"/>
      <c r="H8" s="756"/>
      <c r="I8" s="756"/>
      <c r="J8" s="756"/>
      <c r="K8" s="756"/>
      <c r="L8" s="757"/>
      <c r="M8" s="791"/>
      <c r="N8" s="758" t="s">
        <v>262</v>
      </c>
      <c r="O8" s="759"/>
      <c r="P8" s="209" t="s">
        <v>499</v>
      </c>
      <c r="Q8" s="755"/>
      <c r="R8" s="756"/>
      <c r="S8" s="756"/>
      <c r="T8" s="756"/>
      <c r="U8" s="756"/>
      <c r="V8" s="756"/>
      <c r="W8" s="757"/>
    </row>
    <row r="9" spans="2:23" s="22" customFormat="1" ht="25.5" customHeight="1" x14ac:dyDescent="0.15">
      <c r="B9" s="793" t="s">
        <v>264</v>
      </c>
      <c r="C9" s="796"/>
      <c r="D9" s="794"/>
      <c r="E9" s="244" t="s">
        <v>500</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480</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589</v>
      </c>
      <c r="Q12" s="755"/>
      <c r="R12" s="756"/>
      <c r="S12" s="756"/>
      <c r="T12" s="756"/>
      <c r="U12" s="756"/>
      <c r="V12" s="756"/>
      <c r="W12" s="757"/>
    </row>
    <row r="13" spans="2:23" s="22" customFormat="1" ht="25.5" customHeight="1" x14ac:dyDescent="0.15">
      <c r="B13" s="804" t="s">
        <v>316</v>
      </c>
      <c r="C13" s="804"/>
      <c r="D13" s="804"/>
      <c r="E13" s="817" t="s">
        <v>856</v>
      </c>
      <c r="F13" s="817"/>
      <c r="G13" s="817"/>
      <c r="H13" s="804" t="s">
        <v>317</v>
      </c>
      <c r="I13" s="804"/>
      <c r="J13" s="812" t="s">
        <v>492</v>
      </c>
      <c r="K13" s="809"/>
      <c r="L13" s="813"/>
      <c r="M13" s="804" t="s">
        <v>316</v>
      </c>
      <c r="N13" s="804"/>
      <c r="O13" s="804"/>
      <c r="P13" s="817" t="s">
        <v>593</v>
      </c>
      <c r="Q13" s="817"/>
      <c r="R13" s="817"/>
      <c r="S13" s="804" t="s">
        <v>317</v>
      </c>
      <c r="T13" s="804"/>
      <c r="U13" s="817" t="s">
        <v>605</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1548</v>
      </c>
      <c r="F15" s="819"/>
      <c r="G15" s="819"/>
      <c r="H15" s="819"/>
      <c r="I15" s="819"/>
      <c r="J15" s="819"/>
      <c r="K15" s="819"/>
      <c r="L15" s="820"/>
      <c r="M15" s="795" t="s">
        <v>320</v>
      </c>
      <c r="N15" s="795"/>
      <c r="O15" s="795"/>
      <c r="P15" s="818" t="s">
        <v>1547</v>
      </c>
      <c r="Q15" s="819"/>
      <c r="R15" s="819"/>
      <c r="S15" s="819"/>
      <c r="T15" s="819"/>
      <c r="U15" s="819"/>
      <c r="V15" s="819"/>
      <c r="W15" s="820"/>
    </row>
    <row r="16" spans="2:23" s="22" customFormat="1" ht="25.5" customHeight="1" x14ac:dyDescent="0.15">
      <c r="B16" s="803" t="s">
        <v>310</v>
      </c>
      <c r="C16" s="803" t="s">
        <v>311</v>
      </c>
      <c r="D16" s="803"/>
      <c r="E16" s="209" t="s">
        <v>1297</v>
      </c>
      <c r="F16" s="797"/>
      <c r="G16" s="798"/>
      <c r="H16" s="798"/>
      <c r="I16" s="798"/>
      <c r="J16" s="798"/>
      <c r="K16" s="798"/>
      <c r="L16" s="799"/>
      <c r="M16" s="803" t="s">
        <v>310</v>
      </c>
      <c r="N16" s="803" t="s">
        <v>311</v>
      </c>
      <c r="O16" s="803"/>
      <c r="P16" s="209" t="s">
        <v>1297</v>
      </c>
      <c r="Q16" s="755"/>
      <c r="R16" s="756"/>
      <c r="S16" s="756"/>
      <c r="T16" s="756"/>
      <c r="U16" s="756"/>
      <c r="V16" s="756"/>
      <c r="W16" s="757"/>
    </row>
    <row r="17" spans="2:24" s="22" customFormat="1" ht="25.5" customHeight="1" x14ac:dyDescent="0.15">
      <c r="B17" s="803"/>
      <c r="C17" s="803" t="s">
        <v>312</v>
      </c>
      <c r="D17" s="803"/>
      <c r="E17" s="245">
        <v>7</v>
      </c>
      <c r="F17" s="755"/>
      <c r="G17" s="756"/>
      <c r="H17" s="756"/>
      <c r="I17" s="756"/>
      <c r="J17" s="756"/>
      <c r="K17" s="756"/>
      <c r="L17" s="757"/>
      <c r="M17" s="803"/>
      <c r="N17" s="803" t="s">
        <v>312</v>
      </c>
      <c r="O17" s="803"/>
      <c r="P17" s="245">
        <v>8</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503</v>
      </c>
      <c r="F19" s="755"/>
      <c r="G19" s="756"/>
      <c r="H19" s="756"/>
      <c r="I19" s="756"/>
      <c r="J19" s="756"/>
      <c r="K19" s="756"/>
      <c r="L19" s="757"/>
      <c r="M19" s="803"/>
      <c r="N19" s="803" t="s">
        <v>262</v>
      </c>
      <c r="O19" s="803"/>
      <c r="P19" s="209" t="s">
        <v>490</v>
      </c>
      <c r="Q19" s="755"/>
      <c r="R19" s="756"/>
      <c r="S19" s="756"/>
      <c r="T19" s="756"/>
      <c r="U19" s="756"/>
      <c r="V19" s="756"/>
      <c r="W19" s="757"/>
    </row>
    <row r="20" spans="2:24" s="22" customFormat="1" ht="25.5" customHeight="1" x14ac:dyDescent="0.15">
      <c r="B20" s="795" t="s">
        <v>264</v>
      </c>
      <c r="C20" s="795"/>
      <c r="D20" s="795"/>
      <c r="E20" s="244" t="s">
        <v>472</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589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17" t="s">
        <v>611</v>
      </c>
      <c r="F24" s="817"/>
      <c r="G24" s="817"/>
      <c r="H24" s="804" t="s">
        <v>317</v>
      </c>
      <c r="I24" s="804"/>
      <c r="J24" s="817" t="s">
        <v>611</v>
      </c>
      <c r="K24" s="817"/>
      <c r="L24" s="817"/>
      <c r="M24" s="804" t="s">
        <v>316</v>
      </c>
      <c r="N24" s="804"/>
      <c r="O24" s="804"/>
      <c r="P24" s="805" t="s">
        <v>853</v>
      </c>
      <c r="Q24" s="806"/>
      <c r="R24" s="807"/>
      <c r="S24" s="804" t="s">
        <v>317</v>
      </c>
      <c r="T24" s="804"/>
      <c r="U24" s="805" t="s">
        <v>1299</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798</v>
      </c>
      <c r="F26" s="819"/>
      <c r="G26" s="819"/>
      <c r="H26" s="819"/>
      <c r="I26" s="819"/>
      <c r="J26" s="819"/>
      <c r="K26" s="819"/>
      <c r="L26" s="820"/>
      <c r="M26" s="795" t="s">
        <v>320</v>
      </c>
      <c r="N26" s="795"/>
      <c r="O26" s="795"/>
      <c r="P26" s="818" t="s">
        <v>1545</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80FDF94-4119-48B4-93D4-8E7800DEA921}"/>
    <dataValidation type="list" allowBlank="1" showInputMessage="1" showErrorMessage="1" sqref="E8 E19 P8 P19" xr:uid="{00362A3B-ABD7-4C56-BCBC-7319CE0319CF}">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E80EBC-5C5A-4E72-B880-DC35F9CBD01E}">
          <x14:formula1>
            <xm:f>'(参考)リスト'!$F$16:$F$21</xm:f>
          </x14:formula1>
          <xm:sqref>E11:E12 P22:P23 P11:P12 E22:E23</xm:sqref>
        </x14:dataValidation>
        <x14:dataValidation type="list" allowBlank="1" showInputMessage="1" showErrorMessage="1" xr:uid="{48B0CC7F-D86E-4DEA-AC07-F2EBA06FE0AD}">
          <x14:formula1>
            <xm:f>'(参考)リスト'!$D$16:$D$18</xm:f>
          </x14:formula1>
          <xm:sqref>E10 E21 P10 P21</xm:sqref>
        </x14:dataValidation>
        <x14:dataValidation type="list" allowBlank="1" showInputMessage="1" showErrorMessage="1" xr:uid="{2491E78F-D558-4CE8-9F60-2334B78744ED}">
          <x14:formula1>
            <xm:f>'(参考)リスト'!$E$16:$E$27</xm:f>
          </x14:formula1>
          <xm:sqref>E9 E20 P9 P20</xm:sqref>
        </x14:dataValidation>
        <x14:dataValidation type="list" allowBlank="1" showInputMessage="1" showErrorMessage="1" xr:uid="{D2A5358E-9A43-4A2E-9D5C-E6530DA9F08E}">
          <x14:formula1>
            <xm:f>'(参考)リスト'!$B$16:$B$21</xm:f>
          </x14:formula1>
          <xm:sqref>P7 P18 E7 E18</xm:sqref>
        </x14:dataValidation>
      </x14:dataValidations>
    </ext>
  </extLst>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0C2C-913F-40AD-A6CC-1F5FA68D0DE9}">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1300</v>
      </c>
      <c r="F5" s="797"/>
      <c r="G5" s="798"/>
      <c r="H5" s="798"/>
      <c r="I5" s="798"/>
      <c r="J5" s="798"/>
      <c r="K5" s="798"/>
      <c r="L5" s="799"/>
      <c r="M5" s="790" t="s">
        <v>310</v>
      </c>
      <c r="N5" s="758" t="s">
        <v>311</v>
      </c>
      <c r="O5" s="759"/>
      <c r="P5" s="209" t="s">
        <v>1300</v>
      </c>
      <c r="Q5" s="755"/>
      <c r="R5" s="756"/>
      <c r="S5" s="756"/>
      <c r="T5" s="756"/>
      <c r="U5" s="756"/>
      <c r="V5" s="756"/>
      <c r="W5" s="757"/>
    </row>
    <row r="6" spans="2:23" s="22" customFormat="1" ht="25.5" customHeight="1" x14ac:dyDescent="0.15">
      <c r="B6" s="792"/>
      <c r="C6" s="758" t="s">
        <v>312</v>
      </c>
      <c r="D6" s="759"/>
      <c r="E6" s="245">
        <v>1</v>
      </c>
      <c r="F6" s="755"/>
      <c r="G6" s="756"/>
      <c r="H6" s="756"/>
      <c r="I6" s="756"/>
      <c r="J6" s="756"/>
      <c r="K6" s="756"/>
      <c r="L6" s="757"/>
      <c r="M6" s="792"/>
      <c r="N6" s="758" t="s">
        <v>312</v>
      </c>
      <c r="O6" s="759"/>
      <c r="P6" s="245">
        <v>2</v>
      </c>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t="s">
        <v>493</v>
      </c>
      <c r="F8" s="755"/>
      <c r="G8" s="756"/>
      <c r="H8" s="756"/>
      <c r="I8" s="756"/>
      <c r="J8" s="756"/>
      <c r="K8" s="756"/>
      <c r="L8" s="757"/>
      <c r="M8" s="791"/>
      <c r="N8" s="758" t="s">
        <v>262</v>
      </c>
      <c r="O8" s="759"/>
      <c r="P8" s="209" t="s">
        <v>470</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464</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815</v>
      </c>
      <c r="F13" s="806"/>
      <c r="G13" s="807"/>
      <c r="H13" s="804" t="s">
        <v>317</v>
      </c>
      <c r="I13" s="804"/>
      <c r="J13" s="805" t="s">
        <v>1083</v>
      </c>
      <c r="K13" s="806"/>
      <c r="L13" s="807"/>
      <c r="M13" s="804" t="s">
        <v>316</v>
      </c>
      <c r="N13" s="804"/>
      <c r="O13" s="804"/>
      <c r="P13" s="805" t="s">
        <v>944</v>
      </c>
      <c r="Q13" s="806"/>
      <c r="R13" s="807"/>
      <c r="S13" s="804" t="s">
        <v>317</v>
      </c>
      <c r="T13" s="804"/>
      <c r="U13" s="805" t="s">
        <v>853</v>
      </c>
      <c r="V13" s="806"/>
      <c r="W13" s="80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1530</v>
      </c>
      <c r="F15" s="819"/>
      <c r="G15" s="819"/>
      <c r="H15" s="819"/>
      <c r="I15" s="819"/>
      <c r="J15" s="819"/>
      <c r="K15" s="819"/>
      <c r="L15" s="820"/>
      <c r="M15" s="795" t="s">
        <v>320</v>
      </c>
      <c r="N15" s="795"/>
      <c r="O15" s="795"/>
      <c r="P15" s="818" t="s">
        <v>1581</v>
      </c>
      <c r="Q15" s="819"/>
      <c r="R15" s="819"/>
      <c r="S15" s="819"/>
      <c r="T15" s="819"/>
      <c r="U15" s="819"/>
      <c r="V15" s="819"/>
      <c r="W15" s="820"/>
    </row>
    <row r="16" spans="2:23" s="22" customFormat="1" ht="25.5" customHeight="1" x14ac:dyDescent="0.15">
      <c r="B16" s="803" t="s">
        <v>310</v>
      </c>
      <c r="C16" s="803" t="s">
        <v>311</v>
      </c>
      <c r="D16" s="803"/>
      <c r="E16" s="209" t="s">
        <v>1300</v>
      </c>
      <c r="F16" s="797"/>
      <c r="G16" s="798"/>
      <c r="H16" s="798"/>
      <c r="I16" s="798"/>
      <c r="J16" s="798"/>
      <c r="K16" s="798"/>
      <c r="L16" s="799"/>
      <c r="M16" s="803" t="s">
        <v>310</v>
      </c>
      <c r="N16" s="803" t="s">
        <v>311</v>
      </c>
      <c r="O16" s="803"/>
      <c r="P16" s="209" t="s">
        <v>1300</v>
      </c>
      <c r="Q16" s="755"/>
      <c r="R16" s="756"/>
      <c r="S16" s="756"/>
      <c r="T16" s="756"/>
      <c r="U16" s="756"/>
      <c r="V16" s="756"/>
      <c r="W16" s="757"/>
    </row>
    <row r="17" spans="2:24" s="22" customFormat="1" ht="25.5" customHeight="1" x14ac:dyDescent="0.15">
      <c r="B17" s="803"/>
      <c r="C17" s="803" t="s">
        <v>312</v>
      </c>
      <c r="D17" s="803"/>
      <c r="E17" s="245">
        <v>3</v>
      </c>
      <c r="F17" s="755"/>
      <c r="G17" s="756"/>
      <c r="H17" s="756"/>
      <c r="I17" s="756"/>
      <c r="J17" s="756"/>
      <c r="K17" s="756"/>
      <c r="L17" s="757"/>
      <c r="M17" s="803"/>
      <c r="N17" s="803" t="s">
        <v>312</v>
      </c>
      <c r="O17" s="803"/>
      <c r="P17" s="245">
        <v>4</v>
      </c>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t="s">
        <v>470</v>
      </c>
      <c r="F19" s="755"/>
      <c r="G19" s="756"/>
      <c r="H19" s="756"/>
      <c r="I19" s="756"/>
      <c r="J19" s="756"/>
      <c r="K19" s="756"/>
      <c r="L19" s="757"/>
      <c r="M19" s="803"/>
      <c r="N19" s="803" t="s">
        <v>262</v>
      </c>
      <c r="O19" s="803"/>
      <c r="P19" s="209" t="s">
        <v>462</v>
      </c>
      <c r="Q19" s="755"/>
      <c r="R19" s="756"/>
      <c r="S19" s="756"/>
      <c r="T19" s="756"/>
      <c r="U19" s="756"/>
      <c r="V19" s="756"/>
      <c r="W19" s="757"/>
    </row>
    <row r="20" spans="2:24" s="22" customFormat="1" ht="25.5" customHeight="1" x14ac:dyDescent="0.15">
      <c r="B20" s="795" t="s">
        <v>264</v>
      </c>
      <c r="C20" s="795"/>
      <c r="D20" s="795"/>
      <c r="E20" s="244" t="s">
        <v>464</v>
      </c>
      <c r="F20" s="755"/>
      <c r="G20" s="756"/>
      <c r="H20" s="756"/>
      <c r="I20" s="756"/>
      <c r="J20" s="756"/>
      <c r="K20" s="756"/>
      <c r="L20" s="757"/>
      <c r="M20" s="795" t="s">
        <v>264</v>
      </c>
      <c r="N20" s="795"/>
      <c r="O20" s="795"/>
      <c r="P20" s="244" t="s">
        <v>464</v>
      </c>
      <c r="Q20" s="755"/>
      <c r="R20" s="756"/>
      <c r="S20" s="756"/>
      <c r="T20" s="756"/>
      <c r="U20" s="756"/>
      <c r="V20" s="756"/>
      <c r="W20" s="757"/>
    </row>
    <row r="21" spans="2:24" s="22" customFormat="1" ht="25.5" customHeight="1" x14ac:dyDescent="0.15">
      <c r="B21" s="790" t="s">
        <v>314</v>
      </c>
      <c r="C21" s="795" t="s">
        <v>315</v>
      </c>
      <c r="D21" s="795"/>
      <c r="E21" s="245" t="s">
        <v>471</v>
      </c>
      <c r="F21" s="755"/>
      <c r="G21" s="756"/>
      <c r="H21" s="756"/>
      <c r="I21" s="756"/>
      <c r="J21" s="756"/>
      <c r="K21" s="756"/>
      <c r="L21" s="757"/>
      <c r="M21" s="790" t="s">
        <v>314</v>
      </c>
      <c r="N21" s="795" t="s">
        <v>315</v>
      </c>
      <c r="O21" s="795"/>
      <c r="P21" s="245" t="s">
        <v>471</v>
      </c>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t="s">
        <v>579</v>
      </c>
      <c r="F23" s="800"/>
      <c r="G23" s="801"/>
      <c r="H23" s="801"/>
      <c r="I23" s="801"/>
      <c r="J23" s="801"/>
      <c r="K23" s="801"/>
      <c r="L23" s="802"/>
      <c r="M23" s="792"/>
      <c r="N23" s="795" t="s">
        <v>274</v>
      </c>
      <c r="O23" s="795"/>
      <c r="P23" s="223" t="s">
        <v>579</v>
      </c>
      <c r="Q23" s="755"/>
      <c r="R23" s="756"/>
      <c r="S23" s="756"/>
      <c r="T23" s="756"/>
      <c r="U23" s="756"/>
      <c r="V23" s="756"/>
      <c r="W23" s="757"/>
    </row>
    <row r="24" spans="2:24" s="22" customFormat="1" ht="25.5" customHeight="1" x14ac:dyDescent="0.15">
      <c r="B24" s="804" t="s">
        <v>316</v>
      </c>
      <c r="C24" s="804"/>
      <c r="D24" s="804"/>
      <c r="E24" s="805" t="s">
        <v>1301</v>
      </c>
      <c r="F24" s="806"/>
      <c r="G24" s="807"/>
      <c r="H24" s="804" t="s">
        <v>317</v>
      </c>
      <c r="I24" s="804"/>
      <c r="J24" s="805" t="s">
        <v>1302</v>
      </c>
      <c r="K24" s="806"/>
      <c r="L24" s="807"/>
      <c r="M24" s="804" t="s">
        <v>316</v>
      </c>
      <c r="N24" s="804"/>
      <c r="O24" s="804"/>
      <c r="P24" s="805" t="s">
        <v>944</v>
      </c>
      <c r="Q24" s="806"/>
      <c r="R24" s="807"/>
      <c r="S24" s="804" t="s">
        <v>317</v>
      </c>
      <c r="T24" s="804"/>
      <c r="U24" s="805" t="s">
        <v>737</v>
      </c>
      <c r="V24" s="806"/>
      <c r="W24" s="80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13"/>
    </row>
    <row r="26" spans="2:24" s="22" customFormat="1" ht="39.75" customHeight="1" x14ac:dyDescent="0.15">
      <c r="B26" s="795" t="s">
        <v>320</v>
      </c>
      <c r="C26" s="795"/>
      <c r="D26" s="795"/>
      <c r="E26" s="818" t="s">
        <v>1730</v>
      </c>
      <c r="F26" s="819"/>
      <c r="G26" s="819"/>
      <c r="H26" s="819"/>
      <c r="I26" s="819"/>
      <c r="J26" s="819"/>
      <c r="K26" s="819"/>
      <c r="L26" s="820"/>
      <c r="M26" s="795" t="s">
        <v>320</v>
      </c>
      <c r="N26" s="795"/>
      <c r="O26" s="795"/>
      <c r="P26" s="818" t="s">
        <v>1581</v>
      </c>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83E3F7B-3F56-4CAB-A355-E1F1D43BC85F}"/>
    <dataValidation type="list" allowBlank="1" showInputMessage="1" showErrorMessage="1" sqref="E8 E19 P8 P19" xr:uid="{04899BB8-E352-4B81-8E9A-FCBC45E8D165}">
      <formula1>INDIRECT(E7)</formula1>
    </dataValidation>
  </dataValidations>
  <printOptions horizontalCentered="1" verticalCentered="1"/>
  <pageMargins left="0.23622047244094491" right="0.23622047244094491" top="0.74803149606299213" bottom="0.35433070866141736"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472E7B-A99B-438F-B0E2-B06439F11538}">
          <x14:formula1>
            <xm:f>'(参考)リスト'!$F$16:$F$21</xm:f>
          </x14:formula1>
          <xm:sqref>E11:E12 P22:P23 P11:P12 E22:E23</xm:sqref>
        </x14:dataValidation>
        <x14:dataValidation type="list" allowBlank="1" showInputMessage="1" showErrorMessage="1" xr:uid="{E26F82AF-8784-419C-AFC3-7279AF5A619A}">
          <x14:formula1>
            <xm:f>'(参考)リスト'!$D$16:$D$18</xm:f>
          </x14:formula1>
          <xm:sqref>E10 E21 P10 P21</xm:sqref>
        </x14:dataValidation>
        <x14:dataValidation type="list" allowBlank="1" showInputMessage="1" showErrorMessage="1" xr:uid="{33B47690-48C0-4FEB-B97B-7AB41E987CF1}">
          <x14:formula1>
            <xm:f>'(参考)リスト'!$E$16:$E$27</xm:f>
          </x14:formula1>
          <xm:sqref>E9 E20 P9 P20</xm:sqref>
        </x14:dataValidation>
        <x14:dataValidation type="list" allowBlank="1" showInputMessage="1" showErrorMessage="1" xr:uid="{07548805-EBD3-4ACC-9E93-E216792B4924}">
          <x14:formula1>
            <xm:f>'(参考)リスト'!$B$16:$B$21</xm:f>
          </x14:formula1>
          <xm:sqref>P7 P18 E7 E18</xm:sqref>
        </x14:dataValidation>
      </x14:dataValidations>
    </ext>
  </extLst>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60E76-14A4-4BDD-AD24-171539411F5A}">
  <dimension ref="B1:X31"/>
  <sheetViews>
    <sheetView showGridLines="0" view="pageBreakPreview" zoomScaleNormal="70" zoomScaleSheetLayoutView="100" workbookViewId="0">
      <selection activeCell="B2" sqref="B2:AB2"/>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t="s">
        <v>1300</v>
      </c>
      <c r="F5" s="797"/>
      <c r="G5" s="798"/>
      <c r="H5" s="798"/>
      <c r="I5" s="798"/>
      <c r="J5" s="798"/>
      <c r="K5" s="798"/>
      <c r="L5" s="799"/>
      <c r="M5" s="790" t="s">
        <v>310</v>
      </c>
      <c r="N5" s="758" t="s">
        <v>311</v>
      </c>
      <c r="O5" s="759"/>
      <c r="P5" s="209" t="s">
        <v>1300</v>
      </c>
      <c r="Q5" s="755"/>
      <c r="R5" s="756"/>
      <c r="S5" s="756"/>
      <c r="T5" s="756"/>
      <c r="U5" s="756"/>
      <c r="V5" s="756"/>
      <c r="W5" s="757"/>
    </row>
    <row r="6" spans="2:23" s="22" customFormat="1" ht="25.5" customHeight="1" x14ac:dyDescent="0.15">
      <c r="B6" s="792"/>
      <c r="C6" s="758" t="s">
        <v>312</v>
      </c>
      <c r="D6" s="759"/>
      <c r="E6" s="245">
        <v>5</v>
      </c>
      <c r="F6" s="755"/>
      <c r="G6" s="756"/>
      <c r="H6" s="756"/>
      <c r="I6" s="756"/>
      <c r="J6" s="756"/>
      <c r="K6" s="756"/>
      <c r="L6" s="757"/>
      <c r="M6" s="792"/>
      <c r="N6" s="758" t="s">
        <v>312</v>
      </c>
      <c r="O6" s="759"/>
      <c r="P6" s="245">
        <v>6</v>
      </c>
      <c r="Q6" s="755"/>
      <c r="R6" s="756"/>
      <c r="S6" s="756"/>
      <c r="T6" s="756"/>
      <c r="U6" s="756"/>
      <c r="V6" s="756"/>
      <c r="W6" s="757"/>
    </row>
    <row r="7" spans="2:23" s="22" customFormat="1" ht="25.5" customHeight="1" x14ac:dyDescent="0.15">
      <c r="B7" s="790" t="s">
        <v>313</v>
      </c>
      <c r="C7" s="758" t="s">
        <v>261</v>
      </c>
      <c r="D7" s="759"/>
      <c r="E7" s="210" t="s">
        <v>469</v>
      </c>
      <c r="F7" s="755"/>
      <c r="G7" s="756"/>
      <c r="H7" s="756"/>
      <c r="I7" s="756"/>
      <c r="J7" s="756"/>
      <c r="K7" s="756"/>
      <c r="L7" s="757"/>
      <c r="M7" s="790" t="s">
        <v>313</v>
      </c>
      <c r="N7" s="758" t="s">
        <v>261</v>
      </c>
      <c r="O7" s="759"/>
      <c r="P7" s="210" t="s">
        <v>469</v>
      </c>
      <c r="Q7" s="755"/>
      <c r="R7" s="756"/>
      <c r="S7" s="756"/>
      <c r="T7" s="756"/>
      <c r="U7" s="756"/>
      <c r="V7" s="756"/>
      <c r="W7" s="757"/>
    </row>
    <row r="8" spans="2:23" s="22" customFormat="1" ht="25.5" customHeight="1" x14ac:dyDescent="0.15">
      <c r="B8" s="791"/>
      <c r="C8" s="758" t="s">
        <v>262</v>
      </c>
      <c r="D8" s="759"/>
      <c r="E8" s="209" t="s">
        <v>507</v>
      </c>
      <c r="F8" s="755"/>
      <c r="G8" s="756"/>
      <c r="H8" s="756"/>
      <c r="I8" s="756"/>
      <c r="J8" s="756"/>
      <c r="K8" s="756"/>
      <c r="L8" s="757"/>
      <c r="M8" s="791"/>
      <c r="N8" s="758" t="s">
        <v>262</v>
      </c>
      <c r="O8" s="759"/>
      <c r="P8" s="209" t="s">
        <v>507</v>
      </c>
      <c r="Q8" s="755"/>
      <c r="R8" s="756"/>
      <c r="S8" s="756"/>
      <c r="T8" s="756"/>
      <c r="U8" s="756"/>
      <c r="V8" s="756"/>
      <c r="W8" s="757"/>
    </row>
    <row r="9" spans="2:23" s="22" customFormat="1" ht="25.5" customHeight="1" x14ac:dyDescent="0.15">
      <c r="B9" s="793" t="s">
        <v>264</v>
      </c>
      <c r="C9" s="796"/>
      <c r="D9" s="794"/>
      <c r="E9" s="244" t="s">
        <v>464</v>
      </c>
      <c r="F9" s="755"/>
      <c r="G9" s="756"/>
      <c r="H9" s="756"/>
      <c r="I9" s="756"/>
      <c r="J9" s="756"/>
      <c r="K9" s="756"/>
      <c r="L9" s="757"/>
      <c r="M9" s="793" t="s">
        <v>264</v>
      </c>
      <c r="N9" s="796"/>
      <c r="O9" s="794"/>
      <c r="P9" s="244" t="s">
        <v>472</v>
      </c>
      <c r="Q9" s="755"/>
      <c r="R9" s="756"/>
      <c r="S9" s="756"/>
      <c r="T9" s="756"/>
      <c r="U9" s="756"/>
      <c r="V9" s="756"/>
      <c r="W9" s="757"/>
    </row>
    <row r="10" spans="2:23" s="22" customFormat="1" ht="25.5" customHeight="1" x14ac:dyDescent="0.15">
      <c r="B10" s="790" t="s">
        <v>314</v>
      </c>
      <c r="C10" s="793" t="s">
        <v>315</v>
      </c>
      <c r="D10" s="794"/>
      <c r="E10" s="245" t="s">
        <v>471</v>
      </c>
      <c r="F10" s="755"/>
      <c r="G10" s="756"/>
      <c r="H10" s="756"/>
      <c r="I10" s="756"/>
      <c r="J10" s="756"/>
      <c r="K10" s="756"/>
      <c r="L10" s="757"/>
      <c r="M10" s="790" t="s">
        <v>314</v>
      </c>
      <c r="N10" s="793" t="s">
        <v>315</v>
      </c>
      <c r="O10" s="794"/>
      <c r="P10" s="245" t="s">
        <v>471</v>
      </c>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t="s">
        <v>579</v>
      </c>
      <c r="F12" s="800"/>
      <c r="G12" s="801"/>
      <c r="H12" s="801"/>
      <c r="I12" s="801"/>
      <c r="J12" s="801"/>
      <c r="K12" s="801"/>
      <c r="L12" s="802"/>
      <c r="M12" s="792"/>
      <c r="N12" s="795" t="s">
        <v>274</v>
      </c>
      <c r="O12" s="795"/>
      <c r="P12" s="223" t="s">
        <v>579</v>
      </c>
      <c r="Q12" s="755"/>
      <c r="R12" s="756"/>
      <c r="S12" s="756"/>
      <c r="T12" s="756"/>
      <c r="U12" s="756"/>
      <c r="V12" s="756"/>
      <c r="W12" s="757"/>
    </row>
    <row r="13" spans="2:23" s="22" customFormat="1" ht="25.5" customHeight="1" x14ac:dyDescent="0.15">
      <c r="B13" s="804" t="s">
        <v>316</v>
      </c>
      <c r="C13" s="804"/>
      <c r="D13" s="804"/>
      <c r="E13" s="805" t="s">
        <v>1303</v>
      </c>
      <c r="F13" s="806"/>
      <c r="G13" s="807"/>
      <c r="H13" s="804" t="s">
        <v>317</v>
      </c>
      <c r="I13" s="804"/>
      <c r="J13" s="805" t="s">
        <v>1304</v>
      </c>
      <c r="K13" s="806"/>
      <c r="L13" s="807"/>
      <c r="M13" s="804" t="s">
        <v>316</v>
      </c>
      <c r="N13" s="804"/>
      <c r="O13" s="804"/>
      <c r="P13" s="817" t="s">
        <v>623</v>
      </c>
      <c r="Q13" s="817"/>
      <c r="R13" s="817"/>
      <c r="S13" s="804" t="s">
        <v>317</v>
      </c>
      <c r="T13" s="804"/>
      <c r="U13" s="817" t="s">
        <v>623</v>
      </c>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13"/>
    </row>
    <row r="15" spans="2:23" s="22" customFormat="1" ht="39.75" customHeight="1" x14ac:dyDescent="0.15">
      <c r="B15" s="795" t="s">
        <v>320</v>
      </c>
      <c r="C15" s="795"/>
      <c r="D15" s="795"/>
      <c r="E15" s="818" t="s">
        <v>1731</v>
      </c>
      <c r="F15" s="819"/>
      <c r="G15" s="819"/>
      <c r="H15" s="819"/>
      <c r="I15" s="819"/>
      <c r="J15" s="819"/>
      <c r="K15" s="819"/>
      <c r="L15" s="820"/>
      <c r="M15" s="795" t="s">
        <v>320</v>
      </c>
      <c r="N15" s="795"/>
      <c r="O15" s="795"/>
      <c r="P15" s="818" t="s">
        <v>1756</v>
      </c>
      <c r="Q15" s="819"/>
      <c r="R15" s="819"/>
      <c r="S15" s="819"/>
      <c r="T15" s="819"/>
      <c r="U15" s="819"/>
      <c r="V15" s="819"/>
      <c r="W15" s="820"/>
    </row>
    <row r="16" spans="2:23" s="22" customFormat="1" ht="25.5" customHeight="1" x14ac:dyDescent="0.15">
      <c r="B16" s="803" t="s">
        <v>310</v>
      </c>
      <c r="C16" s="803" t="s">
        <v>311</v>
      </c>
      <c r="D16" s="803"/>
      <c r="E16" s="209"/>
      <c r="F16" s="797"/>
      <c r="G16" s="798"/>
      <c r="H16" s="798"/>
      <c r="I16" s="798"/>
      <c r="J16" s="798"/>
      <c r="K16" s="798"/>
      <c r="L16" s="799"/>
      <c r="M16" s="803" t="s">
        <v>310</v>
      </c>
      <c r="N16" s="803" t="s">
        <v>311</v>
      </c>
      <c r="O16" s="803"/>
      <c r="P16" s="209"/>
      <c r="Q16" s="755"/>
      <c r="R16" s="756"/>
      <c r="S16" s="756"/>
      <c r="T16" s="756"/>
      <c r="U16" s="756"/>
      <c r="V16" s="756"/>
      <c r="W16" s="757"/>
    </row>
    <row r="17" spans="2:24" s="22" customFormat="1" ht="25.5" customHeight="1" x14ac:dyDescent="0.15">
      <c r="B17" s="803"/>
      <c r="C17" s="803" t="s">
        <v>312</v>
      </c>
      <c r="D17" s="803"/>
      <c r="E17" s="245"/>
      <c r="F17" s="755"/>
      <c r="G17" s="756"/>
      <c r="H17" s="756"/>
      <c r="I17" s="756"/>
      <c r="J17" s="756"/>
      <c r="K17" s="756"/>
      <c r="L17" s="757"/>
      <c r="M17" s="803"/>
      <c r="N17" s="803" t="s">
        <v>312</v>
      </c>
      <c r="O17" s="803"/>
      <c r="P17" s="245"/>
      <c r="Q17" s="755"/>
      <c r="R17" s="756"/>
      <c r="S17" s="756"/>
      <c r="T17" s="756"/>
      <c r="U17" s="756"/>
      <c r="V17" s="756"/>
      <c r="W17" s="757"/>
    </row>
    <row r="18" spans="2:24" s="22" customFormat="1" ht="25.5" customHeight="1" x14ac:dyDescent="0.15">
      <c r="B18" s="803" t="s">
        <v>313</v>
      </c>
      <c r="C18" s="803" t="s">
        <v>261</v>
      </c>
      <c r="D18" s="803"/>
      <c r="E18" s="210"/>
      <c r="F18" s="755"/>
      <c r="G18" s="756"/>
      <c r="H18" s="756"/>
      <c r="I18" s="756"/>
      <c r="J18" s="756"/>
      <c r="K18" s="756"/>
      <c r="L18" s="757"/>
      <c r="M18" s="803" t="s">
        <v>313</v>
      </c>
      <c r="N18" s="803" t="s">
        <v>261</v>
      </c>
      <c r="O18" s="803"/>
      <c r="P18" s="210"/>
      <c r="Q18" s="755"/>
      <c r="R18" s="756"/>
      <c r="S18" s="756"/>
      <c r="T18" s="756"/>
      <c r="U18" s="756"/>
      <c r="V18" s="756"/>
      <c r="W18" s="757"/>
    </row>
    <row r="19" spans="2:24" s="22" customFormat="1" ht="25.5" customHeight="1" x14ac:dyDescent="0.15">
      <c r="B19" s="803"/>
      <c r="C19" s="803" t="s">
        <v>262</v>
      </c>
      <c r="D19" s="803"/>
      <c r="E19" s="209"/>
      <c r="F19" s="755"/>
      <c r="G19" s="756"/>
      <c r="H19" s="756"/>
      <c r="I19" s="756"/>
      <c r="J19" s="756"/>
      <c r="K19" s="756"/>
      <c r="L19" s="757"/>
      <c r="M19" s="803"/>
      <c r="N19" s="803" t="s">
        <v>262</v>
      </c>
      <c r="O19" s="803"/>
      <c r="P19" s="209"/>
      <c r="Q19" s="755"/>
      <c r="R19" s="756"/>
      <c r="S19" s="756"/>
      <c r="T19" s="756"/>
      <c r="U19" s="756"/>
      <c r="V19" s="756"/>
      <c r="W19" s="757"/>
    </row>
    <row r="20" spans="2:24" s="22" customFormat="1" ht="25.5" customHeight="1" x14ac:dyDescent="0.15">
      <c r="B20" s="795" t="s">
        <v>264</v>
      </c>
      <c r="C20" s="795"/>
      <c r="D20" s="795"/>
      <c r="E20" s="244"/>
      <c r="F20" s="755"/>
      <c r="G20" s="756"/>
      <c r="H20" s="756"/>
      <c r="I20" s="756"/>
      <c r="J20" s="756"/>
      <c r="K20" s="756"/>
      <c r="L20" s="757"/>
      <c r="M20" s="795" t="s">
        <v>264</v>
      </c>
      <c r="N20" s="795"/>
      <c r="O20" s="795"/>
      <c r="P20" s="244"/>
      <c r="Q20" s="755"/>
      <c r="R20" s="756"/>
      <c r="S20" s="756"/>
      <c r="T20" s="756"/>
      <c r="U20" s="756"/>
      <c r="V20" s="756"/>
      <c r="W20" s="757"/>
    </row>
    <row r="21" spans="2:24" s="22" customFormat="1" ht="25.5" customHeight="1" x14ac:dyDescent="0.15">
      <c r="B21" s="790" t="s">
        <v>314</v>
      </c>
      <c r="C21" s="795" t="s">
        <v>315</v>
      </c>
      <c r="D21" s="795"/>
      <c r="E21" s="245"/>
      <c r="F21" s="755"/>
      <c r="G21" s="756"/>
      <c r="H21" s="756"/>
      <c r="I21" s="756"/>
      <c r="J21" s="756"/>
      <c r="K21" s="756"/>
      <c r="L21" s="757"/>
      <c r="M21" s="790" t="s">
        <v>314</v>
      </c>
      <c r="N21" s="795" t="s">
        <v>315</v>
      </c>
      <c r="O21" s="795"/>
      <c r="P21" s="245"/>
      <c r="Q21" s="755"/>
      <c r="R21" s="756"/>
      <c r="S21" s="756"/>
      <c r="T21" s="756"/>
      <c r="U21" s="756"/>
      <c r="V21" s="756"/>
      <c r="W21" s="757"/>
    </row>
    <row r="22" spans="2:24" s="22" customFormat="1" ht="25.5" customHeight="1" x14ac:dyDescent="0.15">
      <c r="B22" s="791"/>
      <c r="C22" s="795" t="s">
        <v>273</v>
      </c>
      <c r="D22" s="795"/>
      <c r="E22" s="223"/>
      <c r="F22" s="755"/>
      <c r="G22" s="756"/>
      <c r="H22" s="756"/>
      <c r="I22" s="756"/>
      <c r="J22" s="756"/>
      <c r="K22" s="756"/>
      <c r="L22" s="757"/>
      <c r="M22" s="791"/>
      <c r="N22" s="795" t="s">
        <v>273</v>
      </c>
      <c r="O22" s="795"/>
      <c r="P22" s="223"/>
      <c r="Q22" s="755"/>
      <c r="R22" s="756"/>
      <c r="S22" s="756"/>
      <c r="T22" s="756"/>
      <c r="U22" s="756"/>
      <c r="V22" s="756"/>
      <c r="W22" s="757"/>
    </row>
    <row r="23" spans="2:24" s="22" customFormat="1" ht="25.5" customHeight="1" x14ac:dyDescent="0.15">
      <c r="B23" s="792"/>
      <c r="C23" s="795" t="s">
        <v>274</v>
      </c>
      <c r="D23" s="795"/>
      <c r="E23" s="223"/>
      <c r="F23" s="800"/>
      <c r="G23" s="801"/>
      <c r="H23" s="801"/>
      <c r="I23" s="801"/>
      <c r="J23" s="801"/>
      <c r="K23" s="801"/>
      <c r="L23" s="802"/>
      <c r="M23" s="792"/>
      <c r="N23" s="795" t="s">
        <v>274</v>
      </c>
      <c r="O23" s="795"/>
      <c r="P23" s="223"/>
      <c r="Q23" s="755"/>
      <c r="R23" s="756"/>
      <c r="S23" s="756"/>
      <c r="T23" s="756"/>
      <c r="U23" s="756"/>
      <c r="V23" s="756"/>
      <c r="W23" s="757"/>
    </row>
    <row r="24" spans="2:24" s="22" customFormat="1" ht="25.5" customHeight="1" x14ac:dyDescent="0.15">
      <c r="B24" s="804" t="s">
        <v>316</v>
      </c>
      <c r="C24" s="804"/>
      <c r="D24" s="804"/>
      <c r="E24" s="830"/>
      <c r="F24" s="831"/>
      <c r="G24" s="832"/>
      <c r="H24" s="804" t="s">
        <v>317</v>
      </c>
      <c r="I24" s="804"/>
      <c r="J24" s="805"/>
      <c r="K24" s="806"/>
      <c r="L24" s="807"/>
      <c r="M24" s="804" t="s">
        <v>316</v>
      </c>
      <c r="N24" s="804"/>
      <c r="O24" s="804"/>
      <c r="P24" s="830"/>
      <c r="Q24" s="831"/>
      <c r="R24" s="832"/>
      <c r="S24" s="804" t="s">
        <v>317</v>
      </c>
      <c r="T24" s="804"/>
      <c r="U24" s="817"/>
      <c r="V24" s="817"/>
      <c r="W24" s="817"/>
    </row>
    <row r="25" spans="2:24" s="22" customFormat="1" ht="25.5" customHeight="1" x14ac:dyDescent="0.15">
      <c r="B25" s="808" t="s">
        <v>318</v>
      </c>
      <c r="C25" s="808"/>
      <c r="D25" s="808"/>
      <c r="E25" s="809"/>
      <c r="F25" s="809"/>
      <c r="G25" s="809"/>
      <c r="H25" s="810" t="s">
        <v>319</v>
      </c>
      <c r="I25" s="811"/>
      <c r="J25" s="812"/>
      <c r="K25" s="809"/>
      <c r="L25" s="813"/>
      <c r="M25" s="810" t="s">
        <v>318</v>
      </c>
      <c r="N25" s="811"/>
      <c r="O25" s="814"/>
      <c r="P25" s="809"/>
      <c r="Q25" s="809"/>
      <c r="R25" s="809"/>
      <c r="S25" s="815" t="s">
        <v>319</v>
      </c>
      <c r="T25" s="816"/>
      <c r="U25" s="809"/>
      <c r="V25" s="809"/>
      <c r="W25" s="813"/>
    </row>
    <row r="26" spans="2:24" s="22" customFormat="1" ht="39.75" customHeight="1" x14ac:dyDescent="0.15">
      <c r="B26" s="795" t="s">
        <v>320</v>
      </c>
      <c r="C26" s="795"/>
      <c r="D26" s="795"/>
      <c r="E26" s="818"/>
      <c r="F26" s="819"/>
      <c r="G26" s="819"/>
      <c r="H26" s="819"/>
      <c r="I26" s="819"/>
      <c r="J26" s="819"/>
      <c r="K26" s="819"/>
      <c r="L26" s="820"/>
      <c r="M26" s="795" t="s">
        <v>320</v>
      </c>
      <c r="N26" s="795"/>
      <c r="O26" s="795"/>
      <c r="P26" s="818"/>
      <c r="Q26" s="819"/>
      <c r="R26" s="819"/>
      <c r="S26" s="819"/>
      <c r="T26" s="819"/>
      <c r="U26" s="819"/>
      <c r="V26" s="819"/>
      <c r="W26" s="820"/>
    </row>
    <row r="27" spans="2:24" s="22" customFormat="1" ht="15" customHeight="1" x14ac:dyDescent="0.15">
      <c r="B27" s="273"/>
      <c r="C27" s="821" t="s">
        <v>321</v>
      </c>
      <c r="D27" s="822"/>
      <c r="E27" s="822"/>
      <c r="F27" s="822"/>
      <c r="G27" s="822"/>
      <c r="H27" s="822"/>
      <c r="I27" s="822"/>
      <c r="J27" s="822"/>
      <c r="K27" s="822"/>
      <c r="L27" s="822"/>
      <c r="M27" s="212"/>
      <c r="N27" s="212" t="s">
        <v>322</v>
      </c>
      <c r="O27" s="212"/>
      <c r="P27" s="212"/>
      <c r="Q27" s="212"/>
      <c r="R27" s="212"/>
      <c r="S27" s="212"/>
      <c r="T27" s="212"/>
      <c r="U27" s="212"/>
      <c r="V27" s="212"/>
      <c r="W27" s="274"/>
    </row>
    <row r="28" spans="2:24" s="22" customFormat="1" ht="15" customHeight="1" x14ac:dyDescent="0.15">
      <c r="B28" s="273"/>
      <c r="C28" s="823"/>
      <c r="D28" s="823"/>
      <c r="E28" s="823"/>
      <c r="F28" s="823"/>
      <c r="G28" s="823"/>
      <c r="H28" s="823"/>
      <c r="I28" s="823"/>
      <c r="J28" s="823"/>
      <c r="K28" s="823"/>
      <c r="L28" s="823"/>
      <c r="M28" s="212"/>
      <c r="N28" s="212" t="s">
        <v>323</v>
      </c>
      <c r="O28" s="212"/>
      <c r="P28" s="212"/>
      <c r="Q28" s="212"/>
      <c r="R28" s="212"/>
      <c r="S28" s="212"/>
      <c r="T28" s="212"/>
      <c r="U28" s="212"/>
      <c r="V28" s="212"/>
      <c r="W28" s="274"/>
    </row>
    <row r="29" spans="2:24" ht="15" customHeight="1" x14ac:dyDescent="0.15">
      <c r="B29" s="275"/>
      <c r="C29" s="102" t="s">
        <v>324</v>
      </c>
      <c r="D29" s="3"/>
      <c r="E29" s="3"/>
      <c r="F29" s="3"/>
      <c r="G29" s="3"/>
      <c r="H29" s="3"/>
      <c r="I29" s="3"/>
      <c r="J29" s="3"/>
      <c r="K29" s="3"/>
      <c r="L29" s="3"/>
      <c r="M29" s="3"/>
      <c r="N29" s="24" t="s">
        <v>325</v>
      </c>
      <c r="O29" s="3"/>
      <c r="P29" s="3"/>
      <c r="Q29" s="3"/>
      <c r="R29" s="3"/>
      <c r="S29" s="3"/>
      <c r="T29" s="3"/>
      <c r="U29" s="3"/>
      <c r="V29" s="3"/>
      <c r="W29" s="80"/>
      <c r="X29" s="22"/>
    </row>
    <row r="30" spans="2:24" ht="15" customHeight="1" x14ac:dyDescent="0.15">
      <c r="B30" s="276"/>
      <c r="C30" s="277" t="s">
        <v>326</v>
      </c>
      <c r="D30" s="85"/>
      <c r="E30" s="85"/>
      <c r="F30" s="85"/>
      <c r="G30" s="85"/>
      <c r="H30" s="85"/>
      <c r="I30" s="85"/>
      <c r="J30" s="85"/>
      <c r="K30" s="85"/>
      <c r="L30" s="85"/>
      <c r="M30" s="85"/>
      <c r="N30" s="278" t="s">
        <v>327</v>
      </c>
      <c r="O30" s="85"/>
      <c r="P30" s="85"/>
      <c r="Q30" s="85"/>
      <c r="R30" s="85"/>
      <c r="S30" s="85"/>
      <c r="T30" s="85"/>
      <c r="U30" s="85"/>
      <c r="V30" s="85"/>
      <c r="W30" s="279"/>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2078BFF-01A7-42D9-98E3-AA83F54C8DFC}"/>
    <dataValidation type="list" allowBlank="1" showInputMessage="1" showErrorMessage="1" sqref="E8 E19 P8 P19" xr:uid="{D2B62096-583D-4651-AB74-E59B1CB1660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BD989D-05C4-4E70-B0B4-7EB3FE2CF6F9}">
          <x14:formula1>
            <xm:f>'(参考)リスト'!$F$16:$F$21</xm:f>
          </x14:formula1>
          <xm:sqref>E11:E12 P22:P23 P11:P12 E22:E23</xm:sqref>
        </x14:dataValidation>
        <x14:dataValidation type="list" allowBlank="1" showInputMessage="1" showErrorMessage="1" xr:uid="{75ADA562-F26D-415E-A5E3-E73224539701}">
          <x14:formula1>
            <xm:f>'(参考)リスト'!$D$16:$D$18</xm:f>
          </x14:formula1>
          <xm:sqref>E10 E21 P10 P21</xm:sqref>
        </x14:dataValidation>
        <x14:dataValidation type="list" allowBlank="1" showInputMessage="1" showErrorMessage="1" xr:uid="{DBE0E56C-F355-45AF-A7D0-84DABA69823D}">
          <x14:formula1>
            <xm:f>'(参考)リスト'!$E$16:$E$27</xm:f>
          </x14:formula1>
          <xm:sqref>E9 E20 P9 P20</xm:sqref>
        </x14:dataValidation>
        <x14:dataValidation type="list" allowBlank="1" showInputMessage="1" showErrorMessage="1" xr:uid="{BA3F865F-C6AC-42F8-900E-98EBA0EF1EA8}">
          <x14:formula1>
            <xm:f>'(参考)リスト'!$B$16:$B$21</xm:f>
          </x14:formula1>
          <xm:sqref>P7 P18 E7 E18</xm:sqref>
        </x14:dataValidation>
      </x14:dataValidations>
    </ext>
  </extLst>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7BAB8-15BF-4ED0-B9DB-62875A6185D7}">
  <dimension ref="B1:X31"/>
  <sheetViews>
    <sheetView showGridLines="0" view="pageBreakPreview" zoomScale="115" zoomScaleNormal="70" zoomScaleSheetLayoutView="115" workbookViewId="0">
      <selection activeCell="M3" sqref="M3:O4"/>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7"/>
    </row>
    <row r="2" spans="2:23" ht="25.15" customHeight="1" x14ac:dyDescent="0.15">
      <c r="B2" s="207" t="s">
        <v>304</v>
      </c>
      <c r="C2" s="208"/>
      <c r="D2" s="208"/>
      <c r="E2" s="208"/>
      <c r="F2" s="208"/>
      <c r="G2" s="208"/>
      <c r="H2" s="208"/>
      <c r="I2" s="208"/>
      <c r="J2" s="208"/>
      <c r="K2" s="208"/>
      <c r="L2" s="208"/>
      <c r="M2" s="208"/>
      <c r="N2" s="208"/>
      <c r="O2" s="208"/>
      <c r="P2" s="208"/>
      <c r="Q2" s="208"/>
      <c r="R2" s="405" t="s">
        <v>215</v>
      </c>
      <c r="S2" s="405"/>
      <c r="T2" s="613" t="str">
        <f>'様式A-1'!W2</f>
        <v>33.93588,130.90785</v>
      </c>
      <c r="U2" s="613"/>
      <c r="V2" s="613"/>
      <c r="W2" s="613"/>
    </row>
    <row r="3" spans="2:23" ht="25.15" customHeight="1" x14ac:dyDescent="0.15">
      <c r="B3" s="771" t="s">
        <v>305</v>
      </c>
      <c r="C3" s="772"/>
      <c r="D3" s="772"/>
      <c r="E3" s="773" t="str">
        <f>'様式A-1'!D3</f>
        <v>ヒコシマトンネル</v>
      </c>
      <c r="F3" s="774"/>
      <c r="G3" s="775"/>
      <c r="H3" s="765" t="s">
        <v>306</v>
      </c>
      <c r="I3" s="766"/>
      <c r="J3" s="776" t="str">
        <f>'様式A-1'!J3:O4</f>
        <v>福浦港金毘羅線</v>
      </c>
      <c r="K3" s="768"/>
      <c r="L3" s="769"/>
      <c r="M3" s="778" t="s">
        <v>307</v>
      </c>
      <c r="N3" s="786"/>
      <c r="O3" s="779"/>
      <c r="P3" s="777" t="str">
        <f>'様式B (1)'!S3</f>
        <v>アジア航測株式会社</v>
      </c>
      <c r="Q3" s="777"/>
      <c r="R3" s="777"/>
      <c r="S3" s="778" t="s">
        <v>250</v>
      </c>
      <c r="T3" s="779"/>
      <c r="U3" s="782">
        <f>'様式B (1)'!P2</f>
        <v>45896</v>
      </c>
      <c r="V3" s="783"/>
      <c r="W3" s="784"/>
    </row>
    <row r="4" spans="2:23" ht="25.15" customHeight="1" x14ac:dyDescent="0.15">
      <c r="B4" s="760" t="s">
        <v>308</v>
      </c>
      <c r="C4" s="761"/>
      <c r="D4" s="761"/>
      <c r="E4" s="762" t="str">
        <f>'様式A-1'!D4</f>
        <v>彦島トンネル</v>
      </c>
      <c r="F4" s="763"/>
      <c r="G4" s="764"/>
      <c r="H4" s="765" t="s">
        <v>309</v>
      </c>
      <c r="I4" s="766"/>
      <c r="J4" s="767" t="str">
        <f>'様式A-1'!R3</f>
        <v>山口県
下関土木建築事務所</v>
      </c>
      <c r="K4" s="768"/>
      <c r="L4" s="769"/>
      <c r="M4" s="787"/>
      <c r="N4" s="788"/>
      <c r="O4" s="789"/>
      <c r="P4" s="770" t="str">
        <f>'様式B (4)'!S4</f>
        <v>飯田　琢巳</v>
      </c>
      <c r="Q4" s="770"/>
      <c r="R4" s="770"/>
      <c r="S4" s="780"/>
      <c r="T4" s="781"/>
      <c r="U4" s="780"/>
      <c r="V4" s="785"/>
      <c r="W4" s="781"/>
    </row>
    <row r="5" spans="2:23" s="22" customFormat="1" ht="25.5" customHeight="1" x14ac:dyDescent="0.15">
      <c r="B5" s="790" t="s">
        <v>310</v>
      </c>
      <c r="C5" s="758" t="s">
        <v>311</v>
      </c>
      <c r="D5" s="759"/>
      <c r="E5" s="209"/>
      <c r="F5" s="797"/>
      <c r="G5" s="798"/>
      <c r="H5" s="798"/>
      <c r="I5" s="798"/>
      <c r="J5" s="798"/>
      <c r="K5" s="798"/>
      <c r="L5" s="799"/>
      <c r="M5" s="790" t="s">
        <v>310</v>
      </c>
      <c r="N5" s="758" t="s">
        <v>311</v>
      </c>
      <c r="O5" s="759"/>
      <c r="P5" s="209"/>
      <c r="Q5" s="755"/>
      <c r="R5" s="756"/>
      <c r="S5" s="756"/>
      <c r="T5" s="756"/>
      <c r="U5" s="756"/>
      <c r="V5" s="756"/>
      <c r="W5" s="757"/>
    </row>
    <row r="6" spans="2:23" s="22" customFormat="1" ht="25.5" customHeight="1" x14ac:dyDescent="0.15">
      <c r="B6" s="792"/>
      <c r="C6" s="758" t="s">
        <v>312</v>
      </c>
      <c r="D6" s="759"/>
      <c r="E6" s="245"/>
      <c r="F6" s="755"/>
      <c r="G6" s="756"/>
      <c r="H6" s="756"/>
      <c r="I6" s="756"/>
      <c r="J6" s="756"/>
      <c r="K6" s="756"/>
      <c r="L6" s="757"/>
      <c r="M6" s="792"/>
      <c r="N6" s="758" t="s">
        <v>312</v>
      </c>
      <c r="O6" s="759"/>
      <c r="P6" s="245"/>
      <c r="Q6" s="755"/>
      <c r="R6" s="756"/>
      <c r="S6" s="756"/>
      <c r="T6" s="756"/>
      <c r="U6" s="756"/>
      <c r="V6" s="756"/>
      <c r="W6" s="757"/>
    </row>
    <row r="7" spans="2:23" s="22" customFormat="1" ht="25.5" customHeight="1" x14ac:dyDescent="0.15">
      <c r="B7" s="790" t="s">
        <v>313</v>
      </c>
      <c r="C7" s="758" t="s">
        <v>261</v>
      </c>
      <c r="D7" s="759"/>
      <c r="E7" s="210" t="s">
        <v>461</v>
      </c>
      <c r="F7" s="755"/>
      <c r="G7" s="756"/>
      <c r="H7" s="756"/>
      <c r="I7" s="756"/>
      <c r="J7" s="756"/>
      <c r="K7" s="756"/>
      <c r="L7" s="757"/>
      <c r="M7" s="790" t="s">
        <v>313</v>
      </c>
      <c r="N7" s="758" t="s">
        <v>261</v>
      </c>
      <c r="O7" s="759"/>
      <c r="P7" s="210" t="s">
        <v>461</v>
      </c>
      <c r="Q7" s="755"/>
      <c r="R7" s="756"/>
      <c r="S7" s="756"/>
      <c r="T7" s="756"/>
      <c r="U7" s="756"/>
      <c r="V7" s="756"/>
      <c r="W7" s="757"/>
    </row>
    <row r="8" spans="2:23" s="22" customFormat="1" ht="25.5" customHeight="1" x14ac:dyDescent="0.15">
      <c r="B8" s="791"/>
      <c r="C8" s="758" t="s">
        <v>262</v>
      </c>
      <c r="D8" s="759"/>
      <c r="E8" s="209"/>
      <c r="F8" s="755"/>
      <c r="G8" s="756"/>
      <c r="H8" s="756"/>
      <c r="I8" s="756"/>
      <c r="J8" s="756"/>
      <c r="K8" s="756"/>
      <c r="L8" s="757"/>
      <c r="M8" s="791"/>
      <c r="N8" s="758" t="s">
        <v>262</v>
      </c>
      <c r="O8" s="759"/>
      <c r="P8" s="209"/>
      <c r="Q8" s="755"/>
      <c r="R8" s="756"/>
      <c r="S8" s="756"/>
      <c r="T8" s="756"/>
      <c r="U8" s="756"/>
      <c r="V8" s="756"/>
      <c r="W8" s="757"/>
    </row>
    <row r="9" spans="2:23" s="22" customFormat="1" ht="25.5" customHeight="1" x14ac:dyDescent="0.15">
      <c r="B9" s="793" t="s">
        <v>264</v>
      </c>
      <c r="C9" s="796"/>
      <c r="D9" s="794"/>
      <c r="E9" s="244"/>
      <c r="F9" s="755"/>
      <c r="G9" s="756"/>
      <c r="H9" s="756"/>
      <c r="I9" s="756"/>
      <c r="J9" s="756"/>
      <c r="K9" s="756"/>
      <c r="L9" s="757"/>
      <c r="M9" s="793" t="s">
        <v>264</v>
      </c>
      <c r="N9" s="796"/>
      <c r="O9" s="794"/>
      <c r="P9" s="244"/>
      <c r="Q9" s="755"/>
      <c r="R9" s="756"/>
      <c r="S9" s="756"/>
      <c r="T9" s="756"/>
      <c r="U9" s="756"/>
      <c r="V9" s="756"/>
      <c r="W9" s="757"/>
    </row>
    <row r="10" spans="2:23" s="22" customFormat="1" ht="25.5" customHeight="1" x14ac:dyDescent="0.15">
      <c r="B10" s="790" t="s">
        <v>314</v>
      </c>
      <c r="C10" s="793" t="s">
        <v>315</v>
      </c>
      <c r="D10" s="794"/>
      <c r="E10" s="245"/>
      <c r="F10" s="755"/>
      <c r="G10" s="756"/>
      <c r="H10" s="756"/>
      <c r="I10" s="756"/>
      <c r="J10" s="756"/>
      <c r="K10" s="756"/>
      <c r="L10" s="757"/>
      <c r="M10" s="790" t="s">
        <v>314</v>
      </c>
      <c r="N10" s="793" t="s">
        <v>315</v>
      </c>
      <c r="O10" s="794"/>
      <c r="P10" s="245"/>
      <c r="Q10" s="755"/>
      <c r="R10" s="756"/>
      <c r="S10" s="756"/>
      <c r="T10" s="756"/>
      <c r="U10" s="756"/>
      <c r="V10" s="756"/>
      <c r="W10" s="757"/>
    </row>
    <row r="11" spans="2:23" s="22" customFormat="1" ht="25.5" customHeight="1" x14ac:dyDescent="0.15">
      <c r="B11" s="791"/>
      <c r="C11" s="793" t="s">
        <v>273</v>
      </c>
      <c r="D11" s="794"/>
      <c r="E11" s="223" t="s">
        <v>578</v>
      </c>
      <c r="F11" s="755"/>
      <c r="G11" s="756"/>
      <c r="H11" s="756"/>
      <c r="I11" s="756"/>
      <c r="J11" s="756"/>
      <c r="K11" s="756"/>
      <c r="L11" s="757"/>
      <c r="M11" s="791"/>
      <c r="N11" s="793" t="s">
        <v>273</v>
      </c>
      <c r="O11" s="794"/>
      <c r="P11" s="223" t="s">
        <v>578</v>
      </c>
      <c r="Q11" s="755"/>
      <c r="R11" s="756"/>
      <c r="S11" s="756"/>
      <c r="T11" s="756"/>
      <c r="U11" s="756"/>
      <c r="V11" s="756"/>
      <c r="W11" s="757"/>
    </row>
    <row r="12" spans="2:23" s="22" customFormat="1" ht="25.5" customHeight="1" x14ac:dyDescent="0.15">
      <c r="B12" s="792"/>
      <c r="C12" s="795" t="s">
        <v>274</v>
      </c>
      <c r="D12" s="795"/>
      <c r="E12" s="223"/>
      <c r="F12" s="800"/>
      <c r="G12" s="801"/>
      <c r="H12" s="801"/>
      <c r="I12" s="801"/>
      <c r="J12" s="801"/>
      <c r="K12" s="801"/>
      <c r="L12" s="802"/>
      <c r="M12" s="792"/>
      <c r="N12" s="795" t="s">
        <v>274</v>
      </c>
      <c r="O12" s="795"/>
      <c r="P12" s="223"/>
      <c r="Q12" s="755"/>
      <c r="R12" s="756"/>
      <c r="S12" s="756"/>
      <c r="T12" s="756"/>
      <c r="U12" s="756"/>
      <c r="V12" s="756"/>
      <c r="W12" s="757"/>
    </row>
    <row r="13" spans="2:23" s="22" customFormat="1" ht="25.5" customHeight="1" x14ac:dyDescent="0.15">
      <c r="B13" s="804" t="s">
        <v>316</v>
      </c>
      <c r="C13" s="804"/>
      <c r="D13" s="804"/>
      <c r="E13" s="805"/>
      <c r="F13" s="806"/>
      <c r="G13" s="807"/>
      <c r="H13" s="804" t="s">
        <v>317</v>
      </c>
      <c r="I13" s="804"/>
      <c r="J13" s="817"/>
      <c r="K13" s="817"/>
      <c r="L13" s="817"/>
      <c r="M13" s="804" t="s">
        <v>316</v>
      </c>
      <c r="N13" s="804"/>
      <c r="O13" s="804"/>
      <c r="P13" s="830"/>
      <c r="Q13" s="831"/>
      <c r="R13" s="832"/>
      <c r="S13" s="804" t="s">
        <v>317</v>
      </c>
      <c r="T13" s="804"/>
      <c r="U13" s="838"/>
      <c r="V13" s="817"/>
      <c r="W13" s="817"/>
    </row>
    <row r="14" spans="2:23" s="22" customFormat="1" ht="25.5" customHeight="1" x14ac:dyDescent="0.15">
      <c r="B14" s="808" t="s">
        <v>318</v>
      </c>
      <c r="C14" s="808"/>
      <c r="D14" s="808"/>
      <c r="E14" s="809" t="s">
        <v>492</v>
      </c>
      <c r="F14" s="809"/>
      <c r="G14" s="809"/>
      <c r="H14" s="810" t="s">
        <v>319</v>
      </c>
      <c r="I14" s="811"/>
      <c r="J14" s="812" t="s">
        <v>492</v>
      </c>
      <c r="K14" s="809"/>
      <c r="L14" s="813"/>
      <c r="M14" s="810" t="s">
        <v>318</v>
      </c>
      <c r="N14" s="811"/>
      <c r="O14" s="814"/>
      <c r="P14" s="809" t="s">
        <v>492</v>
      </c>
      <c r="Q14" s="809"/>
      <c r="R14" s="809"/>
      <c r="S14" s="815" t="s">
        <v>319</v>
      </c>
      <c r="T14" s="816"/>
      <c r="U14" s="809" t="s">
        <v>492</v>
      </c>
      <c r="V14" s="809"/>
      <c r="W14" s="809"/>
    </row>
    <row r="15" spans="2:23" s="22" customFormat="1" ht="39.75" customHeight="1" x14ac:dyDescent="0.15">
      <c r="B15" s="795" t="s">
        <v>320</v>
      </c>
      <c r="C15" s="795"/>
      <c r="D15" s="795"/>
      <c r="E15" s="818"/>
      <c r="F15" s="819"/>
      <c r="G15" s="819"/>
      <c r="H15" s="819"/>
      <c r="I15" s="819"/>
      <c r="J15" s="819"/>
      <c r="K15" s="271"/>
      <c r="L15" s="262"/>
      <c r="M15" s="795" t="s">
        <v>320</v>
      </c>
      <c r="N15" s="795"/>
      <c r="O15" s="795"/>
      <c r="P15" s="818"/>
      <c r="Q15" s="819"/>
      <c r="R15" s="819"/>
      <c r="S15" s="819"/>
      <c r="T15" s="819"/>
      <c r="U15" s="819"/>
      <c r="V15" s="271"/>
      <c r="W15" s="262"/>
    </row>
    <row r="16" spans="2:23" s="22" customFormat="1" ht="25.5" customHeight="1" x14ac:dyDescent="0.15">
      <c r="B16" s="803" t="s">
        <v>310</v>
      </c>
      <c r="C16" s="803" t="s">
        <v>311</v>
      </c>
      <c r="D16" s="803"/>
      <c r="E16" s="209"/>
      <c r="F16" s="797"/>
      <c r="G16" s="798"/>
      <c r="H16" s="798"/>
      <c r="I16" s="798"/>
      <c r="J16" s="798"/>
      <c r="K16" s="798"/>
      <c r="L16" s="799"/>
      <c r="M16" s="803" t="s">
        <v>310</v>
      </c>
      <c r="N16" s="803" t="s">
        <v>311</v>
      </c>
      <c r="O16" s="803"/>
      <c r="P16" s="209"/>
      <c r="Q16" s="755"/>
      <c r="R16" s="756"/>
      <c r="S16" s="756"/>
      <c r="T16" s="756"/>
      <c r="U16" s="756"/>
      <c r="V16" s="756"/>
      <c r="W16" s="757"/>
    </row>
    <row r="17" spans="2:24" s="22" customFormat="1" ht="25.5" customHeight="1" x14ac:dyDescent="0.15">
      <c r="B17" s="803"/>
      <c r="C17" s="803" t="s">
        <v>312</v>
      </c>
      <c r="D17" s="803"/>
      <c r="E17" s="245"/>
      <c r="F17" s="755"/>
      <c r="G17" s="756"/>
      <c r="H17" s="756"/>
      <c r="I17" s="756"/>
      <c r="J17" s="756"/>
      <c r="K17" s="756"/>
      <c r="L17" s="757"/>
      <c r="M17" s="803"/>
      <c r="N17" s="803" t="s">
        <v>312</v>
      </c>
      <c r="O17" s="803"/>
      <c r="P17" s="245"/>
      <c r="Q17" s="755"/>
      <c r="R17" s="756"/>
      <c r="S17" s="756"/>
      <c r="T17" s="756"/>
      <c r="U17" s="756"/>
      <c r="V17" s="756"/>
      <c r="W17" s="757"/>
    </row>
    <row r="18" spans="2:24" s="22" customFormat="1" ht="25.5" customHeight="1" x14ac:dyDescent="0.15">
      <c r="B18" s="803" t="s">
        <v>313</v>
      </c>
      <c r="C18" s="803" t="s">
        <v>261</v>
      </c>
      <c r="D18" s="803"/>
      <c r="E18" s="210" t="s">
        <v>461</v>
      </c>
      <c r="F18" s="755"/>
      <c r="G18" s="756"/>
      <c r="H18" s="756"/>
      <c r="I18" s="756"/>
      <c r="J18" s="756"/>
      <c r="K18" s="756"/>
      <c r="L18" s="757"/>
      <c r="M18" s="803" t="s">
        <v>313</v>
      </c>
      <c r="N18" s="803" t="s">
        <v>261</v>
      </c>
      <c r="O18" s="803"/>
      <c r="P18" s="210" t="s">
        <v>461</v>
      </c>
      <c r="Q18" s="755"/>
      <c r="R18" s="756"/>
      <c r="S18" s="756"/>
      <c r="T18" s="756"/>
      <c r="U18" s="756"/>
      <c r="V18" s="756"/>
      <c r="W18" s="757"/>
    </row>
    <row r="19" spans="2:24" s="22" customFormat="1" ht="25.5" customHeight="1" x14ac:dyDescent="0.15">
      <c r="B19" s="803"/>
      <c r="C19" s="803" t="s">
        <v>262</v>
      </c>
      <c r="D19" s="803"/>
      <c r="E19" s="209"/>
      <c r="F19" s="755"/>
      <c r="G19" s="756"/>
      <c r="H19" s="756"/>
      <c r="I19" s="756"/>
      <c r="J19" s="756"/>
      <c r="K19" s="756"/>
      <c r="L19" s="757"/>
      <c r="M19" s="803"/>
      <c r="N19" s="803" t="s">
        <v>262</v>
      </c>
      <c r="O19" s="803"/>
      <c r="P19" s="209"/>
      <c r="Q19" s="755"/>
      <c r="R19" s="756"/>
      <c r="S19" s="756"/>
      <c r="T19" s="756"/>
      <c r="U19" s="756"/>
      <c r="V19" s="756"/>
      <c r="W19" s="757"/>
    </row>
    <row r="20" spans="2:24" s="22" customFormat="1" ht="25.5" customHeight="1" x14ac:dyDescent="0.15">
      <c r="B20" s="795" t="s">
        <v>264</v>
      </c>
      <c r="C20" s="795"/>
      <c r="D20" s="795"/>
      <c r="E20" s="244"/>
      <c r="F20" s="755"/>
      <c r="G20" s="756"/>
      <c r="H20" s="756"/>
      <c r="I20" s="756"/>
      <c r="J20" s="756"/>
      <c r="K20" s="756"/>
      <c r="L20" s="757"/>
      <c r="M20" s="795" t="s">
        <v>264</v>
      </c>
      <c r="N20" s="795"/>
      <c r="O20" s="795"/>
      <c r="P20" s="244"/>
      <c r="Q20" s="755"/>
      <c r="R20" s="756"/>
      <c r="S20" s="756"/>
      <c r="T20" s="756"/>
      <c r="U20" s="756"/>
      <c r="V20" s="756"/>
      <c r="W20" s="757"/>
    </row>
    <row r="21" spans="2:24" s="22" customFormat="1" ht="25.5" customHeight="1" x14ac:dyDescent="0.15">
      <c r="B21" s="790" t="s">
        <v>314</v>
      </c>
      <c r="C21" s="795" t="s">
        <v>315</v>
      </c>
      <c r="D21" s="795"/>
      <c r="E21" s="245"/>
      <c r="F21" s="755"/>
      <c r="G21" s="756"/>
      <c r="H21" s="756"/>
      <c r="I21" s="756"/>
      <c r="J21" s="756"/>
      <c r="K21" s="756"/>
      <c r="L21" s="757"/>
      <c r="M21" s="790" t="s">
        <v>314</v>
      </c>
      <c r="N21" s="795" t="s">
        <v>315</v>
      </c>
      <c r="O21" s="795"/>
      <c r="P21" s="245"/>
      <c r="Q21" s="755"/>
      <c r="R21" s="756"/>
      <c r="S21" s="756"/>
      <c r="T21" s="756"/>
      <c r="U21" s="756"/>
      <c r="V21" s="756"/>
      <c r="W21" s="757"/>
    </row>
    <row r="22" spans="2:24" s="22" customFormat="1" ht="25.5" customHeight="1" x14ac:dyDescent="0.15">
      <c r="B22" s="791"/>
      <c r="C22" s="795" t="s">
        <v>273</v>
      </c>
      <c r="D22" s="795"/>
      <c r="E22" s="223" t="s">
        <v>578</v>
      </c>
      <c r="F22" s="755"/>
      <c r="G22" s="756"/>
      <c r="H22" s="756"/>
      <c r="I22" s="756"/>
      <c r="J22" s="756"/>
      <c r="K22" s="756"/>
      <c r="L22" s="757"/>
      <c r="M22" s="791"/>
      <c r="N22" s="795" t="s">
        <v>273</v>
      </c>
      <c r="O22" s="795"/>
      <c r="P22" s="223" t="s">
        <v>578</v>
      </c>
      <c r="Q22" s="755"/>
      <c r="R22" s="756"/>
      <c r="S22" s="756"/>
      <c r="T22" s="756"/>
      <c r="U22" s="756"/>
      <c r="V22" s="756"/>
      <c r="W22" s="757"/>
    </row>
    <row r="23" spans="2:24" s="22" customFormat="1" ht="25.5" customHeight="1" x14ac:dyDescent="0.15">
      <c r="B23" s="792"/>
      <c r="C23" s="795" t="s">
        <v>274</v>
      </c>
      <c r="D23" s="795"/>
      <c r="E23" s="223"/>
      <c r="F23" s="800"/>
      <c r="G23" s="801"/>
      <c r="H23" s="801"/>
      <c r="I23" s="801"/>
      <c r="J23" s="801"/>
      <c r="K23" s="801"/>
      <c r="L23" s="802"/>
      <c r="M23" s="792"/>
      <c r="N23" s="795" t="s">
        <v>274</v>
      </c>
      <c r="O23" s="795"/>
      <c r="P23" s="223"/>
      <c r="Q23" s="755"/>
      <c r="R23" s="756"/>
      <c r="S23" s="756"/>
      <c r="T23" s="756"/>
      <c r="U23" s="756"/>
      <c r="V23" s="756"/>
      <c r="W23" s="757"/>
    </row>
    <row r="24" spans="2:24" s="22" customFormat="1" ht="25.5" customHeight="1" x14ac:dyDescent="0.15">
      <c r="B24" s="804" t="s">
        <v>316</v>
      </c>
      <c r="C24" s="804"/>
      <c r="D24" s="804"/>
      <c r="E24" s="830"/>
      <c r="F24" s="831"/>
      <c r="G24" s="832"/>
      <c r="H24" s="804" t="s">
        <v>317</v>
      </c>
      <c r="I24" s="804"/>
      <c r="J24" s="805"/>
      <c r="K24" s="806"/>
      <c r="L24" s="807"/>
      <c r="M24" s="804" t="s">
        <v>316</v>
      </c>
      <c r="N24" s="804"/>
      <c r="O24" s="804"/>
      <c r="P24" s="830"/>
      <c r="Q24" s="831"/>
      <c r="R24" s="832"/>
      <c r="S24" s="804" t="s">
        <v>317</v>
      </c>
      <c r="T24" s="804"/>
      <c r="U24" s="817"/>
      <c r="V24" s="817"/>
      <c r="W24" s="817"/>
    </row>
    <row r="25" spans="2:24" s="22" customFormat="1" ht="25.5" customHeight="1" x14ac:dyDescent="0.15">
      <c r="B25" s="808" t="s">
        <v>318</v>
      </c>
      <c r="C25" s="808"/>
      <c r="D25" s="808"/>
      <c r="E25" s="809" t="s">
        <v>492</v>
      </c>
      <c r="F25" s="809"/>
      <c r="G25" s="809"/>
      <c r="H25" s="810" t="s">
        <v>319</v>
      </c>
      <c r="I25" s="811"/>
      <c r="J25" s="812" t="s">
        <v>492</v>
      </c>
      <c r="K25" s="809"/>
      <c r="L25" s="813"/>
      <c r="M25" s="810" t="s">
        <v>318</v>
      </c>
      <c r="N25" s="811"/>
      <c r="O25" s="814"/>
      <c r="P25" s="809" t="s">
        <v>492</v>
      </c>
      <c r="Q25" s="809"/>
      <c r="R25" s="809"/>
      <c r="S25" s="815" t="s">
        <v>319</v>
      </c>
      <c r="T25" s="816"/>
      <c r="U25" s="809" t="s">
        <v>492</v>
      </c>
      <c r="V25" s="809"/>
      <c r="W25" s="809"/>
    </row>
    <row r="26" spans="2:24" s="22" customFormat="1" ht="39.75" customHeight="1" x14ac:dyDescent="0.15">
      <c r="B26" s="795" t="s">
        <v>320</v>
      </c>
      <c r="C26" s="795"/>
      <c r="D26" s="795"/>
      <c r="E26" s="818"/>
      <c r="F26" s="819"/>
      <c r="G26" s="819"/>
      <c r="H26" s="819"/>
      <c r="I26" s="819"/>
      <c r="J26" s="819"/>
      <c r="K26" s="271"/>
      <c r="L26" s="262"/>
      <c r="M26" s="795" t="s">
        <v>320</v>
      </c>
      <c r="N26" s="795"/>
      <c r="O26" s="795"/>
      <c r="P26" s="818"/>
      <c r="Q26" s="819"/>
      <c r="R26" s="819"/>
      <c r="S26" s="819"/>
      <c r="T26" s="819"/>
      <c r="U26" s="819"/>
      <c r="V26" s="271"/>
      <c r="W26" s="262"/>
    </row>
    <row r="27" spans="2:24" s="22" customFormat="1" ht="15" customHeight="1" x14ac:dyDescent="0.15">
      <c r="B27" s="211"/>
      <c r="C27" s="821" t="s">
        <v>321</v>
      </c>
      <c r="D27" s="822"/>
      <c r="E27" s="822"/>
      <c r="F27" s="822"/>
      <c r="G27" s="822"/>
      <c r="H27" s="822"/>
      <c r="I27" s="822"/>
      <c r="J27" s="822"/>
      <c r="K27" s="822"/>
      <c r="L27" s="822"/>
      <c r="M27" s="212"/>
      <c r="N27" s="212" t="s">
        <v>322</v>
      </c>
      <c r="O27" s="212"/>
      <c r="P27" s="212"/>
      <c r="Q27" s="212"/>
      <c r="R27" s="212"/>
      <c r="S27" s="212"/>
      <c r="T27" s="212"/>
      <c r="U27" s="212"/>
      <c r="V27" s="212"/>
      <c r="W27" s="212"/>
    </row>
    <row r="28" spans="2:24" s="22" customFormat="1" ht="15" customHeight="1" x14ac:dyDescent="0.15">
      <c r="B28" s="211"/>
      <c r="C28" s="823"/>
      <c r="D28" s="823"/>
      <c r="E28" s="823"/>
      <c r="F28" s="823"/>
      <c r="G28" s="823"/>
      <c r="H28" s="823"/>
      <c r="I28" s="823"/>
      <c r="J28" s="823"/>
      <c r="K28" s="823"/>
      <c r="L28" s="823"/>
      <c r="M28" s="212"/>
      <c r="N28" s="212" t="s">
        <v>323</v>
      </c>
      <c r="O28" s="212"/>
      <c r="P28" s="212"/>
      <c r="Q28" s="212"/>
      <c r="R28" s="212"/>
      <c r="S28" s="212"/>
      <c r="T28" s="212"/>
      <c r="U28" s="212"/>
      <c r="V28" s="212"/>
      <c r="W28" s="212"/>
    </row>
    <row r="29" spans="2:24" ht="15" customHeight="1" x14ac:dyDescent="0.15">
      <c r="C29" s="102"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102"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B26:D26"/>
    <mergeCell ref="E26:J26"/>
    <mergeCell ref="M26:O26"/>
    <mergeCell ref="P26:U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J15"/>
    <mergeCell ref="M15:O15"/>
    <mergeCell ref="P15:U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E4841A6-BDDB-4181-A2E5-08CB00B9AC63}">
      <formula1>INDIRECT(E7)</formula1>
    </dataValidation>
    <dataValidation allowBlank="1" showInputMessage="1" showErrorMessage="1" prompt="覆工スパン毎に連番を記入。_x000a_数値で入力する。" sqref="E6 E17 P17 P6" xr:uid="{B580ABCE-EFE7-4B0C-8065-A062A8BF8F39}"/>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AC629C4-E14D-4DB6-BC4F-13C0AE26D110}">
          <x14:formula1>
            <xm:f>'(参考)リスト'!$B$16:$B$21</xm:f>
          </x14:formula1>
          <xm:sqref>P7 P18 E7 E18</xm:sqref>
        </x14:dataValidation>
        <x14:dataValidation type="list" allowBlank="1" showInputMessage="1" showErrorMessage="1" xr:uid="{26C9C492-4C75-459B-ADF3-7F66505E4DF4}">
          <x14:formula1>
            <xm:f>'(参考)リスト'!$E$16:$E$27</xm:f>
          </x14:formula1>
          <xm:sqref>E9 E20 P9 P20</xm:sqref>
        </x14:dataValidation>
        <x14:dataValidation type="list" allowBlank="1" showInputMessage="1" showErrorMessage="1" xr:uid="{FE578C2C-8349-41B2-AEE4-238760D279B3}">
          <x14:formula1>
            <xm:f>'(参考)リスト'!$D$16:$D$18</xm:f>
          </x14:formula1>
          <xm:sqref>E10 E21 P10 P21</xm:sqref>
        </x14:dataValidation>
        <x14:dataValidation type="list" allowBlank="1" showInputMessage="1" showErrorMessage="1" xr:uid="{F50814AB-45B7-47C2-8BB1-14996135E977}">
          <x14:formula1>
            <xm:f>'(参考)リスト'!$F$16:$F$21</xm:f>
          </x14:formula1>
          <xm:sqref>E11:E12 P22:P23 P11:P12 E22:E23 K15 V15 V26 K26</xm:sqref>
        </x14:dataValidation>
      </x14:dataValidations>
    </ext>
  </extLst>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610</v>
      </c>
      <c r="F5" s="852" t="s">
        <v>331</v>
      </c>
      <c r="G5" s="854"/>
      <c r="H5" s="853"/>
      <c r="I5" s="214">
        <v>101</v>
      </c>
      <c r="J5" s="852" t="s">
        <v>330</v>
      </c>
      <c r="K5" s="854"/>
      <c r="L5" s="853"/>
      <c r="M5" s="213" t="s">
        <v>610</v>
      </c>
      <c r="N5" s="852" t="s">
        <v>331</v>
      </c>
      <c r="O5" s="854"/>
      <c r="P5" s="853"/>
      <c r="Q5" s="214">
        <v>102</v>
      </c>
      <c r="R5" s="849" t="s">
        <v>330</v>
      </c>
      <c r="S5" s="850"/>
      <c r="T5" s="851"/>
      <c r="U5" s="103" t="s">
        <v>622</v>
      </c>
      <c r="V5" s="849" t="s">
        <v>331</v>
      </c>
      <c r="W5" s="850"/>
      <c r="X5" s="851"/>
      <c r="Y5" s="120">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49" t="s">
        <v>332</v>
      </c>
      <c r="S6" s="850"/>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49" t="s">
        <v>333</v>
      </c>
      <c r="S7" s="851"/>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71" t="s">
        <v>335</v>
      </c>
      <c r="S8" s="871"/>
      <c r="T8" s="249" t="s">
        <v>621</v>
      </c>
      <c r="U8" s="248"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49" t="s">
        <v>330</v>
      </c>
      <c r="C22" s="850"/>
      <c r="D22" s="851"/>
      <c r="E22" s="103" t="s">
        <v>622</v>
      </c>
      <c r="F22" s="849" t="s">
        <v>331</v>
      </c>
      <c r="G22" s="850"/>
      <c r="H22" s="851"/>
      <c r="I22" s="120">
        <v>102</v>
      </c>
      <c r="J22" s="852" t="s">
        <v>330</v>
      </c>
      <c r="K22" s="854"/>
      <c r="L22" s="853"/>
      <c r="M22" s="213" t="s">
        <v>647</v>
      </c>
      <c r="N22" s="852" t="s">
        <v>331</v>
      </c>
      <c r="O22" s="854"/>
      <c r="P22" s="853"/>
      <c r="Q22" s="214">
        <v>101</v>
      </c>
      <c r="R22" s="849" t="s">
        <v>330</v>
      </c>
      <c r="S22" s="850"/>
      <c r="T22" s="851"/>
      <c r="U22" s="103" t="s">
        <v>662</v>
      </c>
      <c r="V22" s="849" t="s">
        <v>331</v>
      </c>
      <c r="W22" s="850"/>
      <c r="X22" s="851"/>
      <c r="Y22" s="120">
        <v>101</v>
      </c>
    </row>
    <row r="23" spans="2:25" ht="15" customHeight="1" x14ac:dyDescent="0.15">
      <c r="B23" s="849" t="s">
        <v>332</v>
      </c>
      <c r="C23" s="850"/>
      <c r="D23" s="223" t="s">
        <v>535</v>
      </c>
      <c r="E23" s="855" t="s">
        <v>506</v>
      </c>
      <c r="F23" s="856"/>
      <c r="G23" s="856"/>
      <c r="H23" s="856"/>
      <c r="I23" s="857"/>
      <c r="J23" s="852" t="s">
        <v>332</v>
      </c>
      <c r="K23" s="854"/>
      <c r="L23" s="223" t="s">
        <v>535</v>
      </c>
      <c r="M23" s="855" t="s">
        <v>506</v>
      </c>
      <c r="N23" s="856"/>
      <c r="O23" s="856"/>
      <c r="P23" s="856"/>
      <c r="Q23" s="857"/>
      <c r="R23" s="849" t="s">
        <v>332</v>
      </c>
      <c r="S23" s="850"/>
      <c r="T23" s="223" t="s">
        <v>535</v>
      </c>
      <c r="U23" s="855" t="s">
        <v>506</v>
      </c>
      <c r="V23" s="856"/>
      <c r="W23" s="856"/>
      <c r="X23" s="856"/>
      <c r="Y23" s="857"/>
    </row>
    <row r="24" spans="2:25" ht="15" customHeight="1" x14ac:dyDescent="0.15">
      <c r="B24" s="849" t="s">
        <v>333</v>
      </c>
      <c r="C24" s="851"/>
      <c r="D24" s="776" t="s">
        <v>523</v>
      </c>
      <c r="E24" s="769"/>
      <c r="F24" s="852" t="s">
        <v>334</v>
      </c>
      <c r="G24" s="853"/>
      <c r="H24" s="377" t="s">
        <v>538</v>
      </c>
      <c r="I24" s="377"/>
      <c r="J24" s="852" t="s">
        <v>333</v>
      </c>
      <c r="K24" s="853"/>
      <c r="L24" s="776" t="s">
        <v>523</v>
      </c>
      <c r="M24" s="769"/>
      <c r="N24" s="852" t="s">
        <v>334</v>
      </c>
      <c r="O24" s="853"/>
      <c r="P24" s="377" t="s">
        <v>538</v>
      </c>
      <c r="Q24" s="377"/>
      <c r="R24" s="849" t="s">
        <v>333</v>
      </c>
      <c r="S24" s="851"/>
      <c r="T24" s="776" t="s">
        <v>523</v>
      </c>
      <c r="U24" s="769"/>
      <c r="V24" s="852" t="s">
        <v>334</v>
      </c>
      <c r="W24" s="853"/>
      <c r="X24" s="377" t="s">
        <v>538</v>
      </c>
      <c r="Y24" s="377"/>
    </row>
    <row r="25" spans="2:25" ht="15" customHeight="1" x14ac:dyDescent="0.15">
      <c r="B25" s="871" t="s">
        <v>335</v>
      </c>
      <c r="C25" s="871"/>
      <c r="D25" s="249" t="s">
        <v>621</v>
      </c>
      <c r="E25" s="248" t="s">
        <v>336</v>
      </c>
      <c r="F25" s="870" t="s">
        <v>689</v>
      </c>
      <c r="G25" s="870"/>
      <c r="H25" s="870"/>
      <c r="I25" s="870"/>
      <c r="J25" s="869" t="s">
        <v>335</v>
      </c>
      <c r="K25" s="869"/>
      <c r="L25" s="249" t="s">
        <v>621</v>
      </c>
      <c r="M25" s="248" t="s">
        <v>336</v>
      </c>
      <c r="N25" s="870" t="s">
        <v>689</v>
      </c>
      <c r="O25" s="870"/>
      <c r="P25" s="870"/>
      <c r="Q25" s="870"/>
      <c r="R25" s="871" t="s">
        <v>335</v>
      </c>
      <c r="S25" s="871"/>
      <c r="T25" s="249" t="s">
        <v>621</v>
      </c>
      <c r="U25" s="248"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2">
    <dataValidation type="list" allowBlank="1" showInputMessage="1" showErrorMessage="1" sqref="E6:I6 M23:Q23 M6:Q6 U6:Y6 E23:I23 U23:Y23" xr:uid="{CFD8E211-C00A-4F3D-B67B-8CFB325E46C5}">
      <formula1>INDIRECT(D6)</formula1>
    </dataValidation>
    <dataValidation allowBlank="1" showInputMessage="1" showErrorMessage="1" prompt="覆工スパン毎に連番を記入。_x000a_数値で入力する。" sqref="I5 Q5 Y5 Y22 Q22 I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L23 L6 T6 D23 T23</xm:sqref>
        </x14:dataValidation>
        <x14:dataValidation type="list" allowBlank="1" showInputMessage="1" showErrorMessage="1" xr:uid="{2E1B1C6E-A317-4661-8E40-5E9B2605C366}">
          <x14:formula1>
            <xm:f>'(参考)リスト'!$E$52:$E$58</xm:f>
          </x14:formula1>
          <xm:sqref>H7:I7 P24:Q24 P7:Q7 X7:Y7 H24:I24 X24:Y24</xm:sqref>
        </x14:dataValidation>
        <x14:dataValidation type="list" allowBlank="1" showInputMessage="1" showErrorMessage="1" xr:uid="{DC851FC4-7E97-4A3E-AD87-5F57DBCA505C}">
          <x14:formula1>
            <xm:f>'(参考)リスト'!$F$52:$F$53</xm:f>
          </x14:formula1>
          <xm:sqref>D8 L25 T8 L8 D25 T25</xm:sqref>
        </x14:dataValidation>
        <x14:dataValidation type="list" allowBlank="1" showInputMessage="1" showErrorMessage="1" xr:uid="{11C77985-F9AF-4CC9-9584-AC1C3C3C8460}">
          <x14:formula1>
            <xm:f>'(参考)リスト'!$D$52:$D$54</xm:f>
          </x14:formula1>
          <xm:sqref>D7:E7 L24:M24 L7:M7 T7:U7 D24:E24 T24:U24</xm:sqref>
        </x14:dataValidation>
      </x14:dataValidations>
    </ext>
  </extLst>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0C07E-7D75-4C7B-A35D-8AC91D607C4E}">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674</v>
      </c>
      <c r="F5" s="852" t="s">
        <v>331</v>
      </c>
      <c r="G5" s="854"/>
      <c r="H5" s="853"/>
      <c r="I5" s="214">
        <v>101</v>
      </c>
      <c r="J5" s="852" t="s">
        <v>330</v>
      </c>
      <c r="K5" s="854"/>
      <c r="L5" s="853"/>
      <c r="M5" s="213" t="s">
        <v>674</v>
      </c>
      <c r="N5" s="852" t="s">
        <v>331</v>
      </c>
      <c r="O5" s="854"/>
      <c r="P5" s="853"/>
      <c r="Q5" s="214">
        <v>102</v>
      </c>
      <c r="R5" s="849" t="s">
        <v>330</v>
      </c>
      <c r="S5" s="850"/>
      <c r="T5" s="851"/>
      <c r="U5" s="103" t="s">
        <v>688</v>
      </c>
      <c r="V5" s="849" t="s">
        <v>331</v>
      </c>
      <c r="W5" s="850"/>
      <c r="X5" s="851"/>
      <c r="Y5" s="120">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49" t="s">
        <v>332</v>
      </c>
      <c r="S6" s="850"/>
      <c r="T6" s="249" t="s">
        <v>531</v>
      </c>
      <c r="U6" s="892" t="s">
        <v>195</v>
      </c>
      <c r="V6" s="893"/>
      <c r="W6" s="893"/>
      <c r="X6" s="893"/>
      <c r="Y6" s="894"/>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49" t="s">
        <v>333</v>
      </c>
      <c r="S7" s="851"/>
      <c r="T7" s="889" t="s">
        <v>528</v>
      </c>
      <c r="U7" s="890"/>
      <c r="V7" s="849" t="s">
        <v>334</v>
      </c>
      <c r="W7" s="851"/>
      <c r="X7" s="891" t="s">
        <v>538</v>
      </c>
      <c r="Y7" s="891"/>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71" t="s">
        <v>335</v>
      </c>
      <c r="S8" s="871"/>
      <c r="T8" s="249" t="s">
        <v>621</v>
      </c>
      <c r="U8" s="248" t="s">
        <v>336</v>
      </c>
      <c r="V8" s="888" t="s">
        <v>699</v>
      </c>
      <c r="W8" s="888"/>
      <c r="X8" s="888"/>
      <c r="Y8" s="888"/>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698</v>
      </c>
      <c r="F22" s="852" t="s">
        <v>331</v>
      </c>
      <c r="G22" s="854"/>
      <c r="H22" s="853"/>
      <c r="I22" s="214">
        <v>101</v>
      </c>
      <c r="J22" s="852" t="s">
        <v>330</v>
      </c>
      <c r="K22" s="854"/>
      <c r="L22" s="853"/>
      <c r="M22" s="213" t="s">
        <v>698</v>
      </c>
      <c r="N22" s="852" t="s">
        <v>331</v>
      </c>
      <c r="O22" s="854"/>
      <c r="P22" s="853"/>
      <c r="Q22" s="214">
        <v>102</v>
      </c>
      <c r="R22" s="849" t="s">
        <v>330</v>
      </c>
      <c r="S22" s="850"/>
      <c r="T22" s="851"/>
      <c r="U22" s="103" t="s">
        <v>717</v>
      </c>
      <c r="V22" s="849" t="s">
        <v>331</v>
      </c>
      <c r="W22" s="850"/>
      <c r="X22" s="851"/>
      <c r="Y22" s="120">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49" t="s">
        <v>332</v>
      </c>
      <c r="S23" s="850"/>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49" t="s">
        <v>333</v>
      </c>
      <c r="S24" s="851"/>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71" t="s">
        <v>335</v>
      </c>
      <c r="S25" s="871"/>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D300EFBD-FD28-447D-BB1F-E6D639C40044}"/>
    <dataValidation type="list" allowBlank="1" showInputMessage="1" showErrorMessage="1" sqref="M23:Q23 E6:I6 U6:Y6 M6:Q6 E23:I23 U23:Y23" xr:uid="{5B735891-A23A-454D-9577-1F3EAC9A52F8}">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2C7A0E-83B5-417F-B099-6E00051FEEA6}">
          <x14:formula1>
            <xm:f>'(参考)リスト'!$D$52:$D$54</xm:f>
          </x14:formula1>
          <xm:sqref>L24:M24 D7:E7 T7:U7 L7:M7 D24:E24 T24:U24</xm:sqref>
        </x14:dataValidation>
        <x14:dataValidation type="list" allowBlank="1" showInputMessage="1" showErrorMessage="1" xr:uid="{09CB302C-6A7C-4A4A-B55D-213719DC842D}">
          <x14:formula1>
            <xm:f>'(参考)リスト'!$F$52:$F$53</xm:f>
          </x14:formula1>
          <xm:sqref>L25 D8 T8 L8 D25 T25</xm:sqref>
        </x14:dataValidation>
        <x14:dataValidation type="list" allowBlank="1" showInputMessage="1" showErrorMessage="1" xr:uid="{4CE864B5-32BD-464F-954A-883E7563A626}">
          <x14:formula1>
            <xm:f>'(参考)リスト'!$E$52:$E$58</xm:f>
          </x14:formula1>
          <xm:sqref>P24:Q24 H7:I7 X7:Y7 P7:Q7 H24:I24 X24:Y24</xm:sqref>
        </x14:dataValidation>
        <x14:dataValidation type="list" showInputMessage="1" showErrorMessage="1" xr:uid="{6BBFD5D6-FCDB-4C6C-B43B-268860F5C402}">
          <x14:formula1>
            <xm:f>'(参考)リスト'!$B$52:$B$55</xm:f>
          </x14:formula1>
          <xm:sqref>L23 D6 T6 L6 D23 T23</xm:sqref>
        </x14:dataValidation>
      </x14:dataValidations>
    </ext>
  </extLst>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59A0-178C-4A80-9BD6-6C9FC52D0E92}">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718</v>
      </c>
      <c r="F5" s="852" t="s">
        <v>331</v>
      </c>
      <c r="G5" s="854"/>
      <c r="H5" s="853"/>
      <c r="I5" s="214">
        <v>101</v>
      </c>
      <c r="J5" s="852" t="s">
        <v>330</v>
      </c>
      <c r="K5" s="854"/>
      <c r="L5" s="853"/>
      <c r="M5" s="213" t="s">
        <v>723</v>
      </c>
      <c r="N5" s="852" t="s">
        <v>331</v>
      </c>
      <c r="O5" s="854"/>
      <c r="P5" s="853"/>
      <c r="Q5" s="214">
        <v>101</v>
      </c>
      <c r="R5" s="852" t="s">
        <v>330</v>
      </c>
      <c r="S5" s="854"/>
      <c r="T5" s="853"/>
      <c r="U5" s="213" t="s">
        <v>723</v>
      </c>
      <c r="V5" s="852" t="s">
        <v>331</v>
      </c>
      <c r="W5" s="854"/>
      <c r="X5" s="853"/>
      <c r="Y5" s="214">
        <v>102</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750</v>
      </c>
      <c r="F22" s="852" t="s">
        <v>331</v>
      </c>
      <c r="G22" s="854"/>
      <c r="H22" s="853"/>
      <c r="I22" s="214">
        <v>101</v>
      </c>
      <c r="J22" s="852" t="s">
        <v>330</v>
      </c>
      <c r="K22" s="854"/>
      <c r="L22" s="853"/>
      <c r="M22" s="213" t="s">
        <v>764</v>
      </c>
      <c r="N22" s="852" t="s">
        <v>331</v>
      </c>
      <c r="O22" s="854"/>
      <c r="P22" s="853"/>
      <c r="Q22" s="214">
        <v>101</v>
      </c>
      <c r="R22" s="852" t="s">
        <v>330</v>
      </c>
      <c r="S22" s="854"/>
      <c r="T22" s="853"/>
      <c r="U22" s="213" t="s">
        <v>774</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22 Y22 Q22 I5 Y5 Q5" xr:uid="{4EF662F0-0092-49EA-814E-8EC4A722C49A}"/>
    <dataValidation type="list" allowBlank="1" showInputMessage="1" showErrorMessage="1" sqref="M23:Q23 U6:Y6 E23:I23 M6:Q6 E6:I6 U23:Y23" xr:uid="{C57A8290-F71B-4A9A-8071-72451028FD27}">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A7B480-B0A2-4FF6-92AA-FA44042F215E}">
          <x14:formula1>
            <xm:f>'(参考)リスト'!$D$52:$D$54</xm:f>
          </x14:formula1>
          <xm:sqref>L24:M24 T7:U7 D24:E24 L7:M7 D7:E7 T24:U24</xm:sqref>
        </x14:dataValidation>
        <x14:dataValidation type="list" allowBlank="1" showInputMessage="1" showErrorMessage="1" xr:uid="{373B5C9D-965A-4A9C-ADAB-8444E13BFB9C}">
          <x14:formula1>
            <xm:f>'(参考)リスト'!$F$52:$F$53</xm:f>
          </x14:formula1>
          <xm:sqref>L25 T8 D25 L8 D8 T25</xm:sqref>
        </x14:dataValidation>
        <x14:dataValidation type="list" allowBlank="1" showInputMessage="1" showErrorMessage="1" xr:uid="{3898F73C-8AD8-4336-9AFC-134470FC89F7}">
          <x14:formula1>
            <xm:f>'(参考)リスト'!$E$52:$E$58</xm:f>
          </x14:formula1>
          <xm:sqref>P24:Q24 X7:Y7 H24:I24 P7:Q7 H7:I7 X24:Y24</xm:sqref>
        </x14:dataValidation>
        <x14:dataValidation type="list" showInputMessage="1" showErrorMessage="1" xr:uid="{3FAABCE0-B233-4932-9818-FB608291B097}">
          <x14:formula1>
            <xm:f>'(参考)リスト'!$B$52:$B$55</xm:f>
          </x14:formula1>
          <xm:sqref>L23 T6 D23 L6 D6 T23</xm:sqref>
        </x14:dataValidation>
      </x14:dataValidations>
    </ext>
  </extLst>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AE454-AC25-4B95-9D9E-02B83F662EB6}">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786</v>
      </c>
      <c r="F5" s="852" t="s">
        <v>331</v>
      </c>
      <c r="G5" s="854"/>
      <c r="H5" s="853"/>
      <c r="I5" s="214">
        <v>101</v>
      </c>
      <c r="J5" s="852" t="s">
        <v>330</v>
      </c>
      <c r="K5" s="854"/>
      <c r="L5" s="853"/>
      <c r="M5" s="213" t="s">
        <v>801</v>
      </c>
      <c r="N5" s="852" t="s">
        <v>331</v>
      </c>
      <c r="O5" s="854"/>
      <c r="P5" s="853"/>
      <c r="Q5" s="214">
        <v>101</v>
      </c>
      <c r="R5" s="852" t="s">
        <v>330</v>
      </c>
      <c r="S5" s="854"/>
      <c r="T5" s="853"/>
      <c r="U5" s="213" t="s">
        <v>833</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833</v>
      </c>
      <c r="F22" s="852" t="s">
        <v>331</v>
      </c>
      <c r="G22" s="854"/>
      <c r="H22" s="853"/>
      <c r="I22" s="214">
        <v>102</v>
      </c>
      <c r="J22" s="852" t="s">
        <v>330</v>
      </c>
      <c r="K22" s="854"/>
      <c r="L22" s="853"/>
      <c r="M22" s="213" t="s">
        <v>840</v>
      </c>
      <c r="N22" s="852" t="s">
        <v>331</v>
      </c>
      <c r="O22" s="854"/>
      <c r="P22" s="853"/>
      <c r="Q22" s="214">
        <v>101</v>
      </c>
      <c r="R22" s="852" t="s">
        <v>330</v>
      </c>
      <c r="S22" s="854"/>
      <c r="T22" s="853"/>
      <c r="U22" s="213" t="s">
        <v>851</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Y5 Q5 I22 Y22 Q22" xr:uid="{E0CC3195-5BAC-47A2-9290-17551C549548}"/>
    <dataValidation type="list" allowBlank="1" showInputMessage="1" showErrorMessage="1" sqref="M6:Q6 E23:I23 E6:I6 M23:Q23 U6:Y6 U23:Y23" xr:uid="{D210FA92-A36F-4FB2-9729-949A5C63003D}">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434733-50D5-497D-B8C0-95BBA55642B2}">
          <x14:formula1>
            <xm:f>'(参考)リスト'!$D$52:$D$54</xm:f>
          </x14:formula1>
          <xm:sqref>L7:M7 D24:E24 D7:E7 L24:M24 T7:U7 T24:U24</xm:sqref>
        </x14:dataValidation>
        <x14:dataValidation type="list" allowBlank="1" showInputMessage="1" showErrorMessage="1" xr:uid="{024ABD14-D80C-437F-9DEA-E37B7E358FBD}">
          <x14:formula1>
            <xm:f>'(参考)リスト'!$F$52:$F$53</xm:f>
          </x14:formula1>
          <xm:sqref>L8 D25 D8 L25 T8 T25</xm:sqref>
        </x14:dataValidation>
        <x14:dataValidation type="list" allowBlank="1" showInputMessage="1" showErrorMessage="1" xr:uid="{C6201F3B-9357-457E-92E7-AB5C4FEE677C}">
          <x14:formula1>
            <xm:f>'(参考)リスト'!$E$52:$E$58</xm:f>
          </x14:formula1>
          <xm:sqref>P7:Q7 H24:I24 H7:I7 P24:Q24 X7:Y7 X24:Y24</xm:sqref>
        </x14:dataValidation>
        <x14:dataValidation type="list" showInputMessage="1" showErrorMessage="1" xr:uid="{80E2E06B-E22F-4210-BFC0-F17E23A44BE6}">
          <x14:formula1>
            <xm:f>'(参考)リスト'!$B$52:$B$55</xm:f>
          </x14:formula1>
          <xm:sqref>L6 D23 D6 L23 T6 T23</xm:sqref>
        </x14:dataValidation>
      </x14:dataValidations>
    </ext>
  </extLst>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1B369-0B75-4DF1-A5DC-7E7A0BF5C522}">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851</v>
      </c>
      <c r="F5" s="852" t="s">
        <v>331</v>
      </c>
      <c r="G5" s="854"/>
      <c r="H5" s="853"/>
      <c r="I5" s="214">
        <v>102</v>
      </c>
      <c r="J5" s="852" t="s">
        <v>330</v>
      </c>
      <c r="K5" s="854"/>
      <c r="L5" s="853"/>
      <c r="M5" s="213" t="s">
        <v>883</v>
      </c>
      <c r="N5" s="852" t="s">
        <v>331</v>
      </c>
      <c r="O5" s="854"/>
      <c r="P5" s="853"/>
      <c r="Q5" s="214">
        <v>101</v>
      </c>
      <c r="R5" s="852" t="s">
        <v>330</v>
      </c>
      <c r="S5" s="854"/>
      <c r="T5" s="853"/>
      <c r="U5" s="213" t="s">
        <v>883</v>
      </c>
      <c r="V5" s="852" t="s">
        <v>331</v>
      </c>
      <c r="W5" s="854"/>
      <c r="X5" s="853"/>
      <c r="Y5" s="214">
        <v>102</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891</v>
      </c>
      <c r="F22" s="852" t="s">
        <v>331</v>
      </c>
      <c r="G22" s="854"/>
      <c r="H22" s="853"/>
      <c r="I22" s="214">
        <v>101</v>
      </c>
      <c r="J22" s="852" t="s">
        <v>330</v>
      </c>
      <c r="K22" s="854"/>
      <c r="L22" s="853"/>
      <c r="M22" s="213" t="s">
        <v>902</v>
      </c>
      <c r="N22" s="852" t="s">
        <v>331</v>
      </c>
      <c r="O22" s="854"/>
      <c r="P22" s="853"/>
      <c r="Q22" s="214">
        <v>101</v>
      </c>
      <c r="R22" s="852" t="s">
        <v>330</v>
      </c>
      <c r="S22" s="854"/>
      <c r="T22" s="853"/>
      <c r="U22" s="213" t="s">
        <v>902</v>
      </c>
      <c r="V22" s="852" t="s">
        <v>331</v>
      </c>
      <c r="W22" s="854"/>
      <c r="X22" s="853"/>
      <c r="Y22" s="214">
        <v>102</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Y5 Q5 I22 Y22 Q22" xr:uid="{4C209D19-09AC-4B59-AD8E-685E9A9599A4}"/>
    <dataValidation type="list" allowBlank="1" showInputMessage="1" showErrorMessage="1" sqref="M6:Q6 E23:I23 E6:I6 M23:Q23 U6:Y6 U23:Y23" xr:uid="{0E7178FE-9C1B-471F-B8BD-F2BCA6857489}">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0FA228-04FC-4351-9644-24923DE8ED7E}">
          <x14:formula1>
            <xm:f>'(参考)リスト'!$D$52:$D$54</xm:f>
          </x14:formula1>
          <xm:sqref>L7:M7 D24:E24 D7:E7 L24:M24 T7:U7 T24:U24</xm:sqref>
        </x14:dataValidation>
        <x14:dataValidation type="list" allowBlank="1" showInputMessage="1" showErrorMessage="1" xr:uid="{5826A3E0-C5B7-4B42-A72C-9E07745B3F03}">
          <x14:formula1>
            <xm:f>'(参考)リスト'!$F$52:$F$53</xm:f>
          </x14:formula1>
          <xm:sqref>L8 D25 D8 L25 T8 T25</xm:sqref>
        </x14:dataValidation>
        <x14:dataValidation type="list" allowBlank="1" showInputMessage="1" showErrorMessage="1" xr:uid="{B7529F8E-0242-482B-9985-95F65E4CE05D}">
          <x14:formula1>
            <xm:f>'(参考)リスト'!$E$52:$E$58</xm:f>
          </x14:formula1>
          <xm:sqref>P7:Q7 H24:I24 H7:I7 P24:Q24 X7:Y7 X24:Y24</xm:sqref>
        </x14:dataValidation>
        <x14:dataValidation type="list" showInputMessage="1" showErrorMessage="1" xr:uid="{5B1E38BA-EB2A-4DFF-AD50-EAE8574DEA71}">
          <x14:formula1>
            <xm:f>'(参考)リスト'!$B$52:$B$55</xm:f>
          </x14:formula1>
          <xm:sqref>L6 D23 D6 L23 T6 T23</xm:sqref>
        </x14:dataValidation>
      </x14:dataValidations>
    </ext>
  </extLst>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6F3B-AFAB-470E-9670-61B5C360514F}">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923</v>
      </c>
      <c r="F5" s="852" t="s">
        <v>331</v>
      </c>
      <c r="G5" s="854"/>
      <c r="H5" s="853"/>
      <c r="I5" s="214">
        <v>101</v>
      </c>
      <c r="J5" s="852" t="s">
        <v>330</v>
      </c>
      <c r="K5" s="854"/>
      <c r="L5" s="853"/>
      <c r="M5" s="213" t="s">
        <v>943</v>
      </c>
      <c r="N5" s="852" t="s">
        <v>331</v>
      </c>
      <c r="O5" s="854"/>
      <c r="P5" s="853"/>
      <c r="Q5" s="214">
        <v>101</v>
      </c>
      <c r="R5" s="852" t="s">
        <v>330</v>
      </c>
      <c r="S5" s="854"/>
      <c r="T5" s="853"/>
      <c r="U5" s="213" t="s">
        <v>956</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956</v>
      </c>
      <c r="F22" s="852" t="s">
        <v>331</v>
      </c>
      <c r="G22" s="854"/>
      <c r="H22" s="853"/>
      <c r="I22" s="214">
        <v>102</v>
      </c>
      <c r="J22" s="852" t="s">
        <v>330</v>
      </c>
      <c r="K22" s="854"/>
      <c r="L22" s="853"/>
      <c r="M22" s="213" t="s">
        <v>969</v>
      </c>
      <c r="N22" s="852" t="s">
        <v>331</v>
      </c>
      <c r="O22" s="854"/>
      <c r="P22" s="853"/>
      <c r="Q22" s="214">
        <v>101</v>
      </c>
      <c r="R22" s="852" t="s">
        <v>330</v>
      </c>
      <c r="S22" s="854"/>
      <c r="T22" s="853"/>
      <c r="U22" s="213" t="s">
        <v>992</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Y5 Q5 I22 Y22 Q22" xr:uid="{C691623B-62F2-4085-B788-77ACB0EA7E06}"/>
    <dataValidation type="list" allowBlank="1" showInputMessage="1" showErrorMessage="1" sqref="M6:Q6 E23:I23 E6:I6 M23:Q23 U6:Y6 U23:Y23" xr:uid="{AFC668AD-E557-454E-88B2-14F2C1C97994}">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07F7D1-9BA2-4600-A8AB-442032F21912}">
          <x14:formula1>
            <xm:f>'(参考)リスト'!$D$52:$D$54</xm:f>
          </x14:formula1>
          <xm:sqref>L7:M7 D24:E24 D7:E7 L24:M24 T7:U7 T24:U24</xm:sqref>
        </x14:dataValidation>
        <x14:dataValidation type="list" allowBlank="1" showInputMessage="1" showErrorMessage="1" xr:uid="{2A201BC1-C330-41D9-9703-AFF53327CC35}">
          <x14:formula1>
            <xm:f>'(参考)リスト'!$F$52:$F$53</xm:f>
          </x14:formula1>
          <xm:sqref>L8 D25 D8 L25 T8 T25</xm:sqref>
        </x14:dataValidation>
        <x14:dataValidation type="list" allowBlank="1" showInputMessage="1" showErrorMessage="1" xr:uid="{BCBEA081-A2F1-4207-A991-D91F63B56EB5}">
          <x14:formula1>
            <xm:f>'(参考)リスト'!$E$52:$E$58</xm:f>
          </x14:formula1>
          <xm:sqref>P7:Q7 H24:I24 H7:I7 P24:Q24 X7:Y7 X24:Y24</xm:sqref>
        </x14:dataValidation>
        <x14:dataValidation type="list" showInputMessage="1" showErrorMessage="1" xr:uid="{5B24D440-BE91-4680-BE4A-655554C9F018}">
          <x14:formula1>
            <xm:f>'(参考)リスト'!$B$52:$B$55</xm:f>
          </x14:formula1>
          <xm:sqref>L6 D23 D6 L23 T6 T23</xm:sqref>
        </x14:dataValidation>
      </x14:dataValidations>
    </ext>
  </extLst>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5886D-24C2-4F7B-98FC-C2CFE2344635}">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997</v>
      </c>
      <c r="F5" s="852" t="s">
        <v>331</v>
      </c>
      <c r="G5" s="854"/>
      <c r="H5" s="853"/>
      <c r="I5" s="214">
        <v>101</v>
      </c>
      <c r="J5" s="852" t="s">
        <v>330</v>
      </c>
      <c r="K5" s="854"/>
      <c r="L5" s="853"/>
      <c r="M5" s="213" t="s">
        <v>976</v>
      </c>
      <c r="N5" s="852" t="s">
        <v>331</v>
      </c>
      <c r="O5" s="854"/>
      <c r="P5" s="853"/>
      <c r="Q5" s="214">
        <v>101</v>
      </c>
      <c r="R5" s="852" t="s">
        <v>330</v>
      </c>
      <c r="S5" s="854"/>
      <c r="T5" s="853"/>
      <c r="U5" s="213" t="s">
        <v>1013</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1013</v>
      </c>
      <c r="F22" s="852" t="s">
        <v>331</v>
      </c>
      <c r="G22" s="854"/>
      <c r="H22" s="853"/>
      <c r="I22" s="214">
        <v>102</v>
      </c>
      <c r="J22" s="852" t="s">
        <v>330</v>
      </c>
      <c r="K22" s="854"/>
      <c r="L22" s="853"/>
      <c r="M22" s="213" t="s">
        <v>1031</v>
      </c>
      <c r="N22" s="852" t="s">
        <v>331</v>
      </c>
      <c r="O22" s="854"/>
      <c r="P22" s="853"/>
      <c r="Q22" s="214">
        <v>101</v>
      </c>
      <c r="R22" s="852" t="s">
        <v>330</v>
      </c>
      <c r="S22" s="854"/>
      <c r="T22" s="853"/>
      <c r="U22" s="213" t="s">
        <v>1044</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I22 Y5 Q22 Y22 Q5" xr:uid="{C4FA2469-3F99-444F-AFA7-4EA4A1DD5970}"/>
    <dataValidation type="list" allowBlank="1" showInputMessage="1" showErrorMessage="1" sqref="U6:Y6 M23:Q23 E6:I6 U23:Y23 E23:I23 M6:Q6" xr:uid="{DBB190F7-DE7E-4677-BD71-D20E5C9C7F98}">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CBB373-3D2F-4A52-BE3B-662FDD5944A4}">
          <x14:formula1>
            <xm:f>'(参考)リスト'!$D$52:$D$54</xm:f>
          </x14:formula1>
          <xm:sqref>T7:U7 L24:M24 D7:E7 T24:U24 D24:E24 L7:M7</xm:sqref>
        </x14:dataValidation>
        <x14:dataValidation type="list" allowBlank="1" showInputMessage="1" showErrorMessage="1" xr:uid="{39AA172C-1ABD-4765-9A40-1482324D544B}">
          <x14:formula1>
            <xm:f>'(参考)リスト'!$F$52:$F$53</xm:f>
          </x14:formula1>
          <xm:sqref>T8 L25 D8 T25 D25 L8</xm:sqref>
        </x14:dataValidation>
        <x14:dataValidation type="list" allowBlank="1" showInputMessage="1" showErrorMessage="1" xr:uid="{734DCF4E-6816-4328-81B0-FF8F748337EB}">
          <x14:formula1>
            <xm:f>'(参考)リスト'!$E$52:$E$58</xm:f>
          </x14:formula1>
          <xm:sqref>X7:Y7 P24:Q24 H7:I7 X24:Y24 H24:I24 P7:Q7</xm:sqref>
        </x14:dataValidation>
        <x14:dataValidation type="list" showInputMessage="1" showErrorMessage="1" xr:uid="{00AAB0F9-69B0-40C3-9577-CB65381A81FB}">
          <x14:formula1>
            <xm:f>'(参考)リスト'!$B$52:$B$55</xm:f>
          </x14:formula1>
          <xm:sqref>T6 L23 D6 T23 D23 L6</xm:sqref>
        </x14:dataValidation>
      </x14:dataValidations>
    </ext>
  </extLst>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6C9A-82E6-4DB8-903D-D726A3FFB8B3}">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1056</v>
      </c>
      <c r="F5" s="852" t="s">
        <v>331</v>
      </c>
      <c r="G5" s="854"/>
      <c r="H5" s="853"/>
      <c r="I5" s="214">
        <v>101</v>
      </c>
      <c r="J5" s="852" t="s">
        <v>330</v>
      </c>
      <c r="K5" s="854"/>
      <c r="L5" s="853"/>
      <c r="M5" s="213" t="s">
        <v>1056</v>
      </c>
      <c r="N5" s="852" t="s">
        <v>331</v>
      </c>
      <c r="O5" s="854"/>
      <c r="P5" s="853"/>
      <c r="Q5" s="214">
        <v>102</v>
      </c>
      <c r="R5" s="852" t="s">
        <v>330</v>
      </c>
      <c r="S5" s="854"/>
      <c r="T5" s="853"/>
      <c r="U5" s="213" t="s">
        <v>1075</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1080</v>
      </c>
      <c r="F22" s="852" t="s">
        <v>331</v>
      </c>
      <c r="G22" s="854"/>
      <c r="H22" s="853"/>
      <c r="I22" s="214">
        <v>101</v>
      </c>
      <c r="J22" s="852" t="s">
        <v>330</v>
      </c>
      <c r="K22" s="854"/>
      <c r="L22" s="853"/>
      <c r="M22" s="213" t="s">
        <v>1080</v>
      </c>
      <c r="N22" s="852" t="s">
        <v>331</v>
      </c>
      <c r="O22" s="854"/>
      <c r="P22" s="853"/>
      <c r="Q22" s="214">
        <v>102</v>
      </c>
      <c r="R22" s="852" t="s">
        <v>330</v>
      </c>
      <c r="S22" s="854"/>
      <c r="T22" s="853"/>
      <c r="U22" s="213" t="s">
        <v>1091</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Q5 I22 Y5 Q22 Y22 I5" xr:uid="{ED4F128C-7D95-440F-B1EE-7E776AF98CC6}"/>
    <dataValidation type="list" allowBlank="1" showInputMessage="1" showErrorMessage="1" sqref="U6:Y6 M23:Q23 M6:Q6 U23:Y23 E23:I23 E6:I6" xr:uid="{F996B327-1CE9-4CF1-963F-C10A854948DC}">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04D797-8F67-46A4-B510-74712D2897D9}">
          <x14:formula1>
            <xm:f>'(参考)リスト'!$D$52:$D$54</xm:f>
          </x14:formula1>
          <xm:sqref>T7:U7 L24:M24 L7:M7 T24:U24 D24:E24 D7:E7</xm:sqref>
        </x14:dataValidation>
        <x14:dataValidation type="list" allowBlank="1" showInputMessage="1" showErrorMessage="1" xr:uid="{4B7E1614-494A-4AE8-97E3-0CC016186ACE}">
          <x14:formula1>
            <xm:f>'(参考)リスト'!$F$52:$F$53</xm:f>
          </x14:formula1>
          <xm:sqref>T8 L25 L8 T25 D25 D8</xm:sqref>
        </x14:dataValidation>
        <x14:dataValidation type="list" allowBlank="1" showInputMessage="1" showErrorMessage="1" xr:uid="{67A3FADF-7D7E-4D58-9654-9D7FE3D0E79B}">
          <x14:formula1>
            <xm:f>'(参考)リスト'!$E$52:$E$58</xm:f>
          </x14:formula1>
          <xm:sqref>X7:Y7 P24:Q24 P7:Q7 X24:Y24 H24:I24 H7:I7</xm:sqref>
        </x14:dataValidation>
        <x14:dataValidation type="list" showInputMessage="1" showErrorMessage="1" xr:uid="{8631D885-8E19-4482-A27D-2404399338D5}">
          <x14:formula1>
            <xm:f>'(参考)リスト'!$B$52:$B$55</xm:f>
          </x14:formula1>
          <xm:sqref>T6 L23 L6 T23 D23 D6</xm:sqref>
        </x14:dataValidation>
      </x14:dataValidations>
    </ext>
  </extLst>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F9C7E-AB86-44BD-8923-D0D43DF10A1C}">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1098</v>
      </c>
      <c r="F5" s="852" t="s">
        <v>331</v>
      </c>
      <c r="G5" s="854"/>
      <c r="H5" s="853"/>
      <c r="I5" s="214">
        <v>101</v>
      </c>
      <c r="J5" s="852" t="s">
        <v>330</v>
      </c>
      <c r="K5" s="854"/>
      <c r="L5" s="853"/>
      <c r="M5" s="213" t="s">
        <v>1098</v>
      </c>
      <c r="N5" s="852" t="s">
        <v>331</v>
      </c>
      <c r="O5" s="854"/>
      <c r="P5" s="853"/>
      <c r="Q5" s="214">
        <v>102</v>
      </c>
      <c r="R5" s="852" t="s">
        <v>330</v>
      </c>
      <c r="S5" s="854"/>
      <c r="T5" s="853"/>
      <c r="U5" s="213" t="s">
        <v>1146</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1154</v>
      </c>
      <c r="F22" s="852" t="s">
        <v>331</v>
      </c>
      <c r="G22" s="854"/>
      <c r="H22" s="853"/>
      <c r="I22" s="214">
        <v>101</v>
      </c>
      <c r="J22" s="852" t="s">
        <v>330</v>
      </c>
      <c r="K22" s="854"/>
      <c r="L22" s="853"/>
      <c r="M22" s="213" t="s">
        <v>1164</v>
      </c>
      <c r="N22" s="852" t="s">
        <v>331</v>
      </c>
      <c r="O22" s="854"/>
      <c r="P22" s="853"/>
      <c r="Q22" s="214">
        <v>101</v>
      </c>
      <c r="R22" s="852" t="s">
        <v>330</v>
      </c>
      <c r="S22" s="854"/>
      <c r="T22" s="853"/>
      <c r="U22" s="213" t="s">
        <v>1171</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Q5 I22 Y5 Q22 Y22 I5" xr:uid="{15906F80-1E32-44F7-AC6F-EFA2F7183C79}"/>
    <dataValidation type="list" allowBlank="1" showInputMessage="1" showErrorMessage="1" sqref="U6:Y6 M23:Q23 M6:Q6 U23:Y23 E23:I23 E6:I6" xr:uid="{CC109115-DF93-4D2B-8EA8-EDE99A497C17}">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6A2031-6B7B-47C4-BE3C-7AA0404852B3}">
          <x14:formula1>
            <xm:f>'(参考)リスト'!$D$52:$D$54</xm:f>
          </x14:formula1>
          <xm:sqref>T7:U7 L24:M24 L7:M7 T24:U24 D24:E24 D7:E7</xm:sqref>
        </x14:dataValidation>
        <x14:dataValidation type="list" allowBlank="1" showInputMessage="1" showErrorMessage="1" xr:uid="{B507B5BB-7F8D-4D20-A84A-E402A2EA6C05}">
          <x14:formula1>
            <xm:f>'(参考)リスト'!$F$52:$F$53</xm:f>
          </x14:formula1>
          <xm:sqref>T8 L25 L8 T25 D25 D8</xm:sqref>
        </x14:dataValidation>
        <x14:dataValidation type="list" allowBlank="1" showInputMessage="1" showErrorMessage="1" xr:uid="{E692B097-80C8-4F7F-9437-225102575C57}">
          <x14:formula1>
            <xm:f>'(参考)リスト'!$E$52:$E$58</xm:f>
          </x14:formula1>
          <xm:sqref>X7:Y7 P24:Q24 P7:Q7 X24:Y24 H24:I24 H7:I7</xm:sqref>
        </x14:dataValidation>
        <x14:dataValidation type="list" showInputMessage="1" showErrorMessage="1" xr:uid="{9F0BA038-7E01-443F-8C26-CA25B8AE8336}">
          <x14:formula1>
            <xm:f>'(参考)リスト'!$B$52:$B$55</xm:f>
          </x14:formula1>
          <xm:sqref>T6 L23 L6 T23 D23 D6</xm:sqref>
        </x14:dataValidation>
      </x14:dataValidations>
    </ext>
  </extLst>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CFD2-FD50-48DF-A4A5-62A87693E0BC}">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1176</v>
      </c>
      <c r="F5" s="852" t="s">
        <v>331</v>
      </c>
      <c r="G5" s="854"/>
      <c r="H5" s="853"/>
      <c r="I5" s="214">
        <v>101</v>
      </c>
      <c r="J5" s="852" t="s">
        <v>330</v>
      </c>
      <c r="K5" s="854"/>
      <c r="L5" s="853"/>
      <c r="M5" s="213" t="s">
        <v>1195</v>
      </c>
      <c r="N5" s="852" t="s">
        <v>331</v>
      </c>
      <c r="O5" s="854"/>
      <c r="P5" s="853"/>
      <c r="Q5" s="214">
        <v>101</v>
      </c>
      <c r="R5" s="852" t="s">
        <v>330</v>
      </c>
      <c r="S5" s="854"/>
      <c r="T5" s="853"/>
      <c r="U5" s="213" t="s">
        <v>1207</v>
      </c>
      <c r="V5" s="852" t="s">
        <v>331</v>
      </c>
      <c r="W5" s="854"/>
      <c r="X5" s="853"/>
      <c r="Y5" s="214">
        <v>101</v>
      </c>
    </row>
    <row r="6" spans="2:25" ht="15" customHeight="1" x14ac:dyDescent="0.15">
      <c r="B6" s="852" t="s">
        <v>332</v>
      </c>
      <c r="C6" s="854"/>
      <c r="D6" s="223" t="s">
        <v>535</v>
      </c>
      <c r="E6" s="855" t="s">
        <v>506</v>
      </c>
      <c r="F6" s="856"/>
      <c r="G6" s="856"/>
      <c r="H6" s="856"/>
      <c r="I6" s="857"/>
      <c r="J6" s="852" t="s">
        <v>332</v>
      </c>
      <c r="K6" s="854"/>
      <c r="L6" s="223" t="s">
        <v>535</v>
      </c>
      <c r="M6" s="855" t="s">
        <v>506</v>
      </c>
      <c r="N6" s="856"/>
      <c r="O6" s="856"/>
      <c r="P6" s="856"/>
      <c r="Q6" s="857"/>
      <c r="R6" s="852" t="s">
        <v>332</v>
      </c>
      <c r="S6" s="854"/>
      <c r="T6" s="223" t="s">
        <v>535</v>
      </c>
      <c r="U6" s="855" t="s">
        <v>506</v>
      </c>
      <c r="V6" s="856"/>
      <c r="W6" s="856"/>
      <c r="X6" s="856"/>
      <c r="Y6" s="857"/>
    </row>
    <row r="7" spans="2:25" ht="15" customHeight="1" x14ac:dyDescent="0.15">
      <c r="B7" s="852" t="s">
        <v>333</v>
      </c>
      <c r="C7" s="853"/>
      <c r="D7" s="776" t="s">
        <v>523</v>
      </c>
      <c r="E7" s="769"/>
      <c r="F7" s="852" t="s">
        <v>334</v>
      </c>
      <c r="G7" s="853"/>
      <c r="H7" s="377" t="s">
        <v>538</v>
      </c>
      <c r="I7" s="377"/>
      <c r="J7" s="852" t="s">
        <v>333</v>
      </c>
      <c r="K7" s="853"/>
      <c r="L7" s="776" t="s">
        <v>523</v>
      </c>
      <c r="M7" s="769"/>
      <c r="N7" s="852" t="s">
        <v>334</v>
      </c>
      <c r="O7" s="853"/>
      <c r="P7" s="377" t="s">
        <v>538</v>
      </c>
      <c r="Q7" s="377"/>
      <c r="R7" s="852" t="s">
        <v>333</v>
      </c>
      <c r="S7" s="853"/>
      <c r="T7" s="776" t="s">
        <v>523</v>
      </c>
      <c r="U7" s="769"/>
      <c r="V7" s="852" t="s">
        <v>334</v>
      </c>
      <c r="W7" s="853"/>
      <c r="X7" s="377" t="s">
        <v>538</v>
      </c>
      <c r="Y7" s="377"/>
    </row>
    <row r="8" spans="2:25" ht="15" customHeight="1" x14ac:dyDescent="0.15">
      <c r="B8" s="869" t="s">
        <v>335</v>
      </c>
      <c r="C8" s="869"/>
      <c r="D8" s="223" t="s">
        <v>621</v>
      </c>
      <c r="E8" s="247" t="s">
        <v>336</v>
      </c>
      <c r="F8" s="870" t="s">
        <v>689</v>
      </c>
      <c r="G8" s="870"/>
      <c r="H8" s="870"/>
      <c r="I8" s="870"/>
      <c r="J8" s="869" t="s">
        <v>335</v>
      </c>
      <c r="K8" s="869"/>
      <c r="L8" s="223" t="s">
        <v>621</v>
      </c>
      <c r="M8" s="247" t="s">
        <v>336</v>
      </c>
      <c r="N8" s="870" t="s">
        <v>689</v>
      </c>
      <c r="O8" s="870"/>
      <c r="P8" s="870"/>
      <c r="Q8" s="870"/>
      <c r="R8" s="869" t="s">
        <v>335</v>
      </c>
      <c r="S8" s="869"/>
      <c r="T8" s="223" t="s">
        <v>621</v>
      </c>
      <c r="U8" s="247" t="s">
        <v>336</v>
      </c>
      <c r="V8" s="870" t="s">
        <v>689</v>
      </c>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t="s">
        <v>1214</v>
      </c>
      <c r="F22" s="852" t="s">
        <v>331</v>
      </c>
      <c r="G22" s="854"/>
      <c r="H22" s="853"/>
      <c r="I22" s="214">
        <v>101</v>
      </c>
      <c r="J22" s="852" t="s">
        <v>330</v>
      </c>
      <c r="K22" s="854"/>
      <c r="L22" s="853"/>
      <c r="M22" s="213" t="s">
        <v>1214</v>
      </c>
      <c r="N22" s="852" t="s">
        <v>331</v>
      </c>
      <c r="O22" s="854"/>
      <c r="P22" s="853"/>
      <c r="Q22" s="214">
        <v>102</v>
      </c>
      <c r="R22" s="852" t="s">
        <v>330</v>
      </c>
      <c r="S22" s="854"/>
      <c r="T22" s="853"/>
      <c r="U22" s="213" t="s">
        <v>1222</v>
      </c>
      <c r="V22" s="852" t="s">
        <v>331</v>
      </c>
      <c r="W22" s="854"/>
      <c r="X22" s="853"/>
      <c r="Y22" s="214">
        <v>101</v>
      </c>
    </row>
    <row r="23" spans="2:25" ht="15" customHeight="1" x14ac:dyDescent="0.15">
      <c r="B23" s="852" t="s">
        <v>332</v>
      </c>
      <c r="C23" s="854"/>
      <c r="D23" s="223" t="s">
        <v>535</v>
      </c>
      <c r="E23" s="855" t="s">
        <v>506</v>
      </c>
      <c r="F23" s="856"/>
      <c r="G23" s="856"/>
      <c r="H23" s="856"/>
      <c r="I23" s="857"/>
      <c r="J23" s="852" t="s">
        <v>332</v>
      </c>
      <c r="K23" s="854"/>
      <c r="L23" s="223" t="s">
        <v>535</v>
      </c>
      <c r="M23" s="855" t="s">
        <v>506</v>
      </c>
      <c r="N23" s="856"/>
      <c r="O23" s="856"/>
      <c r="P23" s="856"/>
      <c r="Q23" s="857"/>
      <c r="R23" s="852" t="s">
        <v>332</v>
      </c>
      <c r="S23" s="854"/>
      <c r="T23" s="223" t="s">
        <v>535</v>
      </c>
      <c r="U23" s="855" t="s">
        <v>506</v>
      </c>
      <c r="V23" s="856"/>
      <c r="W23" s="856"/>
      <c r="X23" s="856"/>
      <c r="Y23" s="857"/>
    </row>
    <row r="24" spans="2:25" ht="15" customHeight="1" x14ac:dyDescent="0.15">
      <c r="B24" s="852" t="s">
        <v>333</v>
      </c>
      <c r="C24" s="853"/>
      <c r="D24" s="776" t="s">
        <v>523</v>
      </c>
      <c r="E24" s="769"/>
      <c r="F24" s="852" t="s">
        <v>334</v>
      </c>
      <c r="G24" s="853"/>
      <c r="H24" s="377" t="s">
        <v>538</v>
      </c>
      <c r="I24" s="377"/>
      <c r="J24" s="852" t="s">
        <v>333</v>
      </c>
      <c r="K24" s="853"/>
      <c r="L24" s="776" t="s">
        <v>523</v>
      </c>
      <c r="M24" s="769"/>
      <c r="N24" s="852" t="s">
        <v>334</v>
      </c>
      <c r="O24" s="853"/>
      <c r="P24" s="377" t="s">
        <v>538</v>
      </c>
      <c r="Q24" s="377"/>
      <c r="R24" s="852" t="s">
        <v>333</v>
      </c>
      <c r="S24" s="853"/>
      <c r="T24" s="776" t="s">
        <v>523</v>
      </c>
      <c r="U24" s="769"/>
      <c r="V24" s="852" t="s">
        <v>334</v>
      </c>
      <c r="W24" s="853"/>
      <c r="X24" s="377" t="s">
        <v>538</v>
      </c>
      <c r="Y24" s="377"/>
    </row>
    <row r="25" spans="2:25" ht="15" customHeight="1" x14ac:dyDescent="0.15">
      <c r="B25" s="869" t="s">
        <v>335</v>
      </c>
      <c r="C25" s="869"/>
      <c r="D25" s="223" t="s">
        <v>621</v>
      </c>
      <c r="E25" s="247" t="s">
        <v>336</v>
      </c>
      <c r="F25" s="870" t="s">
        <v>689</v>
      </c>
      <c r="G25" s="870"/>
      <c r="H25" s="870"/>
      <c r="I25" s="870"/>
      <c r="J25" s="869" t="s">
        <v>335</v>
      </c>
      <c r="K25" s="869"/>
      <c r="L25" s="223" t="s">
        <v>621</v>
      </c>
      <c r="M25" s="247" t="s">
        <v>336</v>
      </c>
      <c r="N25" s="870" t="s">
        <v>689</v>
      </c>
      <c r="O25" s="870"/>
      <c r="P25" s="870"/>
      <c r="Q25" s="870"/>
      <c r="R25" s="869" t="s">
        <v>335</v>
      </c>
      <c r="S25" s="869"/>
      <c r="T25" s="223" t="s">
        <v>621</v>
      </c>
      <c r="U25" s="247" t="s">
        <v>336</v>
      </c>
      <c r="V25" s="870" t="s">
        <v>689</v>
      </c>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R5:T5"/>
    <mergeCell ref="U3:V4"/>
    <mergeCell ref="V5:X5"/>
    <mergeCell ref="W3:Y4"/>
    <mergeCell ref="B4:D4"/>
    <mergeCell ref="E4:H4"/>
    <mergeCell ref="I4:K4"/>
    <mergeCell ref="L4:N4"/>
    <mergeCell ref="R4:T4"/>
    <mergeCell ref="B3:D3"/>
    <mergeCell ref="E3:H3"/>
    <mergeCell ref="I3:K3"/>
    <mergeCell ref="L3:N3"/>
    <mergeCell ref="O3:Q4"/>
    <mergeCell ref="R3:T3"/>
    <mergeCell ref="B7:C7"/>
    <mergeCell ref="J7:K7"/>
    <mergeCell ref="N7:O7"/>
    <mergeCell ref="P7:Q7"/>
    <mergeCell ref="F5:H5"/>
    <mergeCell ref="J5:L5"/>
    <mergeCell ref="N5:P5"/>
    <mergeCell ref="B5:D5"/>
    <mergeCell ref="B6:C6"/>
    <mergeCell ref="B8:C8"/>
    <mergeCell ref="J8:K8"/>
    <mergeCell ref="N8:Q8"/>
    <mergeCell ref="R8:S8"/>
    <mergeCell ref="F8:I8"/>
    <mergeCell ref="R7:S7"/>
    <mergeCell ref="E6:I6"/>
    <mergeCell ref="D7:E7"/>
    <mergeCell ref="F7:G7"/>
    <mergeCell ref="H7:I7"/>
    <mergeCell ref="R6:S6"/>
    <mergeCell ref="L7:M7"/>
    <mergeCell ref="J6:K6"/>
    <mergeCell ref="M6:Q6"/>
    <mergeCell ref="U23:Y23"/>
    <mergeCell ref="B9:I21"/>
    <mergeCell ref="J9:Q21"/>
    <mergeCell ref="R9:Y21"/>
    <mergeCell ref="B22:D22"/>
    <mergeCell ref="F22:H22"/>
    <mergeCell ref="J22:L22"/>
    <mergeCell ref="N22:P22"/>
    <mergeCell ref="R22:T22"/>
    <mergeCell ref="V22:X22"/>
    <mergeCell ref="B23:C23"/>
    <mergeCell ref="J23:K23"/>
    <mergeCell ref="M23:Q23"/>
    <mergeCell ref="R23:S23"/>
    <mergeCell ref="E23:I23"/>
    <mergeCell ref="X24:Y24"/>
    <mergeCell ref="B24:C24"/>
    <mergeCell ref="J24:K24"/>
    <mergeCell ref="L24:M24"/>
    <mergeCell ref="N24:O24"/>
    <mergeCell ref="P24:Q24"/>
    <mergeCell ref="R24:S24"/>
    <mergeCell ref="T24:U24"/>
    <mergeCell ref="V24:W24"/>
    <mergeCell ref="D24:E24"/>
    <mergeCell ref="F24:G24"/>
    <mergeCell ref="H24:I24"/>
    <mergeCell ref="B26:I38"/>
    <mergeCell ref="J26:Q38"/>
    <mergeCell ref="R26:Y38"/>
    <mergeCell ref="B25:C25"/>
    <mergeCell ref="J25:K25"/>
    <mergeCell ref="N25:Q25"/>
    <mergeCell ref="R25:S25"/>
    <mergeCell ref="V25:Y25"/>
    <mergeCell ref="F25:I25"/>
    <mergeCell ref="U6:Y6"/>
    <mergeCell ref="T7:U7"/>
    <mergeCell ref="V7:W7"/>
    <mergeCell ref="X7:Y7"/>
    <mergeCell ref="V8:Y8"/>
  </mergeCells>
  <phoneticPr fontId="11"/>
  <dataValidations count="2">
    <dataValidation allowBlank="1" showInputMessage="1" showErrorMessage="1" prompt="覆工スパン毎に連番を記入。_x000a_数値で入力する。" sqref="Q5 I22 Y5 Q22 Y22 I5" xr:uid="{876BC6C7-9108-46E9-8EC2-70379CDFE7CF}"/>
    <dataValidation type="list" allowBlank="1" showInputMessage="1" showErrorMessage="1" sqref="M23:Q23 E23:I23 U6:Y6 U23:Y23 M6:Q6 E6:I6" xr:uid="{736C476C-178C-49FC-815E-2CD9B5C3CB61}">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96AAA3-00EA-496D-BAF4-C5CD13C3DEF8}">
          <x14:formula1>
            <xm:f>'(参考)リスト'!$D$52:$D$54</xm:f>
          </x14:formula1>
          <xm:sqref>L24:M24 D24:E24 T7:U7 T24:U24 L7:M7 D7:E7</xm:sqref>
        </x14:dataValidation>
        <x14:dataValidation type="list" allowBlank="1" showInputMessage="1" showErrorMessage="1" xr:uid="{5A4463A6-5D98-4949-B0ED-86D572799D13}">
          <x14:formula1>
            <xm:f>'(参考)リスト'!$F$52:$F$53</xm:f>
          </x14:formula1>
          <xm:sqref>L25 D25 T8 T25 L8 D8</xm:sqref>
        </x14:dataValidation>
        <x14:dataValidation type="list" allowBlank="1" showInputMessage="1" showErrorMessage="1" xr:uid="{9AAD71D7-D78B-405D-BEB2-FDE3240710C0}">
          <x14:formula1>
            <xm:f>'(参考)リスト'!$E$52:$E$58</xm:f>
          </x14:formula1>
          <xm:sqref>P24:Q24 H24:I24 X7:Y7 X24:Y24 P7:Q7 H7:I7</xm:sqref>
        </x14:dataValidation>
        <x14:dataValidation type="list" showInputMessage="1" showErrorMessage="1" xr:uid="{7D7DE25E-EA65-4FE4-A57B-6DA7C9A045DB}">
          <x14:formula1>
            <xm:f>'(参考)リスト'!$B$52:$B$55</xm:f>
          </x14:formula1>
          <xm:sqref>L23 D23 T6 T23 L6 D6</xm:sqref>
        </x14:dataValidation>
      </x14:dataValidations>
    </ext>
  </extLst>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321A-6990-4200-8771-CAA34B3CA189}">
  <sheetPr>
    <pageSetUpPr fitToPage="1"/>
  </sheetPr>
  <dimension ref="B1:Z59"/>
  <sheetViews>
    <sheetView showGridLines="0" showZeros="0" view="pageBreakPreview" zoomScaleNormal="70" zoomScaleSheetLayoutView="100" workbookViewId="0">
      <selection activeCell="B2" sqref="B2:AB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t="s">
        <v>1287</v>
      </c>
      <c r="F5" s="852" t="s">
        <v>331</v>
      </c>
      <c r="G5" s="854"/>
      <c r="H5" s="853"/>
      <c r="I5" s="214">
        <v>101</v>
      </c>
      <c r="J5" s="852" t="s">
        <v>330</v>
      </c>
      <c r="K5" s="854"/>
      <c r="L5" s="853"/>
      <c r="M5" s="213"/>
      <c r="N5" s="852" t="s">
        <v>331</v>
      </c>
      <c r="O5" s="854"/>
      <c r="P5" s="853"/>
      <c r="Q5" s="214"/>
      <c r="R5" s="852" t="s">
        <v>330</v>
      </c>
      <c r="S5" s="854"/>
      <c r="T5" s="853"/>
      <c r="U5" s="213"/>
      <c r="V5" s="852" t="s">
        <v>331</v>
      </c>
      <c r="W5" s="854"/>
      <c r="X5" s="853"/>
      <c r="Y5" s="214"/>
    </row>
    <row r="6" spans="2:25" ht="15" customHeight="1" x14ac:dyDescent="0.15">
      <c r="B6" s="852" t="s">
        <v>332</v>
      </c>
      <c r="C6" s="854"/>
      <c r="D6" s="223" t="s">
        <v>535</v>
      </c>
      <c r="E6" s="855" t="s">
        <v>506</v>
      </c>
      <c r="F6" s="856"/>
      <c r="G6" s="856"/>
      <c r="H6" s="856"/>
      <c r="I6" s="857"/>
      <c r="J6" s="852" t="s">
        <v>332</v>
      </c>
      <c r="K6" s="854"/>
      <c r="L6" s="223"/>
      <c r="M6" s="855"/>
      <c r="N6" s="856"/>
      <c r="O6" s="856"/>
      <c r="P6" s="856"/>
      <c r="Q6" s="857"/>
      <c r="R6" s="852" t="s">
        <v>332</v>
      </c>
      <c r="S6" s="854"/>
      <c r="T6" s="223"/>
      <c r="U6" s="855"/>
      <c r="V6" s="856"/>
      <c r="W6" s="856"/>
      <c r="X6" s="856"/>
      <c r="Y6" s="857"/>
    </row>
    <row r="7" spans="2:25" ht="15" customHeight="1" x14ac:dyDescent="0.15">
      <c r="B7" s="852" t="s">
        <v>333</v>
      </c>
      <c r="C7" s="853"/>
      <c r="D7" s="776" t="s">
        <v>523</v>
      </c>
      <c r="E7" s="769"/>
      <c r="F7" s="852" t="s">
        <v>334</v>
      </c>
      <c r="G7" s="853"/>
      <c r="H7" s="377" t="s">
        <v>538</v>
      </c>
      <c r="I7" s="377"/>
      <c r="J7" s="852" t="s">
        <v>333</v>
      </c>
      <c r="K7" s="853"/>
      <c r="L7" s="776"/>
      <c r="M7" s="769"/>
      <c r="N7" s="852" t="s">
        <v>334</v>
      </c>
      <c r="O7" s="853"/>
      <c r="P7" s="377"/>
      <c r="Q7" s="377"/>
      <c r="R7" s="852" t="s">
        <v>333</v>
      </c>
      <c r="S7" s="853"/>
      <c r="T7" s="776"/>
      <c r="U7" s="769"/>
      <c r="V7" s="852" t="s">
        <v>334</v>
      </c>
      <c r="W7" s="853"/>
      <c r="X7" s="377"/>
      <c r="Y7" s="377"/>
    </row>
    <row r="8" spans="2:25" ht="15" customHeight="1" x14ac:dyDescent="0.15">
      <c r="B8" s="869" t="s">
        <v>335</v>
      </c>
      <c r="C8" s="869"/>
      <c r="D8" s="223" t="s">
        <v>621</v>
      </c>
      <c r="E8" s="247" t="s">
        <v>336</v>
      </c>
      <c r="F8" s="870" t="s">
        <v>689</v>
      </c>
      <c r="G8" s="870"/>
      <c r="H8" s="870"/>
      <c r="I8" s="870"/>
      <c r="J8" s="869" t="s">
        <v>335</v>
      </c>
      <c r="K8" s="869"/>
      <c r="L8" s="223"/>
      <c r="M8" s="247" t="s">
        <v>336</v>
      </c>
      <c r="N8" s="870"/>
      <c r="O8" s="870"/>
      <c r="P8" s="870"/>
      <c r="Q8" s="870"/>
      <c r="R8" s="869" t="s">
        <v>335</v>
      </c>
      <c r="S8" s="869"/>
      <c r="T8" s="223"/>
      <c r="U8" s="247" t="s">
        <v>336</v>
      </c>
      <c r="V8" s="870"/>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c r="F22" s="852" t="s">
        <v>331</v>
      </c>
      <c r="G22" s="854"/>
      <c r="H22" s="853"/>
      <c r="I22" s="214"/>
      <c r="J22" s="852" t="s">
        <v>330</v>
      </c>
      <c r="K22" s="854"/>
      <c r="L22" s="853"/>
      <c r="M22" s="213"/>
      <c r="N22" s="852" t="s">
        <v>331</v>
      </c>
      <c r="O22" s="854"/>
      <c r="P22" s="853"/>
      <c r="Q22" s="214"/>
      <c r="R22" s="852" t="s">
        <v>330</v>
      </c>
      <c r="S22" s="854"/>
      <c r="T22" s="853"/>
      <c r="U22" s="213"/>
      <c r="V22" s="852" t="s">
        <v>331</v>
      </c>
      <c r="W22" s="854"/>
      <c r="X22" s="853"/>
      <c r="Y22" s="214"/>
    </row>
    <row r="23" spans="2:25" ht="15" customHeight="1" x14ac:dyDescent="0.15">
      <c r="B23" s="852" t="s">
        <v>332</v>
      </c>
      <c r="C23" s="854"/>
      <c r="D23" s="223"/>
      <c r="E23" s="855"/>
      <c r="F23" s="856"/>
      <c r="G23" s="856"/>
      <c r="H23" s="856"/>
      <c r="I23" s="857"/>
      <c r="J23" s="852" t="s">
        <v>332</v>
      </c>
      <c r="K23" s="854"/>
      <c r="L23" s="223"/>
      <c r="M23" s="855"/>
      <c r="N23" s="856"/>
      <c r="O23" s="856"/>
      <c r="P23" s="856"/>
      <c r="Q23" s="857"/>
      <c r="R23" s="852" t="s">
        <v>332</v>
      </c>
      <c r="S23" s="854"/>
      <c r="T23" s="223"/>
      <c r="U23" s="855"/>
      <c r="V23" s="856"/>
      <c r="W23" s="856"/>
      <c r="X23" s="856"/>
      <c r="Y23" s="857"/>
    </row>
    <row r="24" spans="2:25" ht="15" customHeight="1" x14ac:dyDescent="0.15">
      <c r="B24" s="852" t="s">
        <v>333</v>
      </c>
      <c r="C24" s="853"/>
      <c r="D24" s="776"/>
      <c r="E24" s="769"/>
      <c r="F24" s="852" t="s">
        <v>334</v>
      </c>
      <c r="G24" s="853"/>
      <c r="H24" s="377"/>
      <c r="I24" s="377"/>
      <c r="J24" s="852" t="s">
        <v>333</v>
      </c>
      <c r="K24" s="853"/>
      <c r="L24" s="776"/>
      <c r="M24" s="769"/>
      <c r="N24" s="852" t="s">
        <v>334</v>
      </c>
      <c r="O24" s="853"/>
      <c r="P24" s="377"/>
      <c r="Q24" s="377"/>
      <c r="R24" s="852" t="s">
        <v>333</v>
      </c>
      <c r="S24" s="853"/>
      <c r="T24" s="776"/>
      <c r="U24" s="769"/>
      <c r="V24" s="852" t="s">
        <v>334</v>
      </c>
      <c r="W24" s="853"/>
      <c r="X24" s="377"/>
      <c r="Y24" s="377"/>
    </row>
    <row r="25" spans="2:25" ht="15" customHeight="1" x14ac:dyDescent="0.15">
      <c r="B25" s="869" t="s">
        <v>335</v>
      </c>
      <c r="C25" s="869"/>
      <c r="D25" s="223"/>
      <c r="E25" s="247" t="s">
        <v>336</v>
      </c>
      <c r="F25" s="870"/>
      <c r="G25" s="870"/>
      <c r="H25" s="870"/>
      <c r="I25" s="870"/>
      <c r="J25" s="869" t="s">
        <v>335</v>
      </c>
      <c r="K25" s="869"/>
      <c r="L25" s="223"/>
      <c r="M25" s="247" t="s">
        <v>336</v>
      </c>
      <c r="N25" s="870"/>
      <c r="O25" s="870"/>
      <c r="P25" s="870"/>
      <c r="Q25" s="870"/>
      <c r="R25" s="869" t="s">
        <v>335</v>
      </c>
      <c r="S25" s="869"/>
      <c r="T25" s="223"/>
      <c r="U25" s="247" t="s">
        <v>336</v>
      </c>
      <c r="V25" s="870"/>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2">
    <dataValidation allowBlank="1" showInputMessage="1" showErrorMessage="1" prompt="覆工スパン毎に連番を記入。_x000a_数値で入力する。" sqref="Q22 Y5 Q5 I22 Y22 I5" xr:uid="{AA9C63D9-B89E-4610-8188-315712DCC0FC}"/>
    <dataValidation type="list" allowBlank="1" showInputMessage="1" showErrorMessage="1" sqref="U6:Y6 M23:Q23 M6:Q6 U23:Y23 E23:I23 E6:I6" xr:uid="{7EF515EF-3411-4BE8-A122-0CC0FAAFB71A}">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19D79F-645F-46E6-8240-6107BAF089F4}">
          <x14:formula1>
            <xm:f>'(参考)リスト'!$D$52:$D$54</xm:f>
          </x14:formula1>
          <xm:sqref>T7:U7 L24:M24 L7:M7 T24:U24 D24:E24 D7:E7</xm:sqref>
        </x14:dataValidation>
        <x14:dataValidation type="list" allowBlank="1" showInputMessage="1" showErrorMessage="1" xr:uid="{9D3BDDB6-4986-4851-9C3C-579BFFCB550C}">
          <x14:formula1>
            <xm:f>'(参考)リスト'!$F$52:$F$53</xm:f>
          </x14:formula1>
          <xm:sqref>T8 L25 L8 T25 D25 D8</xm:sqref>
        </x14:dataValidation>
        <x14:dataValidation type="list" allowBlank="1" showInputMessage="1" showErrorMessage="1" xr:uid="{FE491C1C-CD9F-4DF0-A8A3-CFD729C272F1}">
          <x14:formula1>
            <xm:f>'(参考)リスト'!$E$52:$E$58</xm:f>
          </x14:formula1>
          <xm:sqref>X7:Y7 P24:Q24 P7:Q7 X24:Y24 H24:I24 H7:I7</xm:sqref>
        </x14:dataValidation>
        <x14:dataValidation type="list" showInputMessage="1" showErrorMessage="1" xr:uid="{B9CA6268-236B-4CD6-B307-ED12B6F615AA}">
          <x14:formula1>
            <xm:f>'(参考)リスト'!$B$52:$B$55</xm:f>
          </x14:formula1>
          <xm:sqref>T6 L23 L6 T23 D23 D6</xm:sqref>
        </x14:dataValidation>
      </x14:dataValidations>
    </ext>
  </extLst>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25841-04E6-4106-95D4-1E9A8C0C8B70}">
  <sheetPr>
    <pageSetUpPr fitToPage="1"/>
  </sheetPr>
  <dimension ref="B1:Z59"/>
  <sheetViews>
    <sheetView showGridLines="0" showZeros="0" view="pageBreakPreview" zoomScaleNormal="70" zoomScaleSheetLayoutView="100" workbookViewId="0">
      <selection activeCell="B5" sqref="B5:Y8"/>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7" t="s">
        <v>328</v>
      </c>
      <c r="C2" s="208"/>
      <c r="D2" s="208"/>
      <c r="E2" s="208"/>
      <c r="F2" s="208"/>
      <c r="G2" s="208"/>
      <c r="H2" s="208"/>
      <c r="I2" s="208"/>
      <c r="J2" s="208"/>
      <c r="K2" s="208"/>
      <c r="L2" s="208"/>
      <c r="M2" s="208"/>
      <c r="N2" s="208"/>
      <c r="O2" s="208"/>
      <c r="P2" s="208"/>
      <c r="Q2" s="208"/>
    </row>
    <row r="3" spans="2:25" ht="25.15" customHeight="1" x14ac:dyDescent="0.15">
      <c r="B3" s="858" t="s">
        <v>305</v>
      </c>
      <c r="C3" s="858"/>
      <c r="D3" s="858"/>
      <c r="E3" s="859" t="str">
        <f>'様式A-1'!D3</f>
        <v>ヒコシマトンネル</v>
      </c>
      <c r="F3" s="859"/>
      <c r="G3" s="859"/>
      <c r="H3" s="859"/>
      <c r="I3" s="852" t="s">
        <v>306</v>
      </c>
      <c r="J3" s="854"/>
      <c r="K3" s="853"/>
      <c r="L3" s="776" t="str">
        <f>'様式A-1'!J3</f>
        <v>福浦港金毘羅線</v>
      </c>
      <c r="M3" s="768"/>
      <c r="N3" s="769"/>
      <c r="O3" s="872" t="s">
        <v>307</v>
      </c>
      <c r="P3" s="873"/>
      <c r="Q3" s="874"/>
      <c r="R3" s="860" t="str">
        <f>'様式B (1)'!S3</f>
        <v>アジア航測株式会社</v>
      </c>
      <c r="S3" s="861"/>
      <c r="T3" s="862"/>
      <c r="U3" s="878" t="s">
        <v>329</v>
      </c>
      <c r="V3" s="879"/>
      <c r="W3" s="882">
        <f>'様式B (1)'!P2</f>
        <v>45896</v>
      </c>
      <c r="X3" s="883"/>
      <c r="Y3" s="884"/>
    </row>
    <row r="4" spans="2:25" ht="25.15" customHeight="1" x14ac:dyDescent="0.15">
      <c r="B4" s="863" t="s">
        <v>308</v>
      </c>
      <c r="C4" s="863"/>
      <c r="D4" s="863"/>
      <c r="E4" s="864" t="str">
        <f>'様式A-1'!D4</f>
        <v>彦島トンネル</v>
      </c>
      <c r="F4" s="864"/>
      <c r="G4" s="864"/>
      <c r="H4" s="864"/>
      <c r="I4" s="852" t="s">
        <v>309</v>
      </c>
      <c r="J4" s="854"/>
      <c r="K4" s="853"/>
      <c r="L4" s="865" t="str">
        <f>'様式A-1'!R3</f>
        <v>山口県
下関土木建築事務所</v>
      </c>
      <c r="M4" s="831"/>
      <c r="N4" s="832"/>
      <c r="O4" s="875"/>
      <c r="P4" s="876"/>
      <c r="Q4" s="877"/>
      <c r="R4" s="866" t="str">
        <f>'様式B (4)'!S4</f>
        <v>飯田　琢巳</v>
      </c>
      <c r="S4" s="867"/>
      <c r="T4" s="868"/>
      <c r="U4" s="880"/>
      <c r="V4" s="881"/>
      <c r="W4" s="885"/>
      <c r="X4" s="886"/>
      <c r="Y4" s="887"/>
    </row>
    <row r="5" spans="2:25" ht="15" customHeight="1" x14ac:dyDescent="0.15">
      <c r="B5" s="852" t="s">
        <v>330</v>
      </c>
      <c r="C5" s="854"/>
      <c r="D5" s="853"/>
      <c r="E5" s="213"/>
      <c r="F5" s="852" t="s">
        <v>331</v>
      </c>
      <c r="G5" s="854"/>
      <c r="H5" s="853"/>
      <c r="I5" s="214"/>
      <c r="J5" s="852" t="s">
        <v>330</v>
      </c>
      <c r="K5" s="854"/>
      <c r="L5" s="853"/>
      <c r="M5" s="213"/>
      <c r="N5" s="852" t="s">
        <v>331</v>
      </c>
      <c r="O5" s="854"/>
      <c r="P5" s="853"/>
      <c r="Q5" s="214"/>
      <c r="R5" s="852" t="s">
        <v>330</v>
      </c>
      <c r="S5" s="854"/>
      <c r="T5" s="853"/>
      <c r="U5" s="213"/>
      <c r="V5" s="852" t="s">
        <v>331</v>
      </c>
      <c r="W5" s="854"/>
      <c r="X5" s="853"/>
      <c r="Y5" s="214"/>
    </row>
    <row r="6" spans="2:25" ht="15" customHeight="1" x14ac:dyDescent="0.15">
      <c r="B6" s="852" t="s">
        <v>332</v>
      </c>
      <c r="C6" s="854"/>
      <c r="D6" s="223"/>
      <c r="E6" s="855"/>
      <c r="F6" s="856"/>
      <c r="G6" s="856"/>
      <c r="H6" s="856"/>
      <c r="I6" s="857"/>
      <c r="J6" s="852" t="s">
        <v>332</v>
      </c>
      <c r="K6" s="854"/>
      <c r="L6" s="223"/>
      <c r="M6" s="855"/>
      <c r="N6" s="856"/>
      <c r="O6" s="856"/>
      <c r="P6" s="856"/>
      <c r="Q6" s="857"/>
      <c r="R6" s="852" t="s">
        <v>332</v>
      </c>
      <c r="S6" s="854"/>
      <c r="T6" s="223"/>
      <c r="U6" s="855"/>
      <c r="V6" s="856"/>
      <c r="W6" s="856"/>
      <c r="X6" s="856"/>
      <c r="Y6" s="857"/>
    </row>
    <row r="7" spans="2:25" ht="15" customHeight="1" x14ac:dyDescent="0.15">
      <c r="B7" s="852" t="s">
        <v>333</v>
      </c>
      <c r="C7" s="853"/>
      <c r="D7" s="776"/>
      <c r="E7" s="769"/>
      <c r="F7" s="852" t="s">
        <v>334</v>
      </c>
      <c r="G7" s="853"/>
      <c r="H7" s="377"/>
      <c r="I7" s="377"/>
      <c r="J7" s="852" t="s">
        <v>333</v>
      </c>
      <c r="K7" s="853"/>
      <c r="L7" s="776"/>
      <c r="M7" s="769"/>
      <c r="N7" s="852" t="s">
        <v>334</v>
      </c>
      <c r="O7" s="853"/>
      <c r="P7" s="377"/>
      <c r="Q7" s="377"/>
      <c r="R7" s="852" t="s">
        <v>333</v>
      </c>
      <c r="S7" s="853"/>
      <c r="T7" s="776"/>
      <c r="U7" s="769"/>
      <c r="V7" s="852" t="s">
        <v>334</v>
      </c>
      <c r="W7" s="853"/>
      <c r="X7" s="377"/>
      <c r="Y7" s="377"/>
    </row>
    <row r="8" spans="2:25" ht="15" customHeight="1" x14ac:dyDescent="0.15">
      <c r="B8" s="869" t="s">
        <v>335</v>
      </c>
      <c r="C8" s="869"/>
      <c r="D8" s="223"/>
      <c r="E8" s="247" t="s">
        <v>336</v>
      </c>
      <c r="F8" s="870"/>
      <c r="G8" s="870"/>
      <c r="H8" s="870"/>
      <c r="I8" s="870"/>
      <c r="J8" s="869" t="s">
        <v>335</v>
      </c>
      <c r="K8" s="869"/>
      <c r="L8" s="223"/>
      <c r="M8" s="247" t="s">
        <v>336</v>
      </c>
      <c r="N8" s="870"/>
      <c r="O8" s="870"/>
      <c r="P8" s="870"/>
      <c r="Q8" s="870"/>
      <c r="R8" s="869" t="s">
        <v>335</v>
      </c>
      <c r="S8" s="869"/>
      <c r="T8" s="223"/>
      <c r="U8" s="247" t="s">
        <v>336</v>
      </c>
      <c r="V8" s="870"/>
      <c r="W8" s="870"/>
      <c r="X8" s="870"/>
      <c r="Y8" s="870"/>
    </row>
    <row r="9" spans="2:25" s="22" customFormat="1" ht="14.1" customHeight="1" x14ac:dyDescent="0.15">
      <c r="B9" s="839"/>
      <c r="C9" s="839"/>
      <c r="D9" s="839"/>
      <c r="E9" s="839"/>
      <c r="F9" s="839"/>
      <c r="G9" s="839"/>
      <c r="H9" s="839"/>
      <c r="I9" s="839"/>
      <c r="J9" s="817"/>
      <c r="K9" s="817"/>
      <c r="L9" s="817"/>
      <c r="M9" s="817"/>
      <c r="N9" s="817"/>
      <c r="O9" s="817"/>
      <c r="P9" s="817"/>
      <c r="Q9" s="817"/>
      <c r="R9" s="840"/>
      <c r="S9" s="840"/>
      <c r="T9" s="840"/>
      <c r="U9" s="840"/>
      <c r="V9" s="840"/>
      <c r="W9" s="840"/>
      <c r="X9" s="840"/>
      <c r="Y9" s="841"/>
    </row>
    <row r="10" spans="2:25" s="22" customFormat="1" ht="14.1" customHeight="1" x14ac:dyDescent="0.15">
      <c r="B10" s="838"/>
      <c r="C10" s="838"/>
      <c r="D10" s="838"/>
      <c r="E10" s="838"/>
      <c r="F10" s="838"/>
      <c r="G10" s="838"/>
      <c r="H10" s="838"/>
      <c r="I10" s="838"/>
      <c r="J10" s="817"/>
      <c r="K10" s="817"/>
      <c r="L10" s="817"/>
      <c r="M10" s="817"/>
      <c r="N10" s="817"/>
      <c r="O10" s="817"/>
      <c r="P10" s="817"/>
      <c r="Q10" s="817"/>
      <c r="R10" s="840"/>
      <c r="S10" s="840"/>
      <c r="T10" s="840"/>
      <c r="U10" s="840"/>
      <c r="V10" s="840"/>
      <c r="W10" s="840"/>
      <c r="X10" s="840"/>
      <c r="Y10" s="841"/>
    </row>
    <row r="11" spans="2:25" s="22" customFormat="1" ht="14.1" customHeight="1" x14ac:dyDescent="0.15">
      <c r="B11" s="838"/>
      <c r="C11" s="838"/>
      <c r="D11" s="838"/>
      <c r="E11" s="838"/>
      <c r="F11" s="838"/>
      <c r="G11" s="838"/>
      <c r="H11" s="838"/>
      <c r="I11" s="838"/>
      <c r="J11" s="817"/>
      <c r="K11" s="817"/>
      <c r="L11" s="817"/>
      <c r="M11" s="817"/>
      <c r="N11" s="817"/>
      <c r="O11" s="817"/>
      <c r="P11" s="817"/>
      <c r="Q11" s="817"/>
      <c r="R11" s="840"/>
      <c r="S11" s="840"/>
      <c r="T11" s="840"/>
      <c r="U11" s="840"/>
      <c r="V11" s="840"/>
      <c r="W11" s="840"/>
      <c r="X11" s="840"/>
      <c r="Y11" s="841"/>
    </row>
    <row r="12" spans="2:25" s="22" customFormat="1" ht="14.1" customHeight="1" x14ac:dyDescent="0.15">
      <c r="B12" s="838"/>
      <c r="C12" s="838"/>
      <c r="D12" s="838"/>
      <c r="E12" s="838"/>
      <c r="F12" s="838"/>
      <c r="G12" s="838"/>
      <c r="H12" s="838"/>
      <c r="I12" s="838"/>
      <c r="J12" s="817"/>
      <c r="K12" s="817"/>
      <c r="L12" s="817"/>
      <c r="M12" s="817"/>
      <c r="N12" s="817"/>
      <c r="O12" s="817"/>
      <c r="P12" s="817"/>
      <c r="Q12" s="817"/>
      <c r="R12" s="840"/>
      <c r="S12" s="840"/>
      <c r="T12" s="840"/>
      <c r="U12" s="840"/>
      <c r="V12" s="840"/>
      <c r="W12" s="840"/>
      <c r="X12" s="840"/>
      <c r="Y12" s="841"/>
    </row>
    <row r="13" spans="2:25" s="22" customFormat="1" ht="14.1" customHeight="1" x14ac:dyDescent="0.15">
      <c r="B13" s="838"/>
      <c r="C13" s="838"/>
      <c r="D13" s="838"/>
      <c r="E13" s="838"/>
      <c r="F13" s="838"/>
      <c r="G13" s="838"/>
      <c r="H13" s="838"/>
      <c r="I13" s="838"/>
      <c r="J13" s="817"/>
      <c r="K13" s="817"/>
      <c r="L13" s="817"/>
      <c r="M13" s="817"/>
      <c r="N13" s="817"/>
      <c r="O13" s="817"/>
      <c r="P13" s="817"/>
      <c r="Q13" s="817"/>
      <c r="R13" s="840"/>
      <c r="S13" s="840"/>
      <c r="T13" s="840"/>
      <c r="U13" s="840"/>
      <c r="V13" s="840"/>
      <c r="W13" s="840"/>
      <c r="X13" s="840"/>
      <c r="Y13" s="841"/>
    </row>
    <row r="14" spans="2:25" s="22" customFormat="1" ht="14.1" customHeight="1" x14ac:dyDescent="0.15">
      <c r="B14" s="838"/>
      <c r="C14" s="838"/>
      <c r="D14" s="838"/>
      <c r="E14" s="838"/>
      <c r="F14" s="838"/>
      <c r="G14" s="838"/>
      <c r="H14" s="838"/>
      <c r="I14" s="838"/>
      <c r="J14" s="817"/>
      <c r="K14" s="817"/>
      <c r="L14" s="817"/>
      <c r="M14" s="817"/>
      <c r="N14" s="817"/>
      <c r="O14" s="817"/>
      <c r="P14" s="817"/>
      <c r="Q14" s="817"/>
      <c r="R14" s="840"/>
      <c r="S14" s="840"/>
      <c r="T14" s="840"/>
      <c r="U14" s="840"/>
      <c r="V14" s="840"/>
      <c r="W14" s="840"/>
      <c r="X14" s="840"/>
      <c r="Y14" s="841"/>
    </row>
    <row r="15" spans="2:25" s="22" customFormat="1" ht="14.1" customHeight="1" x14ac:dyDescent="0.15">
      <c r="B15" s="838"/>
      <c r="C15" s="838"/>
      <c r="D15" s="838"/>
      <c r="E15" s="838"/>
      <c r="F15" s="838"/>
      <c r="G15" s="838"/>
      <c r="H15" s="838"/>
      <c r="I15" s="838"/>
      <c r="J15" s="817"/>
      <c r="K15" s="817"/>
      <c r="L15" s="817"/>
      <c r="M15" s="817"/>
      <c r="N15" s="817"/>
      <c r="O15" s="817"/>
      <c r="P15" s="817"/>
      <c r="Q15" s="817"/>
      <c r="R15" s="840"/>
      <c r="S15" s="840"/>
      <c r="T15" s="840"/>
      <c r="U15" s="840"/>
      <c r="V15" s="840"/>
      <c r="W15" s="840"/>
      <c r="X15" s="840"/>
      <c r="Y15" s="841"/>
    </row>
    <row r="16" spans="2:25" s="22" customFormat="1" ht="14.1" customHeight="1" x14ac:dyDescent="0.15">
      <c r="B16" s="838"/>
      <c r="C16" s="838"/>
      <c r="D16" s="838"/>
      <c r="E16" s="838"/>
      <c r="F16" s="838"/>
      <c r="G16" s="838"/>
      <c r="H16" s="838"/>
      <c r="I16" s="838"/>
      <c r="J16" s="817"/>
      <c r="K16" s="817"/>
      <c r="L16" s="817"/>
      <c r="M16" s="817"/>
      <c r="N16" s="817"/>
      <c r="O16" s="817"/>
      <c r="P16" s="817"/>
      <c r="Q16" s="817"/>
      <c r="R16" s="840"/>
      <c r="S16" s="840"/>
      <c r="T16" s="840"/>
      <c r="U16" s="840"/>
      <c r="V16" s="840"/>
      <c r="W16" s="840"/>
      <c r="X16" s="840"/>
      <c r="Y16" s="841"/>
    </row>
    <row r="17" spans="2:25" s="22" customFormat="1" ht="14.1" customHeight="1" x14ac:dyDescent="0.15">
      <c r="B17" s="838"/>
      <c r="C17" s="838"/>
      <c r="D17" s="838"/>
      <c r="E17" s="838"/>
      <c r="F17" s="838"/>
      <c r="G17" s="838"/>
      <c r="H17" s="838"/>
      <c r="I17" s="838"/>
      <c r="J17" s="817"/>
      <c r="K17" s="817"/>
      <c r="L17" s="817"/>
      <c r="M17" s="817"/>
      <c r="N17" s="817"/>
      <c r="O17" s="817"/>
      <c r="P17" s="817"/>
      <c r="Q17" s="817"/>
      <c r="R17" s="840"/>
      <c r="S17" s="840"/>
      <c r="T17" s="840"/>
      <c r="U17" s="840"/>
      <c r="V17" s="840"/>
      <c r="W17" s="840"/>
      <c r="X17" s="840"/>
      <c r="Y17" s="841"/>
    </row>
    <row r="18" spans="2:25" s="22" customFormat="1" ht="14.1" customHeight="1" x14ac:dyDescent="0.15">
      <c r="B18" s="838"/>
      <c r="C18" s="838"/>
      <c r="D18" s="838"/>
      <c r="E18" s="838"/>
      <c r="F18" s="838"/>
      <c r="G18" s="838"/>
      <c r="H18" s="838"/>
      <c r="I18" s="838"/>
      <c r="J18" s="817"/>
      <c r="K18" s="817"/>
      <c r="L18" s="817"/>
      <c r="M18" s="817"/>
      <c r="N18" s="817"/>
      <c r="O18" s="817"/>
      <c r="P18" s="817"/>
      <c r="Q18" s="817"/>
      <c r="R18" s="840"/>
      <c r="S18" s="840"/>
      <c r="T18" s="840"/>
      <c r="U18" s="840"/>
      <c r="V18" s="840"/>
      <c r="W18" s="840"/>
      <c r="X18" s="840"/>
      <c r="Y18" s="841"/>
    </row>
    <row r="19" spans="2:25" s="22" customFormat="1" ht="14.1" customHeight="1" x14ac:dyDescent="0.15">
      <c r="B19" s="838"/>
      <c r="C19" s="838"/>
      <c r="D19" s="838"/>
      <c r="E19" s="838"/>
      <c r="F19" s="838"/>
      <c r="G19" s="838"/>
      <c r="H19" s="838"/>
      <c r="I19" s="838"/>
      <c r="J19" s="817"/>
      <c r="K19" s="817"/>
      <c r="L19" s="817"/>
      <c r="M19" s="817"/>
      <c r="N19" s="817"/>
      <c r="O19" s="817"/>
      <c r="P19" s="817"/>
      <c r="Q19" s="817"/>
      <c r="R19" s="840"/>
      <c r="S19" s="840"/>
      <c r="T19" s="840"/>
      <c r="U19" s="840"/>
      <c r="V19" s="840"/>
      <c r="W19" s="840"/>
      <c r="X19" s="840"/>
      <c r="Y19" s="841"/>
    </row>
    <row r="20" spans="2:25" s="22" customFormat="1" ht="14.1" customHeight="1" x14ac:dyDescent="0.15">
      <c r="B20" s="838"/>
      <c r="C20" s="838"/>
      <c r="D20" s="838"/>
      <c r="E20" s="838"/>
      <c r="F20" s="838"/>
      <c r="G20" s="838"/>
      <c r="H20" s="838"/>
      <c r="I20" s="838"/>
      <c r="J20" s="817"/>
      <c r="K20" s="817"/>
      <c r="L20" s="817"/>
      <c r="M20" s="817"/>
      <c r="N20" s="817"/>
      <c r="O20" s="817"/>
      <c r="P20" s="817"/>
      <c r="Q20" s="817"/>
      <c r="R20" s="840"/>
      <c r="S20" s="840"/>
      <c r="T20" s="840"/>
      <c r="U20" s="840"/>
      <c r="V20" s="840"/>
      <c r="W20" s="840"/>
      <c r="X20" s="840"/>
      <c r="Y20" s="841"/>
    </row>
    <row r="21" spans="2:25" s="22" customFormat="1" ht="14.1" customHeight="1" x14ac:dyDescent="0.15">
      <c r="B21" s="838"/>
      <c r="C21" s="838"/>
      <c r="D21" s="838"/>
      <c r="E21" s="838"/>
      <c r="F21" s="838"/>
      <c r="G21" s="838"/>
      <c r="H21" s="838"/>
      <c r="I21" s="838"/>
      <c r="J21" s="817"/>
      <c r="K21" s="817"/>
      <c r="L21" s="817"/>
      <c r="M21" s="817"/>
      <c r="N21" s="817"/>
      <c r="O21" s="817"/>
      <c r="P21" s="817"/>
      <c r="Q21" s="817"/>
      <c r="R21" s="840"/>
      <c r="S21" s="840"/>
      <c r="T21" s="840"/>
      <c r="U21" s="840"/>
      <c r="V21" s="840"/>
      <c r="W21" s="840"/>
      <c r="X21" s="840"/>
      <c r="Y21" s="841"/>
    </row>
    <row r="22" spans="2:25" ht="15" customHeight="1" x14ac:dyDescent="0.15">
      <c r="B22" s="852" t="s">
        <v>330</v>
      </c>
      <c r="C22" s="854"/>
      <c r="D22" s="853"/>
      <c r="E22" s="213"/>
      <c r="F22" s="852" t="s">
        <v>331</v>
      </c>
      <c r="G22" s="854"/>
      <c r="H22" s="853"/>
      <c r="I22" s="214"/>
      <c r="J22" s="852" t="s">
        <v>330</v>
      </c>
      <c r="K22" s="854"/>
      <c r="L22" s="853"/>
      <c r="M22" s="213"/>
      <c r="N22" s="852" t="s">
        <v>331</v>
      </c>
      <c r="O22" s="854"/>
      <c r="P22" s="853"/>
      <c r="Q22" s="214"/>
      <c r="R22" s="852" t="s">
        <v>330</v>
      </c>
      <c r="S22" s="854"/>
      <c r="T22" s="853"/>
      <c r="U22" s="213"/>
      <c r="V22" s="852" t="s">
        <v>331</v>
      </c>
      <c r="W22" s="854"/>
      <c r="X22" s="853"/>
      <c r="Y22" s="214"/>
    </row>
    <row r="23" spans="2:25" ht="15" customHeight="1" x14ac:dyDescent="0.15">
      <c r="B23" s="852" t="s">
        <v>332</v>
      </c>
      <c r="C23" s="854"/>
      <c r="D23" s="223"/>
      <c r="E23" s="855"/>
      <c r="F23" s="856"/>
      <c r="G23" s="856"/>
      <c r="H23" s="856"/>
      <c r="I23" s="857"/>
      <c r="J23" s="852" t="s">
        <v>332</v>
      </c>
      <c r="K23" s="854"/>
      <c r="L23" s="223"/>
      <c r="M23" s="855"/>
      <c r="N23" s="856"/>
      <c r="O23" s="856"/>
      <c r="P23" s="856"/>
      <c r="Q23" s="857"/>
      <c r="R23" s="852" t="s">
        <v>332</v>
      </c>
      <c r="S23" s="854"/>
      <c r="T23" s="223"/>
      <c r="U23" s="855"/>
      <c r="V23" s="856"/>
      <c r="W23" s="856"/>
      <c r="X23" s="856"/>
      <c r="Y23" s="857"/>
    </row>
    <row r="24" spans="2:25" ht="15" customHeight="1" x14ac:dyDescent="0.15">
      <c r="B24" s="852" t="s">
        <v>333</v>
      </c>
      <c r="C24" s="853"/>
      <c r="D24" s="776"/>
      <c r="E24" s="769"/>
      <c r="F24" s="852" t="s">
        <v>334</v>
      </c>
      <c r="G24" s="853"/>
      <c r="H24" s="377"/>
      <c r="I24" s="377"/>
      <c r="J24" s="852" t="s">
        <v>333</v>
      </c>
      <c r="K24" s="853"/>
      <c r="L24" s="776"/>
      <c r="M24" s="769"/>
      <c r="N24" s="852" t="s">
        <v>334</v>
      </c>
      <c r="O24" s="853"/>
      <c r="P24" s="377"/>
      <c r="Q24" s="377"/>
      <c r="R24" s="852" t="s">
        <v>333</v>
      </c>
      <c r="S24" s="853"/>
      <c r="T24" s="776"/>
      <c r="U24" s="769"/>
      <c r="V24" s="852" t="s">
        <v>334</v>
      </c>
      <c r="W24" s="853"/>
      <c r="X24" s="377"/>
      <c r="Y24" s="377"/>
    </row>
    <row r="25" spans="2:25" ht="15" customHeight="1" x14ac:dyDescent="0.15">
      <c r="B25" s="869" t="s">
        <v>335</v>
      </c>
      <c r="C25" s="869"/>
      <c r="D25" s="223"/>
      <c r="E25" s="247" t="s">
        <v>336</v>
      </c>
      <c r="F25" s="870"/>
      <c r="G25" s="870"/>
      <c r="H25" s="870"/>
      <c r="I25" s="870"/>
      <c r="J25" s="869" t="s">
        <v>335</v>
      </c>
      <c r="K25" s="869"/>
      <c r="L25" s="223"/>
      <c r="M25" s="247" t="s">
        <v>336</v>
      </c>
      <c r="N25" s="870"/>
      <c r="O25" s="870"/>
      <c r="P25" s="870"/>
      <c r="Q25" s="870"/>
      <c r="R25" s="869" t="s">
        <v>335</v>
      </c>
      <c r="S25" s="869"/>
      <c r="T25" s="223"/>
      <c r="U25" s="247" t="s">
        <v>336</v>
      </c>
      <c r="V25" s="870"/>
      <c r="W25" s="870"/>
      <c r="X25" s="870"/>
      <c r="Y25" s="870"/>
    </row>
    <row r="26" spans="2:25" s="22" customFormat="1" ht="14.1" customHeight="1" x14ac:dyDescent="0.15">
      <c r="B26" s="839"/>
      <c r="C26" s="839"/>
      <c r="D26" s="839"/>
      <c r="E26" s="839"/>
      <c r="F26" s="839"/>
      <c r="G26" s="839"/>
      <c r="H26" s="839"/>
      <c r="I26" s="839"/>
      <c r="J26" s="817"/>
      <c r="K26" s="817"/>
      <c r="L26" s="817"/>
      <c r="M26" s="817"/>
      <c r="N26" s="817"/>
      <c r="O26" s="817"/>
      <c r="P26" s="817"/>
      <c r="Q26" s="817"/>
      <c r="R26" s="842"/>
      <c r="S26" s="843"/>
      <c r="T26" s="843"/>
      <c r="U26" s="843"/>
      <c r="V26" s="843"/>
      <c r="W26" s="843"/>
      <c r="X26" s="843"/>
      <c r="Y26" s="844"/>
    </row>
    <row r="27" spans="2:25" s="22" customFormat="1" ht="14.1" customHeight="1" x14ac:dyDescent="0.15">
      <c r="B27" s="838"/>
      <c r="C27" s="838"/>
      <c r="D27" s="838"/>
      <c r="E27" s="838"/>
      <c r="F27" s="838"/>
      <c r="G27" s="838"/>
      <c r="H27" s="838"/>
      <c r="I27" s="838"/>
      <c r="J27" s="817"/>
      <c r="K27" s="817"/>
      <c r="L27" s="817"/>
      <c r="M27" s="817"/>
      <c r="N27" s="817"/>
      <c r="O27" s="817"/>
      <c r="P27" s="817"/>
      <c r="Q27" s="817"/>
      <c r="R27" s="845"/>
      <c r="S27" s="840"/>
      <c r="T27" s="840"/>
      <c r="U27" s="840"/>
      <c r="V27" s="840"/>
      <c r="W27" s="840"/>
      <c r="X27" s="840"/>
      <c r="Y27" s="841"/>
    </row>
    <row r="28" spans="2:25" s="22" customFormat="1" ht="14.1" customHeight="1" x14ac:dyDescent="0.15">
      <c r="B28" s="838"/>
      <c r="C28" s="838"/>
      <c r="D28" s="838"/>
      <c r="E28" s="838"/>
      <c r="F28" s="838"/>
      <c r="G28" s="838"/>
      <c r="H28" s="838"/>
      <c r="I28" s="838"/>
      <c r="J28" s="817"/>
      <c r="K28" s="817"/>
      <c r="L28" s="817"/>
      <c r="M28" s="817"/>
      <c r="N28" s="817"/>
      <c r="O28" s="817"/>
      <c r="P28" s="817"/>
      <c r="Q28" s="817"/>
      <c r="R28" s="845"/>
      <c r="S28" s="840"/>
      <c r="T28" s="840"/>
      <c r="U28" s="840"/>
      <c r="V28" s="840"/>
      <c r="W28" s="840"/>
      <c r="X28" s="840"/>
      <c r="Y28" s="841"/>
    </row>
    <row r="29" spans="2:25" s="22" customFormat="1" ht="14.1" customHeight="1" x14ac:dyDescent="0.15">
      <c r="B29" s="838"/>
      <c r="C29" s="838"/>
      <c r="D29" s="838"/>
      <c r="E29" s="838"/>
      <c r="F29" s="838"/>
      <c r="G29" s="838"/>
      <c r="H29" s="838"/>
      <c r="I29" s="838"/>
      <c r="J29" s="817"/>
      <c r="K29" s="817"/>
      <c r="L29" s="817"/>
      <c r="M29" s="817"/>
      <c r="N29" s="817"/>
      <c r="O29" s="817"/>
      <c r="P29" s="817"/>
      <c r="Q29" s="817"/>
      <c r="R29" s="845"/>
      <c r="S29" s="840"/>
      <c r="T29" s="840"/>
      <c r="U29" s="840"/>
      <c r="V29" s="840"/>
      <c r="W29" s="840"/>
      <c r="X29" s="840"/>
      <c r="Y29" s="841"/>
    </row>
    <row r="30" spans="2:25" s="22" customFormat="1" ht="14.1" customHeight="1" x14ac:dyDescent="0.15">
      <c r="B30" s="838"/>
      <c r="C30" s="838"/>
      <c r="D30" s="838"/>
      <c r="E30" s="838"/>
      <c r="F30" s="838"/>
      <c r="G30" s="838"/>
      <c r="H30" s="838"/>
      <c r="I30" s="838"/>
      <c r="J30" s="817"/>
      <c r="K30" s="817"/>
      <c r="L30" s="817"/>
      <c r="M30" s="817"/>
      <c r="N30" s="817"/>
      <c r="O30" s="817"/>
      <c r="P30" s="817"/>
      <c r="Q30" s="817"/>
      <c r="R30" s="845"/>
      <c r="S30" s="840"/>
      <c r="T30" s="840"/>
      <c r="U30" s="840"/>
      <c r="V30" s="840"/>
      <c r="W30" s="840"/>
      <c r="X30" s="840"/>
      <c r="Y30" s="841"/>
    </row>
    <row r="31" spans="2:25" s="22" customFormat="1" ht="14.1" customHeight="1" x14ac:dyDescent="0.15">
      <c r="B31" s="838"/>
      <c r="C31" s="838"/>
      <c r="D31" s="838"/>
      <c r="E31" s="838"/>
      <c r="F31" s="838"/>
      <c r="G31" s="838"/>
      <c r="H31" s="838"/>
      <c r="I31" s="838"/>
      <c r="J31" s="817"/>
      <c r="K31" s="817"/>
      <c r="L31" s="817"/>
      <c r="M31" s="817"/>
      <c r="N31" s="817"/>
      <c r="O31" s="817"/>
      <c r="P31" s="817"/>
      <c r="Q31" s="817"/>
      <c r="R31" s="845"/>
      <c r="S31" s="840"/>
      <c r="T31" s="840"/>
      <c r="U31" s="840"/>
      <c r="V31" s="840"/>
      <c r="W31" s="840"/>
      <c r="X31" s="840"/>
      <c r="Y31" s="841"/>
    </row>
    <row r="32" spans="2:25" s="22" customFormat="1" ht="14.1" customHeight="1" x14ac:dyDescent="0.15">
      <c r="B32" s="838"/>
      <c r="C32" s="838"/>
      <c r="D32" s="838"/>
      <c r="E32" s="838"/>
      <c r="F32" s="838"/>
      <c r="G32" s="838"/>
      <c r="H32" s="838"/>
      <c r="I32" s="838"/>
      <c r="J32" s="817"/>
      <c r="K32" s="817"/>
      <c r="L32" s="817"/>
      <c r="M32" s="817"/>
      <c r="N32" s="817"/>
      <c r="O32" s="817"/>
      <c r="P32" s="817"/>
      <c r="Q32" s="817"/>
      <c r="R32" s="845"/>
      <c r="S32" s="840"/>
      <c r="T32" s="840"/>
      <c r="U32" s="840"/>
      <c r="V32" s="840"/>
      <c r="W32" s="840"/>
      <c r="X32" s="840"/>
      <c r="Y32" s="841"/>
    </row>
    <row r="33" spans="2:25" s="22" customFormat="1" ht="14.1" customHeight="1" x14ac:dyDescent="0.15">
      <c r="B33" s="838"/>
      <c r="C33" s="838"/>
      <c r="D33" s="838"/>
      <c r="E33" s="838"/>
      <c r="F33" s="838"/>
      <c r="G33" s="838"/>
      <c r="H33" s="838"/>
      <c r="I33" s="838"/>
      <c r="J33" s="817"/>
      <c r="K33" s="817"/>
      <c r="L33" s="817"/>
      <c r="M33" s="817"/>
      <c r="N33" s="817"/>
      <c r="O33" s="817"/>
      <c r="P33" s="817"/>
      <c r="Q33" s="817"/>
      <c r="R33" s="845"/>
      <c r="S33" s="840"/>
      <c r="T33" s="840"/>
      <c r="U33" s="840"/>
      <c r="V33" s="840"/>
      <c r="W33" s="840"/>
      <c r="X33" s="840"/>
      <c r="Y33" s="841"/>
    </row>
    <row r="34" spans="2:25" s="22" customFormat="1" ht="14.1" customHeight="1" x14ac:dyDescent="0.15">
      <c r="B34" s="838"/>
      <c r="C34" s="838"/>
      <c r="D34" s="838"/>
      <c r="E34" s="838"/>
      <c r="F34" s="838"/>
      <c r="G34" s="838"/>
      <c r="H34" s="838"/>
      <c r="I34" s="838"/>
      <c r="J34" s="817"/>
      <c r="K34" s="817"/>
      <c r="L34" s="817"/>
      <c r="M34" s="817"/>
      <c r="N34" s="817"/>
      <c r="O34" s="817"/>
      <c r="P34" s="817"/>
      <c r="Q34" s="817"/>
      <c r="R34" s="845"/>
      <c r="S34" s="840"/>
      <c r="T34" s="840"/>
      <c r="U34" s="840"/>
      <c r="V34" s="840"/>
      <c r="W34" s="840"/>
      <c r="X34" s="840"/>
      <c r="Y34" s="841"/>
    </row>
    <row r="35" spans="2:25" s="22" customFormat="1" ht="14.1" customHeight="1" x14ac:dyDescent="0.15">
      <c r="B35" s="838"/>
      <c r="C35" s="838"/>
      <c r="D35" s="838"/>
      <c r="E35" s="838"/>
      <c r="F35" s="838"/>
      <c r="G35" s="838"/>
      <c r="H35" s="838"/>
      <c r="I35" s="838"/>
      <c r="J35" s="817"/>
      <c r="K35" s="817"/>
      <c r="L35" s="817"/>
      <c r="M35" s="817"/>
      <c r="N35" s="817"/>
      <c r="O35" s="817"/>
      <c r="P35" s="817"/>
      <c r="Q35" s="817"/>
      <c r="R35" s="845"/>
      <c r="S35" s="840"/>
      <c r="T35" s="840"/>
      <c r="U35" s="840"/>
      <c r="V35" s="840"/>
      <c r="W35" s="840"/>
      <c r="X35" s="840"/>
      <c r="Y35" s="841"/>
    </row>
    <row r="36" spans="2:25" s="22" customFormat="1" ht="14.1" customHeight="1" x14ac:dyDescent="0.15">
      <c r="B36" s="838"/>
      <c r="C36" s="838"/>
      <c r="D36" s="838"/>
      <c r="E36" s="838"/>
      <c r="F36" s="838"/>
      <c r="G36" s="838"/>
      <c r="H36" s="838"/>
      <c r="I36" s="838"/>
      <c r="J36" s="817"/>
      <c r="K36" s="817"/>
      <c r="L36" s="817"/>
      <c r="M36" s="817"/>
      <c r="N36" s="817"/>
      <c r="O36" s="817"/>
      <c r="P36" s="817"/>
      <c r="Q36" s="817"/>
      <c r="R36" s="845"/>
      <c r="S36" s="840"/>
      <c r="T36" s="840"/>
      <c r="U36" s="840"/>
      <c r="V36" s="840"/>
      <c r="W36" s="840"/>
      <c r="X36" s="840"/>
      <c r="Y36" s="841"/>
    </row>
    <row r="37" spans="2:25" s="22" customFormat="1" ht="14.1" customHeight="1" x14ac:dyDescent="0.15">
      <c r="B37" s="838"/>
      <c r="C37" s="838"/>
      <c r="D37" s="838"/>
      <c r="E37" s="838"/>
      <c r="F37" s="838"/>
      <c r="G37" s="838"/>
      <c r="H37" s="838"/>
      <c r="I37" s="838"/>
      <c r="J37" s="817"/>
      <c r="K37" s="817"/>
      <c r="L37" s="817"/>
      <c r="M37" s="817"/>
      <c r="N37" s="817"/>
      <c r="O37" s="817"/>
      <c r="P37" s="817"/>
      <c r="Q37" s="817"/>
      <c r="R37" s="845"/>
      <c r="S37" s="840"/>
      <c r="T37" s="840"/>
      <c r="U37" s="840"/>
      <c r="V37" s="840"/>
      <c r="W37" s="840"/>
      <c r="X37" s="840"/>
      <c r="Y37" s="841"/>
    </row>
    <row r="38" spans="2:25" s="22" customFormat="1" ht="14.1" customHeight="1" x14ac:dyDescent="0.15">
      <c r="B38" s="838"/>
      <c r="C38" s="838"/>
      <c r="D38" s="838"/>
      <c r="E38" s="838"/>
      <c r="F38" s="838"/>
      <c r="G38" s="838"/>
      <c r="H38" s="838"/>
      <c r="I38" s="838"/>
      <c r="J38" s="817"/>
      <c r="K38" s="817"/>
      <c r="L38" s="817"/>
      <c r="M38" s="817"/>
      <c r="N38" s="817"/>
      <c r="O38" s="817"/>
      <c r="P38" s="817"/>
      <c r="Q38" s="817"/>
      <c r="R38" s="846"/>
      <c r="S38" s="847"/>
      <c r="T38" s="847"/>
      <c r="U38" s="847"/>
      <c r="V38" s="847"/>
      <c r="W38" s="847"/>
      <c r="X38" s="847"/>
      <c r="Y38" s="848"/>
    </row>
    <row r="39" spans="2:25" ht="15" customHeight="1" x14ac:dyDescent="0.15">
      <c r="B39" s="23"/>
      <c r="C39" s="25" t="s">
        <v>337</v>
      </c>
      <c r="D39" s="22"/>
      <c r="E39" s="23"/>
      <c r="F39" s="23"/>
      <c r="G39" s="23"/>
      <c r="H39" s="23"/>
      <c r="I39" s="23"/>
      <c r="J39" s="20"/>
      <c r="K39" s="20"/>
      <c r="L39" s="20"/>
      <c r="M39" s="20"/>
      <c r="N39" s="20"/>
      <c r="O39" s="20"/>
      <c r="P39" s="20"/>
      <c r="Q39" s="20"/>
      <c r="R39" s="246"/>
      <c r="S39" s="246"/>
      <c r="T39" s="246"/>
      <c r="U39" s="246"/>
      <c r="V39" s="246"/>
      <c r="W39" s="246"/>
      <c r="X39" s="246"/>
      <c r="Y39" s="246"/>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type="list" allowBlank="1" showInputMessage="1" showErrorMessage="1" sqref="U6:Y6 E6:I6 M6:Q6 U23:Y23 E23:I23 M23:Q23" xr:uid="{F8B0CC37-6FFB-41DD-ABB2-DB2FE5D290D6}">
      <formula1>INDIRECT(D6)</formula1>
    </dataValidation>
    <dataValidation allowBlank="1" showInputMessage="1" showErrorMessage="1" prompt="覆工スパン毎に連番を記入。_x000a_数値で入力する。" sqref="I5 Y5 Q5 I22 Y22 Q22" xr:uid="{96B189FD-51B0-41D2-979D-3A1619E10E0A}"/>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8A5631C2-41C2-46A8-8EF0-D5F772F5EFDD}">
          <x14:formula1>
            <xm:f>'(参考)リスト'!$B$52:$B$55</xm:f>
          </x14:formula1>
          <xm:sqref>T6 D6 L6 T23 D23 L23</xm:sqref>
        </x14:dataValidation>
        <x14:dataValidation type="list" allowBlank="1" showInputMessage="1" showErrorMessage="1" xr:uid="{A89D1B74-021F-48CB-B410-371F7BFB0D86}">
          <x14:formula1>
            <xm:f>'(参考)リスト'!$E$52:$E$58</xm:f>
          </x14:formula1>
          <xm:sqref>X7:Y7 H7:I7 P7:Q7 X24:Y24 H24:I24 P24:Q24</xm:sqref>
        </x14:dataValidation>
        <x14:dataValidation type="list" allowBlank="1" showInputMessage="1" showErrorMessage="1" xr:uid="{A9134E9E-C1EE-49D5-9C9B-B97E2DCE5BDB}">
          <x14:formula1>
            <xm:f>'(参考)リスト'!$F$52:$F$53</xm:f>
          </x14:formula1>
          <xm:sqref>T8 D8 L8 T25 D25 L25</xm:sqref>
        </x14:dataValidation>
        <x14:dataValidation type="list" allowBlank="1" showInputMessage="1" showErrorMessage="1" xr:uid="{443185EE-7281-4277-9982-ACD34763DEFA}">
          <x14:formula1>
            <xm:f>'(参考)リスト'!$D$52:$D$54</xm:f>
          </x14:formula1>
          <xm:sqref>T7:U7 D7:E7 L7:M7 T24:U24 D24:E24 L24:M24</xm:sqref>
        </x14:dataValidation>
      </x14:dataValidations>
    </ext>
  </extLst>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E4F3-A3DC-46A7-B999-ADB2E4855ACB}">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1E24-6940-49CF-9098-B11F2D1E1E2D}">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59D4-02AE-4E26-BE03-3FFCAE337FE2}">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404C-E251-46B2-9823-1CD739698A22}">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9AC4-8B67-478A-A3F6-9314BAD10AF3}">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72F9D-075C-4050-9085-39F4DC04BAA2}">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B1F4F-027C-4F1F-B75E-98A5E769704D}">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6A38D-2815-493A-85F7-20B356422CA3}">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C9C3-C47C-4AA6-B21D-97DFFFE4B1C3}">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3AF3-26B6-48CC-939F-6F73D49AB1ED}">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7E7FF-CA98-4ECF-9040-69EE965E13BE}">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340</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(4)'!S3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7" t="s">
        <v>341</v>
      </c>
      <c r="C6" s="920" t="s">
        <v>342</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1.2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285B-0EA0-4AFA-B6F5-0EC50B3B3C41}">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17BF-30EE-450C-B9C7-58A202E3B2DE}">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30510-31FB-4069-BBAA-087CD21E3B47}">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D8CB-935F-4050-A78A-D054E05B39A7}">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AD40-8F1F-43FD-9EE9-45AE763C386C}">
  <sheetPr>
    <pageSetUpPr fitToPage="1"/>
  </sheetPr>
  <dimension ref="B2:AI19"/>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2E6E3-2B9A-4DE9-AB2B-BCE36EADAB47}">
  <sheetPr>
    <pageSetUpPr fitToPage="1"/>
  </sheetPr>
  <dimension ref="B2:AI19"/>
  <sheetViews>
    <sheetView showGridLines="0" showZeros="0" view="pageBreakPreview" topLeftCell="A2" zoomScaleNormal="85" zoomScaleSheetLayoutView="100" workbookViewId="0">
      <selection activeCell="B2" sqref="B2:AB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42" t="s">
        <v>344</v>
      </c>
      <c r="C3" s="542"/>
      <c r="D3" s="542"/>
      <c r="E3" s="895"/>
      <c r="F3" s="895"/>
      <c r="G3" s="895"/>
      <c r="H3" s="895"/>
      <c r="I3" s="895"/>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896" t="s">
        <v>60</v>
      </c>
      <c r="C4" s="897"/>
      <c r="D4" s="898"/>
      <c r="E4" s="899" t="str">
        <f>'様式A-1'!D3</f>
        <v>ヒコシマトンネル</v>
      </c>
      <c r="F4" s="900"/>
      <c r="G4" s="900"/>
      <c r="H4" s="900"/>
      <c r="I4" s="901"/>
      <c r="J4" s="902" t="s">
        <v>61</v>
      </c>
      <c r="K4" s="903"/>
      <c r="L4" s="904"/>
      <c r="M4" s="905" t="str">
        <f>'様式A-1'!J3</f>
        <v>福浦港金毘羅線</v>
      </c>
      <c r="N4" s="906"/>
      <c r="O4" s="906"/>
      <c r="P4" s="906"/>
      <c r="Q4" s="906"/>
      <c r="R4" s="907"/>
      <c r="S4" s="778" t="s">
        <v>296</v>
      </c>
      <c r="T4" s="786"/>
      <c r="U4" s="786"/>
      <c r="V4" s="779"/>
      <c r="W4" s="908" t="str">
        <f>'様式B (1)'!S3</f>
        <v>アジア航測株式会社</v>
      </c>
      <c r="X4" s="909"/>
      <c r="Y4" s="909"/>
      <c r="Z4" s="909"/>
      <c r="AA4" s="909"/>
      <c r="AB4" s="910"/>
      <c r="AC4" s="529" t="s">
        <v>250</v>
      </c>
      <c r="AD4" s="530"/>
      <c r="AE4" s="531"/>
      <c r="AF4" s="911">
        <f>'様式B (1)'!P2</f>
        <v>45896</v>
      </c>
      <c r="AG4" s="912"/>
      <c r="AH4" s="912"/>
      <c r="AI4" s="913"/>
    </row>
    <row r="5" spans="2:35" ht="20.100000000000001" customHeight="1" x14ac:dyDescent="0.15">
      <c r="B5" s="925" t="s">
        <v>167</v>
      </c>
      <c r="C5" s="926"/>
      <c r="D5" s="927"/>
      <c r="E5" s="928" t="str">
        <f>'様式A-1'!D4</f>
        <v>彦島トンネル</v>
      </c>
      <c r="F5" s="929"/>
      <c r="G5" s="929"/>
      <c r="H5" s="929"/>
      <c r="I5" s="930"/>
      <c r="J5" s="931" t="s">
        <v>168</v>
      </c>
      <c r="K5" s="932"/>
      <c r="L5" s="933"/>
      <c r="M5" s="905" t="str">
        <f>'様式A-1'!R3</f>
        <v>山口県
下関土木建築事務所</v>
      </c>
      <c r="N5" s="906"/>
      <c r="O5" s="906"/>
      <c r="P5" s="906"/>
      <c r="Q5" s="906"/>
      <c r="R5" s="907"/>
      <c r="S5" s="787"/>
      <c r="T5" s="788"/>
      <c r="U5" s="788"/>
      <c r="V5" s="789"/>
      <c r="W5" s="934" t="str">
        <f>'様式B (1)'!S4</f>
        <v>飯田　琢巳</v>
      </c>
      <c r="X5" s="935"/>
      <c r="Y5" s="935"/>
      <c r="Z5" s="935"/>
      <c r="AA5" s="935"/>
      <c r="AB5" s="936"/>
      <c r="AC5" s="532"/>
      <c r="AD5" s="533"/>
      <c r="AE5" s="534"/>
      <c r="AF5" s="914"/>
      <c r="AG5" s="915"/>
      <c r="AH5" s="915"/>
      <c r="AI5" s="916"/>
    </row>
    <row r="6" spans="2:35" ht="26.25" customHeight="1" x14ac:dyDescent="0.2">
      <c r="B6" s="918" t="s">
        <v>341</v>
      </c>
      <c r="C6" s="937" t="s">
        <v>342</v>
      </c>
      <c r="D6" s="938"/>
      <c r="E6" s="938"/>
      <c r="F6" s="938"/>
      <c r="G6" s="938"/>
      <c r="H6" s="938"/>
      <c r="I6" s="938"/>
      <c r="J6" s="938"/>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9"/>
    </row>
    <row r="7" spans="2:35" ht="35.450000000000003" customHeight="1" x14ac:dyDescent="0.15">
      <c r="B7" s="918"/>
      <c r="C7" s="3"/>
      <c r="D7" s="3"/>
      <c r="E7" s="3"/>
      <c r="F7" s="3"/>
      <c r="G7" s="3"/>
      <c r="H7" s="3"/>
      <c r="I7" s="78"/>
      <c r="J7" s="3"/>
      <c r="K7" s="3"/>
      <c r="L7" s="3"/>
      <c r="M7" s="3"/>
      <c r="N7" s="3"/>
      <c r="O7" s="3"/>
      <c r="P7" s="3"/>
      <c r="Q7" s="79"/>
      <c r="R7" s="78"/>
      <c r="S7" s="3"/>
      <c r="T7" s="3"/>
      <c r="U7" s="3"/>
      <c r="V7" s="3"/>
      <c r="W7" s="78"/>
      <c r="X7" s="78"/>
      <c r="Y7" s="78"/>
      <c r="Z7" s="78"/>
      <c r="AA7" s="78"/>
      <c r="AB7" s="3"/>
      <c r="AC7" s="3"/>
      <c r="AD7" s="3"/>
      <c r="AE7" s="3"/>
      <c r="AF7" s="3"/>
      <c r="AG7" s="3"/>
      <c r="AH7" s="3"/>
      <c r="AI7" s="80"/>
    </row>
    <row r="8" spans="2:35" ht="35.450000000000003" customHeight="1" x14ac:dyDescent="0.15">
      <c r="B8" s="918"/>
      <c r="C8" s="3"/>
      <c r="D8" s="3"/>
      <c r="E8" s="3"/>
      <c r="F8" s="3"/>
      <c r="G8" s="3"/>
      <c r="H8" s="3"/>
      <c r="I8" s="78"/>
      <c r="J8" s="3"/>
      <c r="K8" s="3"/>
      <c r="L8" s="3"/>
      <c r="M8" s="3"/>
      <c r="N8" s="3"/>
      <c r="O8" s="3"/>
      <c r="P8" s="3"/>
      <c r="Q8" s="79"/>
      <c r="R8" s="78"/>
      <c r="S8" s="3"/>
      <c r="T8" s="3"/>
      <c r="U8" s="3"/>
      <c r="V8" s="3"/>
      <c r="W8" s="78"/>
      <c r="X8" s="78"/>
      <c r="Y8" s="78"/>
      <c r="Z8" s="78"/>
      <c r="AA8" s="78"/>
      <c r="AB8" s="3"/>
      <c r="AC8" s="3"/>
      <c r="AD8" s="3"/>
      <c r="AE8" s="3"/>
      <c r="AF8" s="3"/>
      <c r="AG8" s="3"/>
      <c r="AH8" s="3"/>
      <c r="AI8" s="80"/>
    </row>
    <row r="9" spans="2:35" ht="35.450000000000003" customHeight="1" x14ac:dyDescent="0.15">
      <c r="B9" s="918"/>
      <c r="C9" s="3"/>
      <c r="D9" s="3"/>
      <c r="E9" s="3"/>
      <c r="F9" s="3"/>
      <c r="G9" s="3"/>
      <c r="H9" s="3"/>
      <c r="I9" s="78"/>
      <c r="J9" s="3"/>
      <c r="K9" s="3"/>
      <c r="L9" s="3"/>
      <c r="M9" s="3"/>
      <c r="N9" s="3"/>
      <c r="O9" s="3"/>
      <c r="P9" s="3"/>
      <c r="Q9" s="79"/>
      <c r="R9" s="78"/>
      <c r="S9" s="3"/>
      <c r="T9" s="3"/>
      <c r="U9" s="3"/>
      <c r="V9" s="3"/>
      <c r="W9" s="78"/>
      <c r="X9" s="78"/>
      <c r="Y9" s="78"/>
      <c r="Z9" s="78"/>
      <c r="AA9" s="78"/>
      <c r="AB9" s="3"/>
      <c r="AC9" s="3"/>
      <c r="AD9" s="3"/>
      <c r="AE9" s="3"/>
      <c r="AF9" s="3"/>
      <c r="AG9" s="3"/>
      <c r="AH9" s="3"/>
      <c r="AI9" s="80"/>
    </row>
    <row r="10" spans="2:35" ht="35.450000000000003" customHeight="1" x14ac:dyDescent="0.15">
      <c r="B10" s="918"/>
      <c r="C10" s="3"/>
      <c r="D10" s="3"/>
      <c r="E10" s="3"/>
      <c r="F10" s="3"/>
      <c r="G10" s="3"/>
      <c r="H10" s="3"/>
      <c r="I10" s="78"/>
      <c r="J10" s="3"/>
      <c r="K10" s="3"/>
      <c r="L10" s="3"/>
      <c r="M10" s="3"/>
      <c r="N10" s="3"/>
      <c r="O10" s="3"/>
      <c r="P10" s="3"/>
      <c r="Q10" s="79"/>
      <c r="R10" s="78"/>
      <c r="S10" s="3"/>
      <c r="T10" s="3"/>
      <c r="U10" s="3"/>
      <c r="V10" s="3"/>
      <c r="W10" s="78"/>
      <c r="X10" s="78"/>
      <c r="Y10" s="78"/>
      <c r="Z10" s="78"/>
      <c r="AA10" s="78"/>
      <c r="AB10" s="3"/>
      <c r="AC10" s="3"/>
      <c r="AD10" s="3"/>
      <c r="AE10" s="3"/>
      <c r="AF10" s="3"/>
      <c r="AG10" s="3"/>
      <c r="AH10" s="3"/>
      <c r="AI10" s="80"/>
    </row>
    <row r="11" spans="2:35" ht="35.450000000000003" customHeight="1" x14ac:dyDescent="0.15">
      <c r="B11" s="918"/>
      <c r="C11" s="3"/>
      <c r="D11" s="3"/>
      <c r="E11" s="3"/>
      <c r="F11" s="3"/>
      <c r="G11" s="3"/>
      <c r="H11" s="3"/>
      <c r="I11" s="78"/>
      <c r="J11" s="3"/>
      <c r="K11" s="3"/>
      <c r="L11" s="3"/>
      <c r="M11" s="3"/>
      <c r="N11" s="3"/>
      <c r="O11" s="3"/>
      <c r="P11" s="3"/>
      <c r="Q11" s="78"/>
      <c r="R11" s="78"/>
      <c r="S11" s="3"/>
      <c r="T11" s="3"/>
      <c r="U11" s="3"/>
      <c r="V11" s="3"/>
      <c r="W11" s="78"/>
      <c r="X11" s="78"/>
      <c r="Y11" s="78"/>
      <c r="Z11" s="78"/>
      <c r="AA11" s="78"/>
      <c r="AB11" s="3"/>
      <c r="AC11" s="3"/>
      <c r="AD11" s="3"/>
      <c r="AE11" s="3"/>
      <c r="AF11" s="3"/>
      <c r="AG11" s="3"/>
      <c r="AH11" s="3"/>
      <c r="AI11" s="80"/>
    </row>
    <row r="12" spans="2:35" ht="35.450000000000003" customHeight="1" x14ac:dyDescent="0.15">
      <c r="B12" s="918"/>
      <c r="C12" s="3"/>
      <c r="D12" s="3"/>
      <c r="E12" s="3"/>
      <c r="F12" s="78"/>
      <c r="G12" s="78"/>
      <c r="H12" s="3"/>
      <c r="I12" s="3"/>
      <c r="J12" s="3"/>
      <c r="K12" s="3"/>
      <c r="L12" s="3"/>
      <c r="M12" s="3"/>
      <c r="N12" s="3"/>
      <c r="O12" s="3"/>
      <c r="P12" s="3"/>
      <c r="Q12" s="78"/>
      <c r="R12" s="3"/>
      <c r="S12" s="3"/>
      <c r="T12" s="3"/>
      <c r="U12" s="3"/>
      <c r="V12" s="3"/>
      <c r="W12" s="78"/>
      <c r="X12" s="78"/>
      <c r="Y12" s="78"/>
      <c r="Z12" s="78"/>
      <c r="AA12" s="78"/>
      <c r="AB12" s="3"/>
      <c r="AC12" s="3"/>
      <c r="AD12" s="3"/>
      <c r="AE12" s="3"/>
      <c r="AF12" s="3"/>
      <c r="AG12" s="3"/>
      <c r="AH12" s="3"/>
      <c r="AI12" s="80"/>
    </row>
    <row r="13" spans="2:35" ht="35.450000000000003" customHeight="1" x14ac:dyDescent="0.15">
      <c r="B13" s="918"/>
      <c r="C13" s="3"/>
      <c r="D13" s="3"/>
      <c r="E13" s="3"/>
      <c r="F13" s="78"/>
      <c r="G13" s="78"/>
      <c r="H13" s="78"/>
      <c r="I13" s="3"/>
      <c r="J13" s="3"/>
      <c r="K13" s="3"/>
      <c r="L13" s="3"/>
      <c r="M13" s="3"/>
      <c r="N13" s="3"/>
      <c r="O13" s="3"/>
      <c r="P13" s="3"/>
      <c r="Q13" s="78"/>
      <c r="R13" s="3"/>
      <c r="S13" s="3"/>
      <c r="T13" s="3"/>
      <c r="U13" s="3"/>
      <c r="V13" s="3"/>
      <c r="W13" s="78"/>
      <c r="X13" s="78"/>
      <c r="Y13" s="78"/>
      <c r="Z13" s="78"/>
      <c r="AA13" s="78"/>
      <c r="AB13" s="3"/>
      <c r="AC13" s="3"/>
      <c r="AD13" s="3"/>
      <c r="AE13" s="3"/>
      <c r="AF13" s="3"/>
      <c r="AG13" s="3"/>
      <c r="AH13" s="3"/>
      <c r="AI13" s="80"/>
    </row>
    <row r="14" spans="2:35" ht="35.450000000000003" customHeight="1" x14ac:dyDescent="0.15">
      <c r="B14" s="918"/>
      <c r="C14" s="78"/>
      <c r="D14" s="3"/>
      <c r="E14" s="3"/>
      <c r="F14" s="78"/>
      <c r="G14" s="78"/>
      <c r="H14" s="78"/>
      <c r="I14" s="3"/>
      <c r="J14" s="3"/>
      <c r="K14" s="3"/>
      <c r="L14" s="3"/>
      <c r="M14" s="3"/>
      <c r="N14" s="3"/>
      <c r="O14" s="3"/>
      <c r="P14" s="3"/>
      <c r="Q14" s="78"/>
      <c r="R14" s="78"/>
      <c r="S14" s="3"/>
      <c r="T14" s="3"/>
      <c r="U14" s="3"/>
      <c r="V14" s="3"/>
      <c r="W14" s="78"/>
      <c r="X14" s="78"/>
      <c r="Y14" s="78"/>
      <c r="Z14" s="78"/>
      <c r="AA14" s="78"/>
      <c r="AB14" s="3"/>
      <c r="AC14" s="3"/>
      <c r="AD14" s="3"/>
      <c r="AE14" s="3"/>
      <c r="AF14" s="3"/>
      <c r="AG14" s="3"/>
      <c r="AH14" s="3"/>
      <c r="AI14" s="80"/>
    </row>
    <row r="15" spans="2:35" ht="35.450000000000003" customHeight="1" x14ac:dyDescent="0.15">
      <c r="B15" s="918"/>
      <c r="C15" s="78"/>
      <c r="D15" s="3"/>
      <c r="E15" s="3"/>
      <c r="F15" s="78"/>
      <c r="G15" s="78"/>
      <c r="H15" s="78"/>
      <c r="I15" s="3"/>
      <c r="J15" s="3"/>
      <c r="K15" s="3"/>
      <c r="L15" s="3"/>
      <c r="M15" s="3"/>
      <c r="N15" s="3"/>
      <c r="O15" s="3"/>
      <c r="P15" s="3"/>
      <c r="Q15" s="78"/>
      <c r="R15" s="78"/>
      <c r="S15" s="3"/>
      <c r="T15" s="3"/>
      <c r="U15" s="3"/>
      <c r="V15" s="3"/>
      <c r="W15" s="78"/>
      <c r="X15" s="78"/>
      <c r="Y15" s="78"/>
      <c r="Z15" s="78"/>
      <c r="AA15" s="78"/>
      <c r="AB15" s="3"/>
      <c r="AC15" s="3"/>
      <c r="AD15" s="3"/>
      <c r="AE15" s="3"/>
      <c r="AF15" s="3"/>
      <c r="AG15" s="3"/>
      <c r="AH15" s="3"/>
      <c r="AI15" s="80"/>
    </row>
    <row r="16" spans="2:35" ht="35.450000000000003" customHeight="1" x14ac:dyDescent="0.15">
      <c r="B16" s="918"/>
      <c r="C16" s="78"/>
      <c r="D16" s="3"/>
      <c r="E16" s="3"/>
      <c r="F16" s="78"/>
      <c r="G16" s="78"/>
      <c r="H16" s="78"/>
      <c r="I16" s="3"/>
      <c r="J16" s="3"/>
      <c r="K16" s="3"/>
      <c r="L16" s="3"/>
      <c r="M16" s="3"/>
      <c r="N16" s="3"/>
      <c r="O16" s="3"/>
      <c r="P16" s="3"/>
      <c r="Q16" s="78"/>
      <c r="R16" s="78"/>
      <c r="S16" s="3"/>
      <c r="T16" s="3"/>
      <c r="U16" s="3"/>
      <c r="V16" s="3"/>
      <c r="W16" s="78"/>
      <c r="X16" s="78"/>
      <c r="Y16" s="78"/>
      <c r="Z16" s="78"/>
      <c r="AA16" s="78"/>
      <c r="AB16" s="3"/>
      <c r="AC16" s="3"/>
      <c r="AD16" s="3"/>
      <c r="AE16" s="3"/>
      <c r="AF16" s="3"/>
      <c r="AG16" s="3"/>
      <c r="AH16" s="3"/>
      <c r="AI16" s="80"/>
    </row>
    <row r="17" spans="2:35" ht="22.5" customHeight="1" x14ac:dyDescent="0.15">
      <c r="B17" s="918"/>
      <c r="C17" s="78"/>
      <c r="D17" s="3"/>
      <c r="E17" s="81"/>
      <c r="H17" s="82"/>
      <c r="I17" s="82"/>
      <c r="J17" s="82"/>
      <c r="K17" s="82"/>
      <c r="L17" s="82"/>
      <c r="M17" s="3"/>
      <c r="N17" s="3"/>
      <c r="O17" s="3"/>
      <c r="P17" s="3"/>
      <c r="Q17" s="78"/>
      <c r="R17" s="78"/>
      <c r="S17" s="3"/>
      <c r="T17" s="3"/>
      <c r="U17" s="3"/>
      <c r="V17" s="3"/>
      <c r="W17" s="78"/>
      <c r="X17" s="78"/>
      <c r="Y17" s="78"/>
      <c r="Z17" s="78"/>
      <c r="AA17" s="78"/>
      <c r="AI17" s="83"/>
    </row>
    <row r="18" spans="2:35" ht="78.75" customHeight="1" x14ac:dyDescent="0.15">
      <c r="B18" s="919"/>
      <c r="C18" s="84"/>
      <c r="D18" s="85"/>
      <c r="E18" s="86"/>
      <c r="F18" s="87"/>
      <c r="G18" s="87"/>
      <c r="H18" s="85"/>
      <c r="I18" s="85"/>
      <c r="J18" s="85"/>
      <c r="K18" s="85"/>
      <c r="L18" s="85"/>
      <c r="M18" s="85"/>
      <c r="N18" s="85"/>
      <c r="O18" s="85"/>
      <c r="P18" s="85"/>
      <c r="Q18" s="85"/>
      <c r="R18" s="85"/>
      <c r="S18" s="88"/>
      <c r="T18" s="88"/>
      <c r="U18" s="88"/>
      <c r="V18" s="923" t="s">
        <v>343</v>
      </c>
      <c r="W18" s="923"/>
      <c r="X18" s="923"/>
      <c r="Y18" s="923"/>
      <c r="Z18" s="923"/>
      <c r="AA18" s="923"/>
      <c r="AB18" s="923"/>
      <c r="AC18" s="923"/>
      <c r="AD18" s="923"/>
      <c r="AE18" s="923"/>
      <c r="AF18" s="923"/>
      <c r="AG18" s="923"/>
      <c r="AH18" s="923"/>
      <c r="AI18" s="92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PS</v>
      </c>
      <c r="AW5" s="34">
        <f>R7</f>
        <v>2.7</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3</v>
      </c>
      <c r="BG5" s="46">
        <f t="shared" si="0"/>
        <v>0</v>
      </c>
      <c r="BH5" s="46">
        <f t="shared" si="0"/>
        <v>0</v>
      </c>
      <c r="BI5" s="46">
        <f>AI37</f>
        <v>0</v>
      </c>
      <c r="BJ5" s="46">
        <f t="shared" si="0"/>
        <v>0</v>
      </c>
      <c r="BK5" s="46"/>
      <c r="BL5" s="35"/>
      <c r="BM5" s="35"/>
      <c r="BN5" s="35"/>
      <c r="BO5" s="46">
        <f>AC35</f>
        <v>0</v>
      </c>
      <c r="BP5" s="46">
        <f t="shared" ref="BP5:BQ5" si="1">AD35</f>
        <v>0</v>
      </c>
      <c r="BQ5" s="46">
        <f t="shared" si="1"/>
        <v>0</v>
      </c>
      <c r="BR5" s="46">
        <f>AF35</f>
        <v>1.31</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585</v>
      </c>
      <c r="O7" s="996"/>
      <c r="P7" s="993" t="s">
        <v>367</v>
      </c>
      <c r="Q7" s="979"/>
      <c r="R7" s="997">
        <v>2.7</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469</v>
      </c>
      <c r="M11" s="942"/>
      <c r="N11" s="941" t="s">
        <v>507</v>
      </c>
      <c r="O11" s="942"/>
      <c r="P11" s="941" t="s">
        <v>471</v>
      </c>
      <c r="Q11" s="942"/>
      <c r="R11" s="891" t="s">
        <v>472</v>
      </c>
      <c r="S11" s="891"/>
      <c r="T11" s="891"/>
      <c r="U11" s="941" t="s">
        <v>579</v>
      </c>
      <c r="V11" s="942"/>
      <c r="W11" s="941" t="s">
        <v>579</v>
      </c>
      <c r="X11" s="942"/>
      <c r="Y11" s="45"/>
      <c r="Z11" s="45"/>
      <c r="AA11" s="45"/>
      <c r="AB11" s="45"/>
      <c r="AC11" s="51"/>
      <c r="AD11" s="51"/>
      <c r="AE11" s="51"/>
      <c r="AF11" s="51">
        <v>1.05</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469</v>
      </c>
      <c r="M12" s="942"/>
      <c r="N12" s="941" t="s">
        <v>507</v>
      </c>
      <c r="O12" s="942"/>
      <c r="P12" s="941" t="s">
        <v>471</v>
      </c>
      <c r="Q12" s="942"/>
      <c r="R12" s="891" t="s">
        <v>464</v>
      </c>
      <c r="S12" s="891"/>
      <c r="T12" s="891"/>
      <c r="U12" s="941" t="s">
        <v>579</v>
      </c>
      <c r="V12" s="942"/>
      <c r="W12" s="941" t="s">
        <v>579</v>
      </c>
      <c r="X12" s="942"/>
      <c r="Y12" s="45"/>
      <c r="Z12" s="45"/>
      <c r="AA12" s="45"/>
      <c r="AB12" s="45"/>
      <c r="AC12" s="51"/>
      <c r="AD12" s="51"/>
      <c r="AE12" s="51"/>
      <c r="AF12" s="51">
        <v>0.09</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0.17</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489</v>
      </c>
      <c r="M14" s="942"/>
      <c r="N14" s="941" t="s">
        <v>512</v>
      </c>
      <c r="O14" s="942"/>
      <c r="P14" s="941"/>
      <c r="Q14" s="942"/>
      <c r="R14" s="954" t="s">
        <v>506</v>
      </c>
      <c r="S14" s="955"/>
      <c r="T14" s="956"/>
      <c r="U14" s="941"/>
      <c r="V14" s="942"/>
      <c r="W14" s="941"/>
      <c r="X14" s="942"/>
      <c r="Y14" s="45"/>
      <c r="Z14" s="45"/>
      <c r="AA14" s="45"/>
      <c r="AB14" s="45"/>
      <c r="AC14" s="51"/>
      <c r="AD14" s="51"/>
      <c r="AE14" s="51"/>
      <c r="AF14" s="51"/>
      <c r="AG14" s="51"/>
      <c r="AH14" s="51"/>
      <c r="AI14" s="51"/>
      <c r="AJ14" s="51"/>
      <c r="AK14" s="1006" t="s">
        <v>1429</v>
      </c>
      <c r="AL14" s="1007"/>
      <c r="AM14" s="1007"/>
      <c r="AN14" s="1007"/>
      <c r="AO14" s="1008"/>
      <c r="AP14" s="2"/>
      <c r="AQ14" s="50">
        <f t="shared" si="2"/>
        <v>1</v>
      </c>
    </row>
    <row r="15" spans="2:86" ht="12" customHeight="1" x14ac:dyDescent="0.15">
      <c r="B15" s="981"/>
      <c r="C15" s="986"/>
      <c r="D15" s="984"/>
      <c r="E15" s="984"/>
      <c r="F15" s="984"/>
      <c r="G15" s="984"/>
      <c r="H15" s="984"/>
      <c r="I15" s="984"/>
      <c r="J15" s="985"/>
      <c r="K15" s="89"/>
      <c r="L15" s="941"/>
      <c r="M15" s="942"/>
      <c r="N15" s="941"/>
      <c r="O15" s="942"/>
      <c r="P15" s="941"/>
      <c r="Q15" s="942"/>
      <c r="R15" s="954"/>
      <c r="S15" s="955"/>
      <c r="T15" s="956"/>
      <c r="U15" s="941"/>
      <c r="V15" s="942"/>
      <c r="W15" s="941"/>
      <c r="X15" s="942"/>
      <c r="Y15" s="45"/>
      <c r="Z15" s="45"/>
      <c r="AA15" s="45"/>
      <c r="AB15" s="45"/>
      <c r="AC15" s="51"/>
      <c r="AD15" s="51"/>
      <c r="AE15" s="51"/>
      <c r="AF15" s="51"/>
      <c r="AG15" s="51"/>
      <c r="AH15" s="51"/>
      <c r="AI15" s="51"/>
      <c r="AJ15" s="51"/>
      <c r="AK15" s="951"/>
      <c r="AL15" s="952"/>
      <c r="AM15" s="952"/>
      <c r="AN15" s="952"/>
      <c r="AO15" s="953"/>
      <c r="AP15" s="2"/>
      <c r="AQ15" s="50">
        <f t="shared" si="2"/>
        <v>1</v>
      </c>
    </row>
    <row r="16" spans="2:86" ht="12" customHeight="1" x14ac:dyDescent="0.15">
      <c r="B16" s="981"/>
      <c r="C16" s="986"/>
      <c r="D16" s="984"/>
      <c r="E16" s="984"/>
      <c r="F16" s="984"/>
      <c r="G16" s="984"/>
      <c r="H16" s="984"/>
      <c r="I16" s="984"/>
      <c r="J16" s="985"/>
      <c r="K16" s="89"/>
      <c r="L16" s="941"/>
      <c r="M16" s="942"/>
      <c r="N16" s="941"/>
      <c r="O16" s="942"/>
      <c r="P16" s="941"/>
      <c r="Q16" s="942"/>
      <c r="R16" s="954"/>
      <c r="S16" s="955"/>
      <c r="T16" s="956"/>
      <c r="U16" s="941"/>
      <c r="V16" s="942"/>
      <c r="W16" s="941"/>
      <c r="X16" s="942"/>
      <c r="Y16" s="45"/>
      <c r="Z16" s="45"/>
      <c r="AA16" s="45"/>
      <c r="AB16" s="45"/>
      <c r="AC16" s="51"/>
      <c r="AD16" s="51"/>
      <c r="AE16" s="51"/>
      <c r="AF16" s="51"/>
      <c r="AG16" s="51"/>
      <c r="AH16" s="51"/>
      <c r="AI16" s="51"/>
      <c r="AJ16" s="51"/>
      <c r="AK16" s="951"/>
      <c r="AL16" s="952"/>
      <c r="AM16" s="952"/>
      <c r="AN16" s="952"/>
      <c r="AO16" s="953"/>
      <c r="AP16" s="2"/>
      <c r="AQ16" s="50">
        <f t="shared" si="2"/>
        <v>1</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SUM(AF11:AF34)</f>
        <v>1.31</v>
      </c>
      <c r="AG35" s="108">
        <f t="shared" si="7"/>
        <v>0</v>
      </c>
      <c r="AH35" s="108">
        <f t="shared" si="7"/>
        <v>0</v>
      </c>
      <c r="AI35" s="108">
        <f t="shared" si="7"/>
        <v>0</v>
      </c>
      <c r="AJ35" s="109">
        <f t="shared" si="7"/>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3</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11"/>
  <conditionalFormatting sqref="Y11:AB28">
    <cfRule type="expression" dxfId="1337" priority="2">
      <formula>$AQ11=2</formula>
    </cfRule>
  </conditionalFormatting>
  <conditionalFormatting sqref="Y29:AB29">
    <cfRule type="expression" dxfId="1336" priority="37">
      <formula>$AQ28=2</formula>
    </cfRule>
  </conditionalFormatting>
  <conditionalFormatting sqref="Y30:AB31">
    <cfRule type="expression" dxfId="1335" priority="33">
      <formula>$AQ28=2</formula>
    </cfRule>
  </conditionalFormatting>
  <conditionalFormatting sqref="Y32:AB32">
    <cfRule type="expression" dxfId="1334" priority="31">
      <formula>$AQ29=2</formula>
    </cfRule>
  </conditionalFormatting>
  <conditionalFormatting sqref="Y33:AB33">
    <cfRule type="expression" dxfId="1333" priority="29">
      <formula>$AQ29=2</formula>
    </cfRule>
  </conditionalFormatting>
  <conditionalFormatting sqref="Y34:AB34">
    <cfRule type="expression" dxfId="1332" priority="27">
      <formula>$AQ29=2</formula>
    </cfRule>
  </conditionalFormatting>
  <conditionalFormatting sqref="Y11:AF28">
    <cfRule type="expression" dxfId="1331" priority="1">
      <formula>$AQ11=3</formula>
    </cfRule>
  </conditionalFormatting>
  <conditionalFormatting sqref="Y29:AF29">
    <cfRule type="expression" dxfId="1330" priority="38">
      <formula>$AQ28=3</formula>
    </cfRule>
  </conditionalFormatting>
  <conditionalFormatting sqref="Y30:AF31">
    <cfRule type="expression" dxfId="1329" priority="34">
      <formula>$AQ28=3</formula>
    </cfRule>
  </conditionalFormatting>
  <conditionalFormatting sqref="Y32:AF32">
    <cfRule type="expression" dxfId="1328" priority="32">
      <formula>$AQ29=3</formula>
    </cfRule>
  </conditionalFormatting>
  <conditionalFormatting sqref="Y33:AF33">
    <cfRule type="expression" dxfId="1327" priority="30">
      <formula>$AQ29=3</formula>
    </cfRule>
  </conditionalFormatting>
  <conditionalFormatting sqref="Y34:AF34">
    <cfRule type="expression" dxfId="1326" priority="28">
      <formula>$AQ29=3</formula>
    </cfRule>
  </conditionalFormatting>
  <conditionalFormatting sqref="AC11:AJ28">
    <cfRule type="expression" dxfId="1325" priority="43">
      <formula>$AQ11=1</formula>
    </cfRule>
  </conditionalFormatting>
  <conditionalFormatting sqref="AC29:AJ29">
    <cfRule type="expression" dxfId="1324" priority="132">
      <formula>$AQ28=1</formula>
    </cfRule>
  </conditionalFormatting>
  <conditionalFormatting sqref="AC30:AJ31">
    <cfRule type="expression" dxfId="1323" priority="116">
      <formula>$AQ28=1</formula>
    </cfRule>
  </conditionalFormatting>
  <conditionalFormatting sqref="AC32:AJ32">
    <cfRule type="expression" dxfId="1322" priority="108">
      <formula>$AQ29=1</formula>
    </cfRule>
  </conditionalFormatting>
  <conditionalFormatting sqref="AC33:AJ33">
    <cfRule type="expression" dxfId="1321" priority="100">
      <formula>$AQ29=1</formula>
    </cfRule>
  </conditionalFormatting>
  <conditionalFormatting sqref="AC34:AJ34">
    <cfRule type="expression" dxfId="1320" priority="92">
      <formula>$AQ29=1</formula>
    </cfRule>
  </conditionalFormatting>
  <conditionalFormatting sqref="AG11:AJ28">
    <cfRule type="expression" dxfId="1319" priority="45">
      <formula>$AQ11=2</formula>
    </cfRule>
  </conditionalFormatting>
  <conditionalFormatting sqref="AG29:AJ29">
    <cfRule type="expression" dxfId="1318" priority="126">
      <formula>$AQ28=2</formula>
    </cfRule>
  </conditionalFormatting>
  <conditionalFormatting sqref="AG30:AJ31">
    <cfRule type="expression" dxfId="1317" priority="110">
      <formula>$AQ28=2</formula>
    </cfRule>
  </conditionalFormatting>
  <conditionalFormatting sqref="AG32:AJ32">
    <cfRule type="expression" dxfId="1316" priority="102">
      <formula>$AQ29=2</formula>
    </cfRule>
  </conditionalFormatting>
  <conditionalFormatting sqref="AG33:AJ33">
    <cfRule type="expression" dxfId="1315" priority="94">
      <formula>$AQ29=2</formula>
    </cfRule>
  </conditionalFormatting>
  <conditionalFormatting sqref="AG34:AJ34">
    <cfRule type="expression" dxfId="1314"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358A-41BE-4A24-AF85-60C9662EA655}">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0.57000000000000006</v>
      </c>
      <c r="BS5" s="46">
        <f>AG35</f>
        <v>0</v>
      </c>
      <c r="BT5" s="46">
        <f>AH35</f>
        <v>0</v>
      </c>
      <c r="BU5" s="46">
        <f>AI35</f>
        <v>0</v>
      </c>
      <c r="BV5" s="46">
        <f>AJ35</f>
        <v>2.21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577</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472</v>
      </c>
      <c r="S11" s="891"/>
      <c r="T11" s="891"/>
      <c r="U11" s="941" t="s">
        <v>579</v>
      </c>
      <c r="V11" s="942"/>
      <c r="W11" s="941" t="s">
        <v>579</v>
      </c>
      <c r="X11" s="942"/>
      <c r="Y11" s="45"/>
      <c r="Z11" s="45"/>
      <c r="AA11" s="45"/>
      <c r="AB11" s="45"/>
      <c r="AC11" s="51"/>
      <c r="AD11" s="51"/>
      <c r="AE11" s="51"/>
      <c r="AF11" s="51">
        <v>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0.48</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579</v>
      </c>
      <c r="X14" s="942"/>
      <c r="Y14" s="45"/>
      <c r="Z14" s="45"/>
      <c r="AA14" s="45"/>
      <c r="AB14" s="45"/>
      <c r="AC14" s="51"/>
      <c r="AD14" s="51"/>
      <c r="AE14" s="51"/>
      <c r="AF14" s="51">
        <v>0.02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490</v>
      </c>
      <c r="O15" s="942"/>
      <c r="P15" s="941" t="s">
        <v>471</v>
      </c>
      <c r="Q15" s="942"/>
      <c r="R15" s="954" t="s">
        <v>472</v>
      </c>
      <c r="S15" s="955"/>
      <c r="T15" s="956"/>
      <c r="U15" s="941" t="s">
        <v>579</v>
      </c>
      <c r="V15" s="942"/>
      <c r="W15" s="941" t="s">
        <v>579</v>
      </c>
      <c r="X15" s="942"/>
      <c r="Y15" s="45"/>
      <c r="Z15" s="45"/>
      <c r="AA15" s="45"/>
      <c r="AB15" s="45"/>
      <c r="AC15" s="51"/>
      <c r="AD15" s="51"/>
      <c r="AE15" s="51"/>
      <c r="AF15" s="51">
        <v>0.02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1.25</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493</v>
      </c>
      <c r="O17" s="942"/>
      <c r="P17" s="941" t="s">
        <v>471</v>
      </c>
      <c r="Q17" s="942"/>
      <c r="R17" s="954" t="s">
        <v>472</v>
      </c>
      <c r="S17" s="955"/>
      <c r="T17" s="956"/>
      <c r="U17" s="941" t="s">
        <v>578</v>
      </c>
      <c r="V17" s="942"/>
      <c r="W17" s="941" t="s">
        <v>579</v>
      </c>
      <c r="X17" s="942"/>
      <c r="Y17" s="45"/>
      <c r="Z17" s="45"/>
      <c r="AA17" s="45"/>
      <c r="AB17" s="45"/>
      <c r="AC17" s="51"/>
      <c r="AD17" s="51"/>
      <c r="AE17" s="51"/>
      <c r="AF17" s="51">
        <v>0.04</v>
      </c>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493</v>
      </c>
      <c r="O18" s="942"/>
      <c r="P18" s="941" t="s">
        <v>480</v>
      </c>
      <c r="Q18" s="942"/>
      <c r="R18" s="954" t="s">
        <v>498</v>
      </c>
      <c r="S18" s="955"/>
      <c r="T18" s="956"/>
      <c r="U18" s="941" t="s">
        <v>578</v>
      </c>
      <c r="V18" s="942"/>
      <c r="W18" s="941" t="s">
        <v>579</v>
      </c>
      <c r="X18" s="942"/>
      <c r="Y18" s="45"/>
      <c r="Z18" s="45"/>
      <c r="AA18" s="45"/>
      <c r="AB18" s="45"/>
      <c r="AC18" s="51"/>
      <c r="AD18" s="51"/>
      <c r="AE18" s="51"/>
      <c r="AF18" s="51"/>
      <c r="AG18" s="51"/>
      <c r="AH18" s="51"/>
      <c r="AI18" s="51"/>
      <c r="AJ18" s="51">
        <v>0.06</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493</v>
      </c>
      <c r="O19" s="942"/>
      <c r="P19" s="941" t="s">
        <v>480</v>
      </c>
      <c r="Q19" s="942"/>
      <c r="R19" s="954" t="s">
        <v>500</v>
      </c>
      <c r="S19" s="955"/>
      <c r="T19" s="956"/>
      <c r="U19" s="941" t="s">
        <v>578</v>
      </c>
      <c r="V19" s="942"/>
      <c r="W19" s="941" t="s">
        <v>579</v>
      </c>
      <c r="X19" s="942"/>
      <c r="Y19" s="45"/>
      <c r="Z19" s="45"/>
      <c r="AA19" s="45"/>
      <c r="AB19" s="45"/>
      <c r="AC19" s="51"/>
      <c r="AD19" s="51"/>
      <c r="AE19" s="51"/>
      <c r="AF19" s="51"/>
      <c r="AG19" s="51"/>
      <c r="AH19" s="51"/>
      <c r="AI19" s="51"/>
      <c r="AJ19" s="51">
        <v>0.9</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0.57000000000000006</v>
      </c>
      <c r="AG35" s="108">
        <f t="shared" si="7"/>
        <v>0</v>
      </c>
      <c r="AH35" s="108">
        <f t="shared" si="7"/>
        <v>0</v>
      </c>
      <c r="AI35" s="108">
        <f t="shared" si="7"/>
        <v>0</v>
      </c>
      <c r="AJ35" s="109">
        <f t="shared" si="7"/>
        <v>2.21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5</v>
      </c>
      <c r="AG37" s="972">
        <f t="shared" si="8"/>
        <v>0</v>
      </c>
      <c r="AH37" s="972">
        <f t="shared" si="8"/>
        <v>0</v>
      </c>
      <c r="AI37" s="972">
        <f t="shared" si="8"/>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1388</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13" priority="2">
      <formula>$AQ11=2</formula>
    </cfRule>
  </conditionalFormatting>
  <conditionalFormatting sqref="Y29:AB29">
    <cfRule type="expression" dxfId="1312" priority="11">
      <formula>$AQ28=2</formula>
    </cfRule>
  </conditionalFormatting>
  <conditionalFormatting sqref="Y30:AB31">
    <cfRule type="expression" dxfId="1311" priority="9">
      <formula>$AQ28=2</formula>
    </cfRule>
  </conditionalFormatting>
  <conditionalFormatting sqref="Y32:AB32">
    <cfRule type="expression" dxfId="1310" priority="7">
      <formula>$AQ29=2</formula>
    </cfRule>
  </conditionalFormatting>
  <conditionalFormatting sqref="Y33:AB33">
    <cfRule type="expression" dxfId="1309" priority="5">
      <formula>$AQ29=2</formula>
    </cfRule>
  </conditionalFormatting>
  <conditionalFormatting sqref="Y34:AB34">
    <cfRule type="expression" dxfId="1308" priority="3">
      <formula>$AQ29=2</formula>
    </cfRule>
  </conditionalFormatting>
  <conditionalFormatting sqref="Y11:AF28">
    <cfRule type="expression" dxfId="1307" priority="1">
      <formula>$AQ11=3</formula>
    </cfRule>
  </conditionalFormatting>
  <conditionalFormatting sqref="Y29:AF29">
    <cfRule type="expression" dxfId="1306" priority="12">
      <formula>$AQ28=3</formula>
    </cfRule>
  </conditionalFormatting>
  <conditionalFormatting sqref="Y30:AF31">
    <cfRule type="expression" dxfId="1305" priority="10">
      <formula>$AQ28=3</formula>
    </cfRule>
  </conditionalFormatting>
  <conditionalFormatting sqref="Y32:AF32">
    <cfRule type="expression" dxfId="1304" priority="8">
      <formula>$AQ29=3</formula>
    </cfRule>
  </conditionalFormatting>
  <conditionalFormatting sqref="Y33:AF33">
    <cfRule type="expression" dxfId="1303" priority="6">
      <formula>$AQ29=3</formula>
    </cfRule>
  </conditionalFormatting>
  <conditionalFormatting sqref="Y34:AF34">
    <cfRule type="expression" dxfId="1302" priority="4">
      <formula>$AQ29=3</formula>
    </cfRule>
  </conditionalFormatting>
  <conditionalFormatting sqref="AC11:AJ28">
    <cfRule type="expression" dxfId="1301" priority="13">
      <formula>$AQ11=1</formula>
    </cfRule>
  </conditionalFormatting>
  <conditionalFormatting sqref="AC29:AJ29">
    <cfRule type="expression" dxfId="1300" priority="24">
      <formula>$AQ28=1</formula>
    </cfRule>
  </conditionalFormatting>
  <conditionalFormatting sqref="AC30:AJ31">
    <cfRule type="expression" dxfId="1299" priority="22">
      <formula>$AQ28=1</formula>
    </cfRule>
  </conditionalFormatting>
  <conditionalFormatting sqref="AC32:AJ32">
    <cfRule type="expression" dxfId="1298" priority="20">
      <formula>$AQ29=1</formula>
    </cfRule>
  </conditionalFormatting>
  <conditionalFormatting sqref="AC33:AJ33">
    <cfRule type="expression" dxfId="1297" priority="18">
      <formula>$AQ29=1</formula>
    </cfRule>
  </conditionalFormatting>
  <conditionalFormatting sqref="AC34:AJ34">
    <cfRule type="expression" dxfId="1296" priority="16">
      <formula>$AQ29=1</formula>
    </cfRule>
  </conditionalFormatting>
  <conditionalFormatting sqref="AG11:AJ28">
    <cfRule type="expression" dxfId="1295" priority="14">
      <formula>$AQ11=2</formula>
    </cfRule>
  </conditionalFormatting>
  <conditionalFormatting sqref="AG29:AJ29">
    <cfRule type="expression" dxfId="1294" priority="23">
      <formula>$AQ28=2</formula>
    </cfRule>
  </conditionalFormatting>
  <conditionalFormatting sqref="AG30:AJ31">
    <cfRule type="expression" dxfId="1293" priority="21">
      <formula>$AQ28=2</formula>
    </cfRule>
  </conditionalFormatting>
  <conditionalFormatting sqref="AG32:AJ32">
    <cfRule type="expression" dxfId="1292" priority="19">
      <formula>$AQ29=2</formula>
    </cfRule>
  </conditionalFormatting>
  <conditionalFormatting sqref="AG33:AJ33">
    <cfRule type="expression" dxfId="1291" priority="17">
      <formula>$AQ29=2</formula>
    </cfRule>
  </conditionalFormatting>
  <conditionalFormatting sqref="AG34:AJ34">
    <cfRule type="expression" dxfId="1290" priority="15">
      <formula>$AQ29=2</formula>
    </cfRule>
  </conditionalFormatting>
  <dataValidations count="2">
    <dataValidation type="list" allowBlank="1" showInputMessage="1" showErrorMessage="1" sqref="Y11:AB34" xr:uid="{C333F038-1EFB-4365-9C4C-2D46D93F9295}">
      <formula1>"〇,"</formula1>
    </dataValidation>
    <dataValidation type="list" allowBlank="1" showInputMessage="1" showErrorMessage="1" sqref="N11:O34" xr:uid="{5BA54629-3B2C-4CCF-9E07-ABEF2E5684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AAF12E-5CF0-4695-BF85-97B1C0903DA1}">
          <x14:formula1>
            <xm:f>'(参考)リスト'!$G$16:$G$19</xm:f>
          </x14:formula1>
          <xm:sqref>AM35:AO38</xm:sqref>
        </x14:dataValidation>
        <x14:dataValidation type="list" allowBlank="1" showInputMessage="1" showErrorMessage="1" xr:uid="{F6CA4BF2-7E98-4F9B-9C29-CA471D113AF6}">
          <x14:formula1>
            <xm:f>'(参考)リスト'!$B$16:$B$21</xm:f>
          </x14:formula1>
          <xm:sqref>L11:M34</xm:sqref>
        </x14:dataValidation>
        <x14:dataValidation type="list" allowBlank="1" showInputMessage="1" showErrorMessage="1" xr:uid="{36234AA8-39EA-45CD-9458-50E2AFC86F4D}">
          <x14:formula1>
            <xm:f>'(参考)リスト'!$E$16:$E$27</xm:f>
          </x14:formula1>
          <xm:sqref>R11:T34</xm:sqref>
        </x14:dataValidation>
        <x14:dataValidation type="list" allowBlank="1" showInputMessage="1" showErrorMessage="1" xr:uid="{624A8A94-C8D9-4F99-90C8-0F02AA110CD9}">
          <x14:formula1>
            <xm:f>'(参考)リスト'!$D$16:$D$18</xm:f>
          </x14:formula1>
          <xm:sqref>P11:Q34</xm:sqref>
        </x14:dataValidation>
        <x14:dataValidation type="list" allowBlank="1" showInputMessage="1" showErrorMessage="1" xr:uid="{47B085C2-C129-47C9-B11E-9FDCF17F2BBD}">
          <x14:formula1>
            <xm:f>'(参考)リスト'!$F$16:$F$21</xm:f>
          </x14:formula1>
          <xm:sqref>U11:X34</xm:sqref>
        </x14:dataValidation>
      </x14:dataValidations>
    </ext>
  </extLst>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4309-9140-42EA-AAA6-20EA52FA205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v>
      </c>
      <c r="AW5" s="34">
        <f>R7</f>
        <v>4.5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0.63</v>
      </c>
      <c r="BS5" s="46">
        <f>AG35</f>
        <v>0</v>
      </c>
      <c r="BT5" s="46">
        <f>AH35</f>
        <v>0</v>
      </c>
      <c r="BU5" s="46">
        <f>AI35</f>
        <v>0</v>
      </c>
      <c r="BV5" s="46">
        <f>AJ35</f>
        <v>1.31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601</v>
      </c>
      <c r="O7" s="996"/>
      <c r="P7" s="993" t="s">
        <v>367</v>
      </c>
      <c r="Q7" s="979"/>
      <c r="R7" s="997">
        <v>4.5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0.03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0.16</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464</v>
      </c>
      <c r="S14" s="955"/>
      <c r="T14" s="956"/>
      <c r="U14" s="941" t="s">
        <v>579</v>
      </c>
      <c r="V14" s="942"/>
      <c r="W14" s="941" t="s">
        <v>579</v>
      </c>
      <c r="X14" s="942"/>
      <c r="Y14" s="45"/>
      <c r="Z14" s="45"/>
      <c r="AA14" s="45"/>
      <c r="AB14" s="45"/>
      <c r="AC14" s="51"/>
      <c r="AD14" s="51"/>
      <c r="AE14" s="51"/>
      <c r="AF14" s="51">
        <v>0.42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495</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1.3</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497</v>
      </c>
      <c r="O17" s="942"/>
      <c r="P17" s="941" t="s">
        <v>480</v>
      </c>
      <c r="Q17" s="942"/>
      <c r="R17" s="954" t="s">
        <v>498</v>
      </c>
      <c r="S17" s="955"/>
      <c r="T17" s="956"/>
      <c r="U17" s="941" t="s">
        <v>578</v>
      </c>
      <c r="V17" s="942"/>
      <c r="W17" s="941" t="s">
        <v>579</v>
      </c>
      <c r="X17" s="942"/>
      <c r="Y17" s="45"/>
      <c r="Z17" s="45"/>
      <c r="AA17" s="45"/>
      <c r="AB17" s="45"/>
      <c r="AC17" s="51"/>
      <c r="AD17" s="51"/>
      <c r="AE17" s="51"/>
      <c r="AF17" s="51"/>
      <c r="AG17" s="51"/>
      <c r="AH17" s="51"/>
      <c r="AI17" s="51"/>
      <c r="AJ17" s="51">
        <v>0.01</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0.63</v>
      </c>
      <c r="AG35" s="108">
        <f t="shared" si="7"/>
        <v>0</v>
      </c>
      <c r="AH35" s="108">
        <f t="shared" si="7"/>
        <v>0</v>
      </c>
      <c r="AI35" s="108">
        <f t="shared" si="7"/>
        <v>0</v>
      </c>
      <c r="AJ35" s="109">
        <f t="shared" si="7"/>
        <v>1.31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5</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89" priority="2">
      <formula>$AQ11=2</formula>
    </cfRule>
  </conditionalFormatting>
  <conditionalFormatting sqref="Y29:AB29">
    <cfRule type="expression" dxfId="1288" priority="11">
      <formula>$AQ28=2</formula>
    </cfRule>
  </conditionalFormatting>
  <conditionalFormatting sqref="Y30:AB31">
    <cfRule type="expression" dxfId="1287" priority="9">
      <formula>$AQ28=2</formula>
    </cfRule>
  </conditionalFormatting>
  <conditionalFormatting sqref="Y32:AB32">
    <cfRule type="expression" dxfId="1286" priority="7">
      <formula>$AQ29=2</formula>
    </cfRule>
  </conditionalFormatting>
  <conditionalFormatting sqref="Y33:AB33">
    <cfRule type="expression" dxfId="1285" priority="5">
      <formula>$AQ29=2</formula>
    </cfRule>
  </conditionalFormatting>
  <conditionalFormatting sqref="Y34:AB34">
    <cfRule type="expression" dxfId="1284" priority="3">
      <formula>$AQ29=2</formula>
    </cfRule>
  </conditionalFormatting>
  <conditionalFormatting sqref="Y11:AF28">
    <cfRule type="expression" dxfId="1283" priority="1">
      <formula>$AQ11=3</formula>
    </cfRule>
  </conditionalFormatting>
  <conditionalFormatting sqref="Y29:AF29">
    <cfRule type="expression" dxfId="1282" priority="12">
      <formula>$AQ28=3</formula>
    </cfRule>
  </conditionalFormatting>
  <conditionalFormatting sqref="Y30:AF31">
    <cfRule type="expression" dxfId="1281" priority="10">
      <formula>$AQ28=3</formula>
    </cfRule>
  </conditionalFormatting>
  <conditionalFormatting sqref="Y32:AF32">
    <cfRule type="expression" dxfId="1280" priority="8">
      <formula>$AQ29=3</formula>
    </cfRule>
  </conditionalFormatting>
  <conditionalFormatting sqref="Y33:AF33">
    <cfRule type="expression" dxfId="1279" priority="6">
      <formula>$AQ29=3</formula>
    </cfRule>
  </conditionalFormatting>
  <conditionalFormatting sqref="Y34:AF34">
    <cfRule type="expression" dxfId="1278" priority="4">
      <formula>$AQ29=3</formula>
    </cfRule>
  </conditionalFormatting>
  <conditionalFormatting sqref="AC11:AJ28">
    <cfRule type="expression" dxfId="1277" priority="13">
      <formula>$AQ11=1</formula>
    </cfRule>
  </conditionalFormatting>
  <conditionalFormatting sqref="AC29:AJ29">
    <cfRule type="expression" dxfId="1276" priority="24">
      <formula>$AQ28=1</formula>
    </cfRule>
  </conditionalFormatting>
  <conditionalFormatting sqref="AC30:AJ31">
    <cfRule type="expression" dxfId="1275" priority="22">
      <formula>$AQ28=1</formula>
    </cfRule>
  </conditionalFormatting>
  <conditionalFormatting sqref="AC32:AJ32">
    <cfRule type="expression" dxfId="1274" priority="20">
      <formula>$AQ29=1</formula>
    </cfRule>
  </conditionalFormatting>
  <conditionalFormatting sqref="AC33:AJ33">
    <cfRule type="expression" dxfId="1273" priority="18">
      <formula>$AQ29=1</formula>
    </cfRule>
  </conditionalFormatting>
  <conditionalFormatting sqref="AC34:AJ34">
    <cfRule type="expression" dxfId="1272" priority="16">
      <formula>$AQ29=1</formula>
    </cfRule>
  </conditionalFormatting>
  <conditionalFormatting sqref="AG11:AJ28">
    <cfRule type="expression" dxfId="1271" priority="14">
      <formula>$AQ11=2</formula>
    </cfRule>
  </conditionalFormatting>
  <conditionalFormatting sqref="AG29:AJ29">
    <cfRule type="expression" dxfId="1270" priority="23">
      <formula>$AQ28=2</formula>
    </cfRule>
  </conditionalFormatting>
  <conditionalFormatting sqref="AG30:AJ31">
    <cfRule type="expression" dxfId="1269" priority="21">
      <formula>$AQ28=2</formula>
    </cfRule>
  </conditionalFormatting>
  <conditionalFormatting sqref="AG32:AJ32">
    <cfRule type="expression" dxfId="1268" priority="19">
      <formula>$AQ29=2</formula>
    </cfRule>
  </conditionalFormatting>
  <conditionalFormatting sqref="AG33:AJ33">
    <cfRule type="expression" dxfId="1267" priority="17">
      <formula>$AQ29=2</formula>
    </cfRule>
  </conditionalFormatting>
  <conditionalFormatting sqref="AG34:AJ34">
    <cfRule type="expression" dxfId="1266" priority="15">
      <formula>$AQ29=2</formula>
    </cfRule>
  </conditionalFormatting>
  <dataValidations count="2">
    <dataValidation type="list" allowBlank="1" showInputMessage="1" showErrorMessage="1" sqref="N11:O34" xr:uid="{0BA4EEF1-2488-4F44-8966-C3AC52C7D1B2}">
      <formula1>INDIRECT(L11)</formula1>
    </dataValidation>
    <dataValidation type="list" allowBlank="1" showInputMessage="1" showErrorMessage="1" sqref="Y11:AB34" xr:uid="{E29D3749-3991-474D-98C0-DC0D618F7E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65C692-3C69-450E-909F-D20159A41D9C}">
          <x14:formula1>
            <xm:f>'(参考)リスト'!$F$16:$F$21</xm:f>
          </x14:formula1>
          <xm:sqref>U11:X34</xm:sqref>
        </x14:dataValidation>
        <x14:dataValidation type="list" allowBlank="1" showInputMessage="1" showErrorMessage="1" xr:uid="{C3465F3B-6DB1-4A0A-B0C5-3419236235A5}">
          <x14:formula1>
            <xm:f>'(参考)リスト'!$D$16:$D$18</xm:f>
          </x14:formula1>
          <xm:sqref>P11:Q34</xm:sqref>
        </x14:dataValidation>
        <x14:dataValidation type="list" allowBlank="1" showInputMessage="1" showErrorMessage="1" xr:uid="{09D50003-0DDA-4292-B7A4-6861AC57FB2B}">
          <x14:formula1>
            <xm:f>'(参考)リスト'!$E$16:$E$27</xm:f>
          </x14:formula1>
          <xm:sqref>R11:T34</xm:sqref>
        </x14:dataValidation>
        <x14:dataValidation type="list" allowBlank="1" showInputMessage="1" showErrorMessage="1" xr:uid="{90ED269B-E754-4C83-ABC9-C023502C3361}">
          <x14:formula1>
            <xm:f>'(参考)リスト'!$B$16:$B$21</xm:f>
          </x14:formula1>
          <xm:sqref>L11:M34</xm:sqref>
        </x14:dataValidation>
        <x14:dataValidation type="list" allowBlank="1" showInputMessage="1" showErrorMessage="1" xr:uid="{CD00773E-C6DA-47EF-8222-B4EFDA8C4C65}">
          <x14:formula1>
            <xm:f>'(参考)リスト'!$G$16:$G$19</xm:f>
          </x14:formula1>
          <xm:sqref>AM35:AO38</xm:sqref>
        </x14:dataValidation>
      </x14:dataValidations>
    </ext>
  </extLst>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CC67-2081-4456-8DF2-F74CE3CD4AAF}">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1.24</v>
      </c>
      <c r="BS5" s="46">
        <f>AG35</f>
        <v>0</v>
      </c>
      <c r="BT5" s="46">
        <f>AH35</f>
        <v>0</v>
      </c>
      <c r="BU5" s="46">
        <f>AI35</f>
        <v>0</v>
      </c>
      <c r="BV5" s="46">
        <f>AJ35</f>
        <v>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610</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480</v>
      </c>
      <c r="Q11" s="942"/>
      <c r="R11" s="891" t="s">
        <v>498</v>
      </c>
      <c r="S11" s="891"/>
      <c r="T11" s="891"/>
      <c r="U11" s="941" t="s">
        <v>579</v>
      </c>
      <c r="V11" s="942"/>
      <c r="W11" s="941" t="s">
        <v>579</v>
      </c>
      <c r="X11" s="942"/>
      <c r="Y11" s="45"/>
      <c r="Z11" s="45"/>
      <c r="AA11" s="45"/>
      <c r="AB11" s="45"/>
      <c r="AC11" s="51"/>
      <c r="AD11" s="51"/>
      <c r="AE11" s="51"/>
      <c r="AF11" s="51"/>
      <c r="AG11" s="51"/>
      <c r="AH11" s="51"/>
      <c r="AI11" s="51"/>
      <c r="AJ11" s="51">
        <v>0.02</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0.56999999999999995</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498</v>
      </c>
      <c r="S13" s="955"/>
      <c r="T13" s="956"/>
      <c r="U13" s="941" t="s">
        <v>579</v>
      </c>
      <c r="V13" s="942"/>
      <c r="W13" s="941" t="s">
        <v>579</v>
      </c>
      <c r="X13" s="942"/>
      <c r="Y13" s="45"/>
      <c r="Z13" s="45"/>
      <c r="AA13" s="45"/>
      <c r="AB13" s="45"/>
      <c r="AC13" s="51"/>
      <c r="AD13" s="51"/>
      <c r="AE13" s="51"/>
      <c r="AF13" s="51"/>
      <c r="AG13" s="51"/>
      <c r="AH13" s="51"/>
      <c r="AI13" s="51"/>
      <c r="AJ13" s="51">
        <v>0.02</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579</v>
      </c>
      <c r="V15" s="942"/>
      <c r="W15" s="941" t="s">
        <v>579</v>
      </c>
      <c r="X15" s="942"/>
      <c r="Y15" s="45"/>
      <c r="Z15" s="45"/>
      <c r="AA15" s="45"/>
      <c r="AB15" s="45"/>
      <c r="AC15" s="51"/>
      <c r="AD15" s="51"/>
      <c r="AE15" s="51"/>
      <c r="AF15" s="51">
        <v>0.05</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480</v>
      </c>
      <c r="Q16" s="942"/>
      <c r="R16" s="954" t="s">
        <v>500</v>
      </c>
      <c r="S16" s="955"/>
      <c r="T16" s="956"/>
      <c r="U16" s="941" t="s">
        <v>579</v>
      </c>
      <c r="V16" s="942"/>
      <c r="W16" s="941" t="s">
        <v>589</v>
      </c>
      <c r="X16" s="942"/>
      <c r="Y16" s="45"/>
      <c r="Z16" s="45"/>
      <c r="AA16" s="45"/>
      <c r="AB16" s="45"/>
      <c r="AC16" s="51"/>
      <c r="AD16" s="51"/>
      <c r="AE16" s="51"/>
      <c r="AF16" s="51"/>
      <c r="AG16" s="51"/>
      <c r="AH16" s="51"/>
      <c r="AI16" s="51"/>
      <c r="AJ16" s="51"/>
      <c r="AK16" s="951" t="s">
        <v>1382</v>
      </c>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0.02</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464</v>
      </c>
      <c r="S18" s="955"/>
      <c r="T18" s="956"/>
      <c r="U18" s="941" t="s">
        <v>579</v>
      </c>
      <c r="V18" s="942"/>
      <c r="W18" s="941" t="s">
        <v>579</v>
      </c>
      <c r="X18" s="942"/>
      <c r="Y18" s="45"/>
      <c r="Z18" s="45"/>
      <c r="AA18" s="45"/>
      <c r="AB18" s="45"/>
      <c r="AC18" s="51"/>
      <c r="AD18" s="51"/>
      <c r="AE18" s="51"/>
      <c r="AF18" s="51">
        <v>0.53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0.05</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95"/>
      <c r="AL34" s="996"/>
      <c r="AM34" s="996"/>
      <c r="AN34" s="996"/>
      <c r="AO34" s="1027"/>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1.24</v>
      </c>
      <c r="AG35" s="108">
        <f t="shared" si="7"/>
        <v>0</v>
      </c>
      <c r="AH35" s="108">
        <f t="shared" si="7"/>
        <v>0</v>
      </c>
      <c r="AI35" s="108">
        <f t="shared" si="7"/>
        <v>0</v>
      </c>
      <c r="AJ35" s="109">
        <f t="shared" si="7"/>
        <v>0.04</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6</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65" priority="2">
      <formula>$AQ11=2</formula>
    </cfRule>
  </conditionalFormatting>
  <conditionalFormatting sqref="Y29:AB29">
    <cfRule type="expression" dxfId="1264" priority="11">
      <formula>$AQ28=2</formula>
    </cfRule>
  </conditionalFormatting>
  <conditionalFormatting sqref="Y30:AB31">
    <cfRule type="expression" dxfId="1263" priority="9">
      <formula>$AQ28=2</formula>
    </cfRule>
  </conditionalFormatting>
  <conditionalFormatting sqref="Y32:AB32">
    <cfRule type="expression" dxfId="1262" priority="7">
      <formula>$AQ29=2</formula>
    </cfRule>
  </conditionalFormatting>
  <conditionalFormatting sqref="Y33:AB33">
    <cfRule type="expression" dxfId="1261" priority="5">
      <formula>$AQ29=2</formula>
    </cfRule>
  </conditionalFormatting>
  <conditionalFormatting sqref="Y34:AB34">
    <cfRule type="expression" dxfId="1260" priority="3">
      <formula>$AQ29=2</formula>
    </cfRule>
  </conditionalFormatting>
  <conditionalFormatting sqref="Y11:AF28">
    <cfRule type="expression" dxfId="1259" priority="1">
      <formula>$AQ11=3</formula>
    </cfRule>
  </conditionalFormatting>
  <conditionalFormatting sqref="Y29:AF29">
    <cfRule type="expression" dxfId="1258" priority="12">
      <formula>$AQ28=3</formula>
    </cfRule>
  </conditionalFormatting>
  <conditionalFormatting sqref="Y30:AF31">
    <cfRule type="expression" dxfId="1257" priority="10">
      <formula>$AQ28=3</formula>
    </cfRule>
  </conditionalFormatting>
  <conditionalFormatting sqref="Y32:AF32">
    <cfRule type="expression" dxfId="1256" priority="8">
      <formula>$AQ29=3</formula>
    </cfRule>
  </conditionalFormatting>
  <conditionalFormatting sqref="Y33:AF33">
    <cfRule type="expression" dxfId="1255" priority="6">
      <formula>$AQ29=3</formula>
    </cfRule>
  </conditionalFormatting>
  <conditionalFormatting sqref="Y34:AF34">
    <cfRule type="expression" dxfId="1254" priority="4">
      <formula>$AQ29=3</formula>
    </cfRule>
  </conditionalFormatting>
  <conditionalFormatting sqref="AC11:AJ28">
    <cfRule type="expression" dxfId="1253" priority="13">
      <formula>$AQ11=1</formula>
    </cfRule>
  </conditionalFormatting>
  <conditionalFormatting sqref="AC29:AJ29">
    <cfRule type="expression" dxfId="1252" priority="24">
      <formula>$AQ28=1</formula>
    </cfRule>
  </conditionalFormatting>
  <conditionalFormatting sqref="AC30:AJ31">
    <cfRule type="expression" dxfId="1251" priority="22">
      <formula>$AQ28=1</formula>
    </cfRule>
  </conditionalFormatting>
  <conditionalFormatting sqref="AC32:AJ32">
    <cfRule type="expression" dxfId="1250" priority="20">
      <formula>$AQ29=1</formula>
    </cfRule>
  </conditionalFormatting>
  <conditionalFormatting sqref="AC33:AJ33">
    <cfRule type="expression" dxfId="1249" priority="18">
      <formula>$AQ29=1</formula>
    </cfRule>
  </conditionalFormatting>
  <conditionalFormatting sqref="AC34:AJ34">
    <cfRule type="expression" dxfId="1248" priority="16">
      <formula>$AQ29=1</formula>
    </cfRule>
  </conditionalFormatting>
  <conditionalFormatting sqref="AG11:AJ28">
    <cfRule type="expression" dxfId="1247" priority="14">
      <formula>$AQ11=2</formula>
    </cfRule>
  </conditionalFormatting>
  <conditionalFormatting sqref="AG29:AJ29">
    <cfRule type="expression" dxfId="1246" priority="23">
      <formula>$AQ28=2</formula>
    </cfRule>
  </conditionalFormatting>
  <conditionalFormatting sqref="AG30:AJ31">
    <cfRule type="expression" dxfId="1245" priority="21">
      <formula>$AQ28=2</formula>
    </cfRule>
  </conditionalFormatting>
  <conditionalFormatting sqref="AG32:AJ32">
    <cfRule type="expression" dxfId="1244" priority="19">
      <formula>$AQ29=2</formula>
    </cfRule>
  </conditionalFormatting>
  <conditionalFormatting sqref="AG33:AJ33">
    <cfRule type="expression" dxfId="1243" priority="17">
      <formula>$AQ29=2</formula>
    </cfRule>
  </conditionalFormatting>
  <conditionalFormatting sqref="AG34:AJ34">
    <cfRule type="expression" dxfId="1242" priority="15">
      <formula>$AQ29=2</formula>
    </cfRule>
  </conditionalFormatting>
  <dataValidations count="2">
    <dataValidation type="list" allowBlank="1" showInputMessage="1" showErrorMessage="1" sqref="Y11:AB34" xr:uid="{47EE6CDA-5393-414B-BE7A-5609A65605D4}">
      <formula1>"〇,"</formula1>
    </dataValidation>
    <dataValidation type="list" allowBlank="1" showInputMessage="1" showErrorMessage="1" sqref="N11:O34" xr:uid="{1E083AD1-0779-49DF-B685-7AF02CF4442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143CEB-3D45-4B65-A57F-A2B287CC36B6}">
          <x14:formula1>
            <xm:f>'(参考)リスト'!$G$16:$G$19</xm:f>
          </x14:formula1>
          <xm:sqref>AM35:AO38</xm:sqref>
        </x14:dataValidation>
        <x14:dataValidation type="list" allowBlank="1" showInputMessage="1" showErrorMessage="1" xr:uid="{A3C51A0C-E197-489F-BF1F-53B3A7C5A148}">
          <x14:formula1>
            <xm:f>'(参考)リスト'!$B$16:$B$21</xm:f>
          </x14:formula1>
          <xm:sqref>L11:M34</xm:sqref>
        </x14:dataValidation>
        <x14:dataValidation type="list" allowBlank="1" showInputMessage="1" showErrorMessage="1" xr:uid="{9556A64F-23E0-4F4B-98C8-A83C70BED0B4}">
          <x14:formula1>
            <xm:f>'(参考)リスト'!$E$16:$E$27</xm:f>
          </x14:formula1>
          <xm:sqref>R11:T34</xm:sqref>
        </x14:dataValidation>
        <x14:dataValidation type="list" allowBlank="1" showInputMessage="1" showErrorMessage="1" xr:uid="{C6DD8A58-3083-48E7-AD64-586B460B7459}">
          <x14:formula1>
            <xm:f>'(参考)リスト'!$D$16:$D$18</xm:f>
          </x14:formula1>
          <xm:sqref>P11:Q34</xm:sqref>
        </x14:dataValidation>
        <x14:dataValidation type="list" allowBlank="1" showInputMessage="1" showErrorMessage="1" xr:uid="{A94C4464-BE9B-4419-B673-21C5F0405ECD}">
          <x14:formula1>
            <xm:f>'(参考)リスト'!$F$16:$F$21</xm:f>
          </x14:formula1>
          <xm:sqref>U11:X34</xm:sqref>
        </x14:dataValidation>
      </x14:dataValidations>
    </ext>
  </extLst>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3BAC-DF94-42F7-B369-FDF4169624EA}">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0.8</v>
      </c>
      <c r="BS5" s="46">
        <f>AG35</f>
        <v>0</v>
      </c>
      <c r="BT5" s="46">
        <f>AH35</f>
        <v>0</v>
      </c>
      <c r="BU5" s="46">
        <f>AI35</f>
        <v>0</v>
      </c>
      <c r="BV5" s="46">
        <f>AJ35</f>
        <v>4.9800000000000004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622</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0.04</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4.9000000000000004</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0.51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589</v>
      </c>
      <c r="X19" s="942"/>
      <c r="Y19" s="45"/>
      <c r="Z19" s="45"/>
      <c r="AA19" s="45"/>
      <c r="AB19" s="45"/>
      <c r="AC19" s="51"/>
      <c r="AD19" s="51"/>
      <c r="AE19" s="51"/>
      <c r="AF19" s="51"/>
      <c r="AG19" s="51"/>
      <c r="AH19" s="51"/>
      <c r="AI19" s="51"/>
      <c r="AJ19" s="51"/>
      <c r="AK19" s="951" t="s">
        <v>1380</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472</v>
      </c>
      <c r="S20" s="955"/>
      <c r="T20" s="956"/>
      <c r="U20" s="941" t="s">
        <v>579</v>
      </c>
      <c r="V20" s="942"/>
      <c r="W20" s="941" t="s">
        <v>579</v>
      </c>
      <c r="X20" s="942"/>
      <c r="Y20" s="45"/>
      <c r="Z20" s="45"/>
      <c r="AA20" s="45"/>
      <c r="AB20" s="45"/>
      <c r="AC20" s="51"/>
      <c r="AD20" s="51"/>
      <c r="AE20" s="51"/>
      <c r="AF20" s="51">
        <v>0.22</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480</v>
      </c>
      <c r="Q21" s="942"/>
      <c r="R21" s="954" t="s">
        <v>498</v>
      </c>
      <c r="S21" s="955"/>
      <c r="T21" s="956"/>
      <c r="U21" s="941" t="s">
        <v>579</v>
      </c>
      <c r="V21" s="942"/>
      <c r="W21" s="941" t="s">
        <v>579</v>
      </c>
      <c r="X21" s="942"/>
      <c r="Y21" s="45"/>
      <c r="Z21" s="45"/>
      <c r="AA21" s="45"/>
      <c r="AB21" s="45"/>
      <c r="AC21" s="51"/>
      <c r="AD21" s="51"/>
      <c r="AE21" s="51"/>
      <c r="AF21" s="51"/>
      <c r="AG21" s="51"/>
      <c r="AH21" s="51"/>
      <c r="AI21" s="51"/>
      <c r="AJ21" s="51">
        <v>0.08</v>
      </c>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0.8</v>
      </c>
      <c r="AG35" s="108">
        <f t="shared" si="7"/>
        <v>0</v>
      </c>
      <c r="AH35" s="108">
        <f t="shared" si="7"/>
        <v>0</v>
      </c>
      <c r="AI35" s="108">
        <f t="shared" si="7"/>
        <v>0</v>
      </c>
      <c r="AJ35" s="109">
        <f t="shared" si="7"/>
        <v>4.9800000000000004</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6</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U18:V18"/>
    <mergeCell ref="W18:X18"/>
    <mergeCell ref="AK18:AO18"/>
    <mergeCell ref="L17:M17"/>
    <mergeCell ref="N17:O17"/>
    <mergeCell ref="P17:Q17"/>
    <mergeCell ref="R18:T18"/>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P12:Q12"/>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R17:T17"/>
    <mergeCell ref="AC7:AJ8"/>
    <mergeCell ref="AK7:AO10"/>
    <mergeCell ref="K8:K10"/>
    <mergeCell ref="L8:M10"/>
    <mergeCell ref="N8:O10"/>
    <mergeCell ref="P8:Q10"/>
    <mergeCell ref="R8:T10"/>
    <mergeCell ref="Y9:AB9"/>
    <mergeCell ref="AC9:AF9"/>
    <mergeCell ref="AG9:AJ9"/>
    <mergeCell ref="AK11:AO11"/>
    <mergeCell ref="L12:M12"/>
    <mergeCell ref="N12:O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41" priority="2">
      <formula>$AQ11=2</formula>
    </cfRule>
  </conditionalFormatting>
  <conditionalFormatting sqref="Y29:AB29">
    <cfRule type="expression" dxfId="1240" priority="11">
      <formula>$AQ28=2</formula>
    </cfRule>
  </conditionalFormatting>
  <conditionalFormatting sqref="Y30:AB31">
    <cfRule type="expression" dxfId="1239" priority="9">
      <formula>$AQ28=2</formula>
    </cfRule>
  </conditionalFormatting>
  <conditionalFormatting sqref="Y32:AB32">
    <cfRule type="expression" dxfId="1238" priority="7">
      <formula>$AQ29=2</formula>
    </cfRule>
  </conditionalFormatting>
  <conditionalFormatting sqref="Y33:AB33">
    <cfRule type="expression" dxfId="1237" priority="5">
      <formula>$AQ29=2</formula>
    </cfRule>
  </conditionalFormatting>
  <conditionalFormatting sqref="Y34:AB34">
    <cfRule type="expression" dxfId="1236" priority="3">
      <formula>$AQ29=2</formula>
    </cfRule>
  </conditionalFormatting>
  <conditionalFormatting sqref="Y11:AF28">
    <cfRule type="expression" dxfId="1235" priority="1">
      <formula>$AQ11=3</formula>
    </cfRule>
  </conditionalFormatting>
  <conditionalFormatting sqref="Y29:AF29">
    <cfRule type="expression" dxfId="1234" priority="12">
      <formula>$AQ28=3</formula>
    </cfRule>
  </conditionalFormatting>
  <conditionalFormatting sqref="Y30:AF31">
    <cfRule type="expression" dxfId="1233" priority="10">
      <formula>$AQ28=3</formula>
    </cfRule>
  </conditionalFormatting>
  <conditionalFormatting sqref="Y32:AF32">
    <cfRule type="expression" dxfId="1232" priority="8">
      <formula>$AQ29=3</formula>
    </cfRule>
  </conditionalFormatting>
  <conditionalFormatting sqref="Y33:AF33">
    <cfRule type="expression" dxfId="1231" priority="6">
      <formula>$AQ29=3</formula>
    </cfRule>
  </conditionalFormatting>
  <conditionalFormatting sqref="Y34:AF34">
    <cfRule type="expression" dxfId="1230" priority="4">
      <formula>$AQ29=3</formula>
    </cfRule>
  </conditionalFormatting>
  <conditionalFormatting sqref="AC11:AJ28">
    <cfRule type="expression" dxfId="1229" priority="13">
      <formula>$AQ11=1</formula>
    </cfRule>
  </conditionalFormatting>
  <conditionalFormatting sqref="AC29:AJ29">
    <cfRule type="expression" dxfId="1228" priority="24">
      <formula>$AQ28=1</formula>
    </cfRule>
  </conditionalFormatting>
  <conditionalFormatting sqref="AC30:AJ31">
    <cfRule type="expression" dxfId="1227" priority="22">
      <formula>$AQ28=1</formula>
    </cfRule>
  </conditionalFormatting>
  <conditionalFormatting sqref="AC32:AJ32">
    <cfRule type="expression" dxfId="1226" priority="20">
      <formula>$AQ29=1</formula>
    </cfRule>
  </conditionalFormatting>
  <conditionalFormatting sqref="AC33:AJ33">
    <cfRule type="expression" dxfId="1225" priority="18">
      <formula>$AQ29=1</formula>
    </cfRule>
  </conditionalFormatting>
  <conditionalFormatting sqref="AC34:AJ34">
    <cfRule type="expression" dxfId="1224" priority="16">
      <formula>$AQ29=1</formula>
    </cfRule>
  </conditionalFormatting>
  <conditionalFormatting sqref="AG11:AJ28">
    <cfRule type="expression" dxfId="1223" priority="14">
      <formula>$AQ11=2</formula>
    </cfRule>
  </conditionalFormatting>
  <conditionalFormatting sqref="AG29:AJ29">
    <cfRule type="expression" dxfId="1222" priority="23">
      <formula>$AQ28=2</formula>
    </cfRule>
  </conditionalFormatting>
  <conditionalFormatting sqref="AG30:AJ31">
    <cfRule type="expression" dxfId="1221" priority="21">
      <formula>$AQ28=2</formula>
    </cfRule>
  </conditionalFormatting>
  <conditionalFormatting sqref="AG32:AJ32">
    <cfRule type="expression" dxfId="1220" priority="19">
      <formula>$AQ29=2</formula>
    </cfRule>
  </conditionalFormatting>
  <conditionalFormatting sqref="AG33:AJ33">
    <cfRule type="expression" dxfId="1219" priority="17">
      <formula>$AQ29=2</formula>
    </cfRule>
  </conditionalFormatting>
  <conditionalFormatting sqref="AG34:AJ34">
    <cfRule type="expression" dxfId="1218" priority="15">
      <formula>$AQ29=2</formula>
    </cfRule>
  </conditionalFormatting>
  <dataValidations count="2">
    <dataValidation type="list" allowBlank="1" showInputMessage="1" showErrorMessage="1" sqref="N11:O34" xr:uid="{BE9DCCC9-F178-4A6B-A4A4-28B676A54C57}">
      <formula1>INDIRECT(L11)</formula1>
    </dataValidation>
    <dataValidation type="list" allowBlank="1" showInputMessage="1" showErrorMessage="1" sqref="Y11:AB34" xr:uid="{36FF9F33-8A30-4119-8DED-F212552327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26E981-F4F4-4731-906F-B2D0D6C6119C}">
          <x14:formula1>
            <xm:f>'(参考)リスト'!$F$16:$F$21</xm:f>
          </x14:formula1>
          <xm:sqref>U11:X34</xm:sqref>
        </x14:dataValidation>
        <x14:dataValidation type="list" allowBlank="1" showInputMessage="1" showErrorMessage="1" xr:uid="{6FCE6011-2404-4E8B-B478-1BF2C91668B0}">
          <x14:formula1>
            <xm:f>'(参考)リスト'!$D$16:$D$18</xm:f>
          </x14:formula1>
          <xm:sqref>P11:Q34</xm:sqref>
        </x14:dataValidation>
        <x14:dataValidation type="list" allowBlank="1" showInputMessage="1" showErrorMessage="1" xr:uid="{BF757546-AFCD-49C2-9E6E-32F16AE0FFE2}">
          <x14:formula1>
            <xm:f>'(参考)リスト'!$B$16:$B$21</xm:f>
          </x14:formula1>
          <xm:sqref>L11:M34</xm:sqref>
        </x14:dataValidation>
        <x14:dataValidation type="list" allowBlank="1" showInputMessage="1" showErrorMessage="1" xr:uid="{E9C1B6DD-CCBF-42D2-BD7C-F3A7EC563FFB}">
          <x14:formula1>
            <xm:f>'(参考)リスト'!$G$16:$G$19</xm:f>
          </x14:formula1>
          <xm:sqref>AM35:AO38</xm:sqref>
        </x14:dataValidation>
        <x14:dataValidation type="list" allowBlank="1" showInputMessage="1" showErrorMessage="1" xr:uid="{53D452B3-8230-4AE9-BA15-FCF66C350130}">
          <x14:formula1>
            <xm:f>'(参考)リスト'!$E$16:$E$27</xm:f>
          </x14:formula1>
          <xm:sqref>R11:T34</xm:sqref>
        </x14:dataValidation>
      </x14:dataValidations>
    </ext>
  </extLst>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CD8E-52FD-4FB7-AB60-AC7CE5F766D4}">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0</v>
      </c>
      <c r="BF5" s="46">
        <f t="shared" si="0"/>
        <v>8</v>
      </c>
      <c r="BG5" s="46">
        <f t="shared" si="0"/>
        <v>0</v>
      </c>
      <c r="BH5" s="46">
        <f t="shared" si="0"/>
        <v>0</v>
      </c>
      <c r="BI5" s="46">
        <f>AI37</f>
        <v>0</v>
      </c>
      <c r="BJ5" s="46">
        <f t="shared" si="0"/>
        <v>4</v>
      </c>
      <c r="BK5" s="46"/>
      <c r="BL5" s="35"/>
      <c r="BM5" s="35"/>
      <c r="BN5" s="35"/>
      <c r="BO5" s="46">
        <f>AC35</f>
        <v>0</v>
      </c>
      <c r="BP5" s="46">
        <f t="shared" ref="BP5:BQ5" si="1">AD35</f>
        <v>0.03</v>
      </c>
      <c r="BQ5" s="46">
        <f t="shared" si="1"/>
        <v>0</v>
      </c>
      <c r="BR5" s="46">
        <f>AF35</f>
        <v>1.05</v>
      </c>
      <c r="BS5" s="46">
        <f>AG35</f>
        <v>0</v>
      </c>
      <c r="BT5" s="46">
        <f>AH35</f>
        <v>0</v>
      </c>
      <c r="BU5" s="46">
        <f>AI35</f>
        <v>0</v>
      </c>
      <c r="BV5" s="46">
        <f>AJ35</f>
        <v>5.17</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634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480</v>
      </c>
      <c r="Q11" s="942"/>
      <c r="R11" s="891" t="s">
        <v>498</v>
      </c>
      <c r="S11" s="891"/>
      <c r="T11" s="891"/>
      <c r="U11" s="941" t="s">
        <v>579</v>
      </c>
      <c r="V11" s="942"/>
      <c r="W11" s="941" t="s">
        <v>579</v>
      </c>
      <c r="X11" s="942"/>
      <c r="Y11" s="45"/>
      <c r="Z11" s="45"/>
      <c r="AA11" s="45"/>
      <c r="AB11" s="45"/>
      <c r="AC11" s="51"/>
      <c r="AD11" s="51"/>
      <c r="AE11" s="51"/>
      <c r="AF11" s="51"/>
      <c r="AG11" s="51"/>
      <c r="AH11" s="51"/>
      <c r="AI11" s="51"/>
      <c r="AJ11" s="51">
        <v>0.04</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498</v>
      </c>
      <c r="S13" s="955"/>
      <c r="T13" s="956"/>
      <c r="U13" s="941" t="s">
        <v>579</v>
      </c>
      <c r="V13" s="942"/>
      <c r="W13" s="941" t="s">
        <v>579</v>
      </c>
      <c r="X13" s="942"/>
      <c r="Y13" s="45"/>
      <c r="Z13" s="45"/>
      <c r="AA13" s="45"/>
      <c r="AB13" s="45"/>
      <c r="AC13" s="51"/>
      <c r="AD13" s="51"/>
      <c r="AE13" s="51"/>
      <c r="AF13" s="51"/>
      <c r="AG13" s="51"/>
      <c r="AH13" s="51"/>
      <c r="AI13" s="51"/>
      <c r="AJ13" s="51">
        <v>0.03</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464</v>
      </c>
      <c r="S15" s="955"/>
      <c r="T15" s="956"/>
      <c r="U15" s="941" t="s">
        <v>579</v>
      </c>
      <c r="V15" s="942"/>
      <c r="W15" s="941" t="s">
        <v>579</v>
      </c>
      <c r="X15" s="942"/>
      <c r="Y15" s="45"/>
      <c r="Z15" s="45"/>
      <c r="AA15" s="45"/>
      <c r="AB15" s="45"/>
      <c r="AC15" s="51"/>
      <c r="AD15" s="51"/>
      <c r="AE15" s="51"/>
      <c r="AF15" s="51">
        <v>0.32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0.02</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4</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464</v>
      </c>
      <c r="S19" s="955"/>
      <c r="T19" s="956"/>
      <c r="U19" s="941" t="s">
        <v>579</v>
      </c>
      <c r="V19" s="942"/>
      <c r="W19" s="941" t="s">
        <v>579</v>
      </c>
      <c r="X19" s="942"/>
      <c r="Y19" s="45"/>
      <c r="Z19" s="45"/>
      <c r="AA19" s="45"/>
      <c r="AB19" s="45"/>
      <c r="AC19" s="51"/>
      <c r="AD19" s="51"/>
      <c r="AE19" s="51"/>
      <c r="AF19" s="51">
        <v>0.42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579</v>
      </c>
      <c r="V20" s="942"/>
      <c r="W20" s="941" t="s">
        <v>579</v>
      </c>
      <c r="X20" s="942"/>
      <c r="Y20" s="45"/>
      <c r="Z20" s="45"/>
      <c r="AA20" s="45"/>
      <c r="AB20" s="45"/>
      <c r="AC20" s="51"/>
      <c r="AD20" s="51"/>
      <c r="AE20" s="51"/>
      <c r="AF20" s="51">
        <v>0.01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479</v>
      </c>
      <c r="O21" s="942"/>
      <c r="P21" s="941" t="s">
        <v>471</v>
      </c>
      <c r="Q21" s="942"/>
      <c r="R21" s="954" t="s">
        <v>472</v>
      </c>
      <c r="S21" s="955"/>
      <c r="T21" s="956"/>
      <c r="U21" s="941" t="s">
        <v>642</v>
      </c>
      <c r="V21" s="942"/>
      <c r="W21" s="941" t="s">
        <v>642</v>
      </c>
      <c r="X21" s="942"/>
      <c r="Y21" s="45"/>
      <c r="Z21" s="45"/>
      <c r="AA21" s="45"/>
      <c r="AB21" s="45"/>
      <c r="AC21" s="51"/>
      <c r="AD21" s="51">
        <v>0.01</v>
      </c>
      <c r="AE21" s="51"/>
      <c r="AF21" s="51"/>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479</v>
      </c>
      <c r="O22" s="942"/>
      <c r="P22" s="941" t="s">
        <v>471</v>
      </c>
      <c r="Q22" s="942"/>
      <c r="R22" s="954" t="s">
        <v>472</v>
      </c>
      <c r="S22" s="955"/>
      <c r="T22" s="956"/>
      <c r="U22" s="941" t="s">
        <v>642</v>
      </c>
      <c r="V22" s="942"/>
      <c r="W22" s="941" t="s">
        <v>642</v>
      </c>
      <c r="X22" s="942"/>
      <c r="Y22" s="45"/>
      <c r="Z22" s="45"/>
      <c r="AA22" s="45"/>
      <c r="AB22" s="45"/>
      <c r="AC22" s="51"/>
      <c r="AD22" s="51">
        <v>0.02</v>
      </c>
      <c r="AE22" s="51"/>
      <c r="AF22" s="51"/>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464</v>
      </c>
      <c r="S23" s="955"/>
      <c r="T23" s="956"/>
      <c r="U23" s="941" t="s">
        <v>579</v>
      </c>
      <c r="V23" s="942"/>
      <c r="W23" s="941" t="s">
        <v>579</v>
      </c>
      <c r="X23" s="942"/>
      <c r="Y23" s="45"/>
      <c r="Z23" s="45"/>
      <c r="AA23" s="45"/>
      <c r="AB23" s="45"/>
      <c r="AC23" s="51"/>
      <c r="AD23" s="51"/>
      <c r="AE23" s="51"/>
      <c r="AF23" s="51">
        <v>0.21</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490</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1.1000000000000001</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0.03</v>
      </c>
      <c r="AE35" s="108">
        <f>SUM(AE11:AE34)</f>
        <v>0</v>
      </c>
      <c r="AF35" s="108">
        <f t="shared" si="7"/>
        <v>1.05</v>
      </c>
      <c r="AG35" s="108">
        <f t="shared" si="7"/>
        <v>0</v>
      </c>
      <c r="AH35" s="108">
        <f t="shared" si="7"/>
        <v>0</v>
      </c>
      <c r="AI35" s="108">
        <f t="shared" si="7"/>
        <v>0</v>
      </c>
      <c r="AJ35" s="109">
        <f t="shared" si="7"/>
        <v>5.17</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2</v>
      </c>
      <c r="AE37" s="972">
        <f t="shared" si="8"/>
        <v>0</v>
      </c>
      <c r="AF37" s="972">
        <f t="shared" si="8"/>
        <v>8</v>
      </c>
      <c r="AG37" s="972">
        <f t="shared" si="8"/>
        <v>0</v>
      </c>
      <c r="AH37" s="972">
        <f t="shared" si="8"/>
        <v>0</v>
      </c>
      <c r="AI37" s="972">
        <f t="shared" si="8"/>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17" priority="2">
      <formula>$AQ11=2</formula>
    </cfRule>
  </conditionalFormatting>
  <conditionalFormatting sqref="Y29:AB29">
    <cfRule type="expression" dxfId="1216" priority="11">
      <formula>$AQ28=2</formula>
    </cfRule>
  </conditionalFormatting>
  <conditionalFormatting sqref="Y30:AB31">
    <cfRule type="expression" dxfId="1215" priority="9">
      <formula>$AQ28=2</formula>
    </cfRule>
  </conditionalFormatting>
  <conditionalFormatting sqref="Y32:AB32">
    <cfRule type="expression" dxfId="1214" priority="7">
      <formula>$AQ29=2</formula>
    </cfRule>
  </conditionalFormatting>
  <conditionalFormatting sqref="Y33:AB33">
    <cfRule type="expression" dxfId="1213" priority="5">
      <formula>$AQ29=2</formula>
    </cfRule>
  </conditionalFormatting>
  <conditionalFormatting sqref="Y34:AB34">
    <cfRule type="expression" dxfId="1212" priority="3">
      <formula>$AQ29=2</formula>
    </cfRule>
  </conditionalFormatting>
  <conditionalFormatting sqref="Y11:AF28">
    <cfRule type="expression" dxfId="1211" priority="1">
      <formula>$AQ11=3</formula>
    </cfRule>
  </conditionalFormatting>
  <conditionalFormatting sqref="Y29:AF29">
    <cfRule type="expression" dxfId="1210" priority="12">
      <formula>$AQ28=3</formula>
    </cfRule>
  </conditionalFormatting>
  <conditionalFormatting sqref="Y30:AF31">
    <cfRule type="expression" dxfId="1209" priority="10">
      <formula>$AQ28=3</formula>
    </cfRule>
  </conditionalFormatting>
  <conditionalFormatting sqref="Y32:AF32">
    <cfRule type="expression" dxfId="1208" priority="8">
      <formula>$AQ29=3</formula>
    </cfRule>
  </conditionalFormatting>
  <conditionalFormatting sqref="Y33:AF33">
    <cfRule type="expression" dxfId="1207" priority="6">
      <formula>$AQ29=3</formula>
    </cfRule>
  </conditionalFormatting>
  <conditionalFormatting sqref="Y34:AF34">
    <cfRule type="expression" dxfId="1206" priority="4">
      <formula>$AQ29=3</formula>
    </cfRule>
  </conditionalFormatting>
  <conditionalFormatting sqref="AC11:AJ28">
    <cfRule type="expression" dxfId="1205" priority="13">
      <formula>$AQ11=1</formula>
    </cfRule>
  </conditionalFormatting>
  <conditionalFormatting sqref="AC29:AJ29">
    <cfRule type="expression" dxfId="1204" priority="24">
      <formula>$AQ28=1</formula>
    </cfRule>
  </conditionalFormatting>
  <conditionalFormatting sqref="AC30:AJ31">
    <cfRule type="expression" dxfId="1203" priority="22">
      <formula>$AQ28=1</formula>
    </cfRule>
  </conditionalFormatting>
  <conditionalFormatting sqref="AC32:AJ32">
    <cfRule type="expression" dxfId="1202" priority="20">
      <formula>$AQ29=1</formula>
    </cfRule>
  </conditionalFormatting>
  <conditionalFormatting sqref="AC33:AJ33">
    <cfRule type="expression" dxfId="1201" priority="18">
      <formula>$AQ29=1</formula>
    </cfRule>
  </conditionalFormatting>
  <conditionalFormatting sqref="AC34:AJ34">
    <cfRule type="expression" dxfId="1200" priority="16">
      <formula>$AQ29=1</formula>
    </cfRule>
  </conditionalFormatting>
  <conditionalFormatting sqref="AG11:AJ28">
    <cfRule type="expression" dxfId="1199" priority="14">
      <formula>$AQ11=2</formula>
    </cfRule>
  </conditionalFormatting>
  <conditionalFormatting sqref="AG29:AJ29">
    <cfRule type="expression" dxfId="1198" priority="23">
      <formula>$AQ28=2</formula>
    </cfRule>
  </conditionalFormatting>
  <conditionalFormatting sqref="AG30:AJ31">
    <cfRule type="expression" dxfId="1197" priority="21">
      <formula>$AQ28=2</formula>
    </cfRule>
  </conditionalFormatting>
  <conditionalFormatting sqref="AG32:AJ32">
    <cfRule type="expression" dxfId="1196" priority="19">
      <formula>$AQ29=2</formula>
    </cfRule>
  </conditionalFormatting>
  <conditionalFormatting sqref="AG33:AJ33">
    <cfRule type="expression" dxfId="1195" priority="17">
      <formula>$AQ29=2</formula>
    </cfRule>
  </conditionalFormatting>
  <conditionalFormatting sqref="AG34:AJ34">
    <cfRule type="expression" dxfId="1194" priority="15">
      <formula>$AQ29=2</formula>
    </cfRule>
  </conditionalFormatting>
  <dataValidations count="2">
    <dataValidation type="list" allowBlank="1" showInputMessage="1" showErrorMessage="1" sqref="Y11:AB34" xr:uid="{99DBF9F8-037D-4DF6-A44B-9760A1877550}">
      <formula1>"〇,"</formula1>
    </dataValidation>
    <dataValidation type="list" allowBlank="1" showInputMessage="1" showErrorMessage="1" sqref="N11:O34" xr:uid="{78F47517-0D06-4B0C-85F4-154B0FF3CBB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33B6A30-CAD1-4A17-9721-116C12BFB8C5}">
          <x14:formula1>
            <xm:f>'(参考)リスト'!$G$16:$G$19</xm:f>
          </x14:formula1>
          <xm:sqref>AM35:AO38</xm:sqref>
        </x14:dataValidation>
        <x14:dataValidation type="list" allowBlank="1" showInputMessage="1" showErrorMessage="1" xr:uid="{73D4453B-77AC-4842-8459-5EAAADFBD5D3}">
          <x14:formula1>
            <xm:f>'(参考)リスト'!$B$16:$B$21</xm:f>
          </x14:formula1>
          <xm:sqref>L11:M34</xm:sqref>
        </x14:dataValidation>
        <x14:dataValidation type="list" allowBlank="1" showInputMessage="1" showErrorMessage="1" xr:uid="{AFBFF1E2-91CC-4C2D-AEE7-E628979B469A}">
          <x14:formula1>
            <xm:f>'(参考)リスト'!$E$16:$E$27</xm:f>
          </x14:formula1>
          <xm:sqref>R11:T34</xm:sqref>
        </x14:dataValidation>
        <x14:dataValidation type="list" allowBlank="1" showInputMessage="1" showErrorMessage="1" xr:uid="{BADF964B-2BA9-4C94-A0DC-635C28CACF0C}">
          <x14:formula1>
            <xm:f>'(参考)リスト'!$D$16:$D$18</xm:f>
          </x14:formula1>
          <xm:sqref>P11:Q34</xm:sqref>
        </x14:dataValidation>
        <x14:dataValidation type="list" allowBlank="1" showInputMessage="1" showErrorMessage="1" xr:uid="{B2852390-4C3A-45F5-AD81-19151B84111D}">
          <x14:formula1>
            <xm:f>'(参考)リスト'!$F$16:$F$21</xm:f>
          </x14:formula1>
          <xm:sqref>U11:X34</xm:sqref>
        </x14:dataValidation>
      </x14:dataValidations>
    </ext>
  </extLst>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8425D-6968-4911-B234-D37627822CD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1</v>
      </c>
      <c r="BF5" s="46">
        <f t="shared" si="0"/>
        <v>10</v>
      </c>
      <c r="BG5" s="46">
        <f t="shared" si="0"/>
        <v>0</v>
      </c>
      <c r="BH5" s="46">
        <f t="shared" si="0"/>
        <v>0</v>
      </c>
      <c r="BI5" s="46">
        <f>AI37</f>
        <v>0</v>
      </c>
      <c r="BJ5" s="46">
        <f t="shared" si="0"/>
        <v>4</v>
      </c>
      <c r="BK5" s="46"/>
      <c r="BL5" s="35"/>
      <c r="BM5" s="35"/>
      <c r="BN5" s="35"/>
      <c r="BO5" s="46">
        <f>AC35</f>
        <v>0</v>
      </c>
      <c r="BP5" s="46">
        <f t="shared" ref="BP5:BQ5" si="1">AD35</f>
        <v>0.04</v>
      </c>
      <c r="BQ5" s="46">
        <f t="shared" si="1"/>
        <v>1.1200000000000001</v>
      </c>
      <c r="BR5" s="46">
        <f>AF35</f>
        <v>1.1300000000000001</v>
      </c>
      <c r="BS5" s="46">
        <f>AG35</f>
        <v>0</v>
      </c>
      <c r="BT5" s="46">
        <f>AH35</f>
        <v>0</v>
      </c>
      <c r="BU5" s="46">
        <f>AI35</f>
        <v>0</v>
      </c>
      <c r="BV5" s="46">
        <f>AJ35</f>
        <v>0.18000000000000002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647</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0.18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0.09</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642</v>
      </c>
      <c r="V15" s="942"/>
      <c r="W15" s="941" t="s">
        <v>642</v>
      </c>
      <c r="X15" s="942"/>
      <c r="Y15" s="45"/>
      <c r="Z15" s="45"/>
      <c r="AA15" s="45"/>
      <c r="AB15" s="45"/>
      <c r="AC15" s="51"/>
      <c r="AD15" s="51">
        <v>0.01</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642</v>
      </c>
      <c r="V16" s="942"/>
      <c r="W16" s="941" t="s">
        <v>642</v>
      </c>
      <c r="X16" s="942"/>
      <c r="Y16" s="45"/>
      <c r="Z16" s="45"/>
      <c r="AA16" s="45"/>
      <c r="AB16" s="45"/>
      <c r="AC16" s="51"/>
      <c r="AD16" s="51">
        <v>0.03</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579</v>
      </c>
      <c r="V20" s="942"/>
      <c r="W20" s="941" t="s">
        <v>579</v>
      </c>
      <c r="X20" s="942"/>
      <c r="Y20" s="45"/>
      <c r="Z20" s="45"/>
      <c r="AA20" s="45"/>
      <c r="AB20" s="45"/>
      <c r="AC20" s="51"/>
      <c r="AD20" s="51"/>
      <c r="AE20" s="51"/>
      <c r="AF20" s="51">
        <v>0.03</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464</v>
      </c>
      <c r="S21" s="955"/>
      <c r="T21" s="956"/>
      <c r="U21" s="941" t="s">
        <v>579</v>
      </c>
      <c r="V21" s="942"/>
      <c r="W21" s="941" t="s">
        <v>579</v>
      </c>
      <c r="X21" s="942"/>
      <c r="Y21" s="45"/>
      <c r="Z21" s="45"/>
      <c r="AA21" s="45"/>
      <c r="AB21" s="45"/>
      <c r="AC21" s="51"/>
      <c r="AD21" s="51"/>
      <c r="AE21" s="51"/>
      <c r="AF21" s="51">
        <v>0.43</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490</v>
      </c>
      <c r="O22" s="942"/>
      <c r="P22" s="941" t="s">
        <v>471</v>
      </c>
      <c r="Q22" s="942"/>
      <c r="R22" s="954" t="s">
        <v>464</v>
      </c>
      <c r="S22" s="955"/>
      <c r="T22" s="956"/>
      <c r="U22" s="941" t="s">
        <v>579</v>
      </c>
      <c r="V22" s="942"/>
      <c r="W22" s="941" t="s">
        <v>579</v>
      </c>
      <c r="X22" s="942"/>
      <c r="Y22" s="45"/>
      <c r="Z22" s="45"/>
      <c r="AA22" s="45"/>
      <c r="AB22" s="45"/>
      <c r="AC22" s="51"/>
      <c r="AD22" s="51"/>
      <c r="AE22" s="51"/>
      <c r="AF22" s="51">
        <v>0.23</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493</v>
      </c>
      <c r="O23" s="942"/>
      <c r="P23" s="941" t="s">
        <v>480</v>
      </c>
      <c r="Q23" s="942"/>
      <c r="R23" s="954" t="s">
        <v>498</v>
      </c>
      <c r="S23" s="955"/>
      <c r="T23" s="956"/>
      <c r="U23" s="941" t="s">
        <v>578</v>
      </c>
      <c r="V23" s="942"/>
      <c r="W23" s="941" t="s">
        <v>579</v>
      </c>
      <c r="X23" s="942"/>
      <c r="Y23" s="45"/>
      <c r="Z23" s="45"/>
      <c r="AA23" s="45"/>
      <c r="AB23" s="45"/>
      <c r="AC23" s="51"/>
      <c r="AD23" s="51"/>
      <c r="AE23" s="51"/>
      <c r="AF23" s="51"/>
      <c r="AG23" s="51"/>
      <c r="AH23" s="51"/>
      <c r="AI23" s="51"/>
      <c r="AJ23" s="51">
        <v>0.03</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v>14</v>
      </c>
      <c r="L24" s="941" t="s">
        <v>461</v>
      </c>
      <c r="M24" s="942"/>
      <c r="N24" s="941" t="s">
        <v>497</v>
      </c>
      <c r="O24" s="942"/>
      <c r="P24" s="941" t="s">
        <v>480</v>
      </c>
      <c r="Q24" s="942"/>
      <c r="R24" s="954" t="s">
        <v>498</v>
      </c>
      <c r="S24" s="955"/>
      <c r="T24" s="956"/>
      <c r="U24" s="941" t="s">
        <v>578</v>
      </c>
      <c r="V24" s="942"/>
      <c r="W24" s="941" t="s">
        <v>579</v>
      </c>
      <c r="X24" s="942"/>
      <c r="Y24" s="45"/>
      <c r="Z24" s="45"/>
      <c r="AA24" s="45"/>
      <c r="AB24" s="45"/>
      <c r="AC24" s="51"/>
      <c r="AD24" s="51"/>
      <c r="AE24" s="51"/>
      <c r="AF24" s="51"/>
      <c r="AG24" s="51"/>
      <c r="AH24" s="51"/>
      <c r="AI24" s="51"/>
      <c r="AJ24" s="51">
        <v>0.05</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495</v>
      </c>
      <c r="O25" s="942"/>
      <c r="P25" s="941" t="s">
        <v>480</v>
      </c>
      <c r="Q25" s="942"/>
      <c r="R25" s="954" t="s">
        <v>498</v>
      </c>
      <c r="S25" s="955"/>
      <c r="T25" s="956"/>
      <c r="U25" s="941" t="s">
        <v>578</v>
      </c>
      <c r="V25" s="942"/>
      <c r="W25" s="941" t="s">
        <v>579</v>
      </c>
      <c r="X25" s="942"/>
      <c r="Y25" s="45"/>
      <c r="Z25" s="45"/>
      <c r="AA25" s="45"/>
      <c r="AB25" s="45"/>
      <c r="AC25" s="51"/>
      <c r="AD25" s="51"/>
      <c r="AE25" s="51"/>
      <c r="AF25" s="51"/>
      <c r="AG25" s="51"/>
      <c r="AH25" s="51"/>
      <c r="AI25" s="51"/>
      <c r="AJ25" s="51">
        <v>0.06</v>
      </c>
      <c r="AK25" s="951" t="s">
        <v>1381</v>
      </c>
      <c r="AL25" s="952"/>
      <c r="AM25" s="952"/>
      <c r="AN25" s="952"/>
      <c r="AO25" s="953"/>
      <c r="AP25" s="2"/>
      <c r="AQ25" s="50">
        <f t="shared" si="2"/>
        <v>3</v>
      </c>
    </row>
    <row r="26" spans="2:46" ht="12" customHeight="1" x14ac:dyDescent="0.15">
      <c r="B26" s="981"/>
      <c r="C26" s="986"/>
      <c r="D26" s="984"/>
      <c r="E26" s="984"/>
      <c r="F26" s="984"/>
      <c r="G26" s="984"/>
      <c r="H26" s="984"/>
      <c r="I26" s="984"/>
      <c r="J26" s="985"/>
      <c r="K26" s="89">
        <v>16</v>
      </c>
      <c r="L26" s="941" t="s">
        <v>461</v>
      </c>
      <c r="M26" s="942"/>
      <c r="N26" s="941" t="s">
        <v>495</v>
      </c>
      <c r="O26" s="942"/>
      <c r="P26" s="941" t="s">
        <v>480</v>
      </c>
      <c r="Q26" s="942"/>
      <c r="R26" s="954" t="s">
        <v>498</v>
      </c>
      <c r="S26" s="955"/>
      <c r="T26" s="956"/>
      <c r="U26" s="941" t="s">
        <v>578</v>
      </c>
      <c r="V26" s="942"/>
      <c r="W26" s="941" t="s">
        <v>579</v>
      </c>
      <c r="X26" s="942"/>
      <c r="Y26" s="45"/>
      <c r="Z26" s="45"/>
      <c r="AA26" s="45"/>
      <c r="AB26" s="45"/>
      <c r="AC26" s="51"/>
      <c r="AD26" s="51"/>
      <c r="AE26" s="51"/>
      <c r="AF26" s="51"/>
      <c r="AG26" s="51"/>
      <c r="AH26" s="51"/>
      <c r="AI26" s="51"/>
      <c r="AJ26" s="51">
        <v>0.04</v>
      </c>
      <c r="AK26" s="951" t="s">
        <v>1381</v>
      </c>
      <c r="AL26" s="952"/>
      <c r="AM26" s="952"/>
      <c r="AN26" s="952"/>
      <c r="AO26" s="953"/>
      <c r="AP26" s="2"/>
      <c r="AQ26" s="50">
        <f>IF(P26="材質劣化",2,IF(P26="漏水",3,1))</f>
        <v>3</v>
      </c>
    </row>
    <row r="27" spans="2:46" ht="12" customHeight="1" x14ac:dyDescent="0.15">
      <c r="B27" s="981"/>
      <c r="C27" s="986"/>
      <c r="D27" s="984"/>
      <c r="E27" s="984"/>
      <c r="F27" s="984"/>
      <c r="G27" s="984"/>
      <c r="H27" s="984"/>
      <c r="I27" s="984"/>
      <c r="J27" s="985"/>
      <c r="K27" s="89">
        <v>17</v>
      </c>
      <c r="L27" s="941" t="s">
        <v>461</v>
      </c>
      <c r="M27" s="942"/>
      <c r="N27" s="941" t="s">
        <v>503</v>
      </c>
      <c r="O27" s="942"/>
      <c r="P27" s="941" t="s">
        <v>471</v>
      </c>
      <c r="Q27" s="942"/>
      <c r="R27" s="954" t="s">
        <v>472</v>
      </c>
      <c r="S27" s="955"/>
      <c r="T27" s="956"/>
      <c r="U27" s="941" t="s">
        <v>578</v>
      </c>
      <c r="V27" s="942"/>
      <c r="W27" s="941" t="s">
        <v>660</v>
      </c>
      <c r="X27" s="942"/>
      <c r="Y27" s="45"/>
      <c r="Z27" s="45"/>
      <c r="AA27" s="45"/>
      <c r="AB27" s="45"/>
      <c r="AC27" s="51"/>
      <c r="AD27" s="51"/>
      <c r="AE27" s="51">
        <v>1.1200000000000001</v>
      </c>
      <c r="AF27" s="51"/>
      <c r="AG27" s="51"/>
      <c r="AH27" s="51"/>
      <c r="AI27" s="51"/>
      <c r="AJ27" s="51"/>
      <c r="AK27" s="951" t="s">
        <v>1381</v>
      </c>
      <c r="AL27" s="952"/>
      <c r="AM27" s="952"/>
      <c r="AN27" s="952"/>
      <c r="AO27" s="953"/>
      <c r="AP27" s="2"/>
      <c r="AQ27" s="50">
        <f t="shared" si="2"/>
        <v>2</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0.04</v>
      </c>
      <c r="AE35" s="108">
        <f>SUM(AE11:AE34)</f>
        <v>1.1200000000000001</v>
      </c>
      <c r="AF35" s="108">
        <f t="shared" si="7"/>
        <v>1.1300000000000001</v>
      </c>
      <c r="AG35" s="108">
        <f t="shared" si="7"/>
        <v>0</v>
      </c>
      <c r="AH35" s="108">
        <f t="shared" si="7"/>
        <v>0</v>
      </c>
      <c r="AI35" s="108">
        <f t="shared" si="7"/>
        <v>0</v>
      </c>
      <c r="AJ35" s="109">
        <f t="shared" si="7"/>
        <v>0.18000000000000002</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2</v>
      </c>
      <c r="AE37" s="972">
        <f t="shared" si="8"/>
        <v>1</v>
      </c>
      <c r="AF37" s="972">
        <f t="shared" si="8"/>
        <v>10</v>
      </c>
      <c r="AG37" s="972">
        <f t="shared" si="8"/>
        <v>0</v>
      </c>
      <c r="AH37" s="972">
        <f t="shared" si="8"/>
        <v>0</v>
      </c>
      <c r="AI37" s="972">
        <f t="shared" si="8"/>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93" priority="2">
      <formula>$AQ11=2</formula>
    </cfRule>
  </conditionalFormatting>
  <conditionalFormatting sqref="Y29:AB29">
    <cfRule type="expression" dxfId="1192" priority="11">
      <formula>$AQ28=2</formula>
    </cfRule>
  </conditionalFormatting>
  <conditionalFormatting sqref="Y30:AB31">
    <cfRule type="expression" dxfId="1191" priority="9">
      <formula>$AQ28=2</formula>
    </cfRule>
  </conditionalFormatting>
  <conditionalFormatting sqref="Y32:AB32">
    <cfRule type="expression" dxfId="1190" priority="7">
      <formula>$AQ29=2</formula>
    </cfRule>
  </conditionalFormatting>
  <conditionalFormatting sqref="Y33:AB33">
    <cfRule type="expression" dxfId="1189" priority="5">
      <formula>$AQ29=2</formula>
    </cfRule>
  </conditionalFormatting>
  <conditionalFormatting sqref="Y34:AB34">
    <cfRule type="expression" dxfId="1188" priority="3">
      <formula>$AQ29=2</formula>
    </cfRule>
  </conditionalFormatting>
  <conditionalFormatting sqref="Y11:AF28">
    <cfRule type="expression" dxfId="1187" priority="1">
      <formula>$AQ11=3</formula>
    </cfRule>
  </conditionalFormatting>
  <conditionalFormatting sqref="Y29:AF29">
    <cfRule type="expression" dxfId="1186" priority="12">
      <formula>$AQ28=3</formula>
    </cfRule>
  </conditionalFormatting>
  <conditionalFormatting sqref="Y30:AF31">
    <cfRule type="expression" dxfId="1185" priority="10">
      <formula>$AQ28=3</formula>
    </cfRule>
  </conditionalFormatting>
  <conditionalFormatting sqref="Y32:AF32">
    <cfRule type="expression" dxfId="1184" priority="8">
      <formula>$AQ29=3</formula>
    </cfRule>
  </conditionalFormatting>
  <conditionalFormatting sqref="Y33:AF33">
    <cfRule type="expression" dxfId="1183" priority="6">
      <formula>$AQ29=3</formula>
    </cfRule>
  </conditionalFormatting>
  <conditionalFormatting sqref="Y34:AF34">
    <cfRule type="expression" dxfId="1182" priority="4">
      <formula>$AQ29=3</formula>
    </cfRule>
  </conditionalFormatting>
  <conditionalFormatting sqref="AC11:AJ28">
    <cfRule type="expression" dxfId="1181" priority="13">
      <formula>$AQ11=1</formula>
    </cfRule>
  </conditionalFormatting>
  <conditionalFormatting sqref="AC29:AJ29">
    <cfRule type="expression" dxfId="1180" priority="24">
      <formula>$AQ28=1</formula>
    </cfRule>
  </conditionalFormatting>
  <conditionalFormatting sqref="AC30:AJ31">
    <cfRule type="expression" dxfId="1179" priority="22">
      <formula>$AQ28=1</formula>
    </cfRule>
  </conditionalFormatting>
  <conditionalFormatting sqref="AC32:AJ32">
    <cfRule type="expression" dxfId="1178" priority="20">
      <formula>$AQ29=1</formula>
    </cfRule>
  </conditionalFormatting>
  <conditionalFormatting sqref="AC33:AJ33">
    <cfRule type="expression" dxfId="1177" priority="18">
      <formula>$AQ29=1</formula>
    </cfRule>
  </conditionalFormatting>
  <conditionalFormatting sqref="AC34:AJ34">
    <cfRule type="expression" dxfId="1176" priority="16">
      <formula>$AQ29=1</formula>
    </cfRule>
  </conditionalFormatting>
  <conditionalFormatting sqref="AG11:AJ28">
    <cfRule type="expression" dxfId="1175" priority="14">
      <formula>$AQ11=2</formula>
    </cfRule>
  </conditionalFormatting>
  <conditionalFormatting sqref="AG29:AJ29">
    <cfRule type="expression" dxfId="1174" priority="23">
      <formula>$AQ28=2</formula>
    </cfRule>
  </conditionalFormatting>
  <conditionalFormatting sqref="AG30:AJ31">
    <cfRule type="expression" dxfId="1173" priority="21">
      <formula>$AQ28=2</formula>
    </cfRule>
  </conditionalFormatting>
  <conditionalFormatting sqref="AG32:AJ32">
    <cfRule type="expression" dxfId="1172" priority="19">
      <formula>$AQ29=2</formula>
    </cfRule>
  </conditionalFormatting>
  <conditionalFormatting sqref="AG33:AJ33">
    <cfRule type="expression" dxfId="1171" priority="17">
      <formula>$AQ29=2</formula>
    </cfRule>
  </conditionalFormatting>
  <conditionalFormatting sqref="AG34:AJ34">
    <cfRule type="expression" dxfId="1170" priority="15">
      <formula>$AQ29=2</formula>
    </cfRule>
  </conditionalFormatting>
  <dataValidations count="2">
    <dataValidation type="list" allowBlank="1" showInputMessage="1" showErrorMessage="1" sqref="N11:O34" xr:uid="{49790B39-492F-4865-8CE3-37214C36634D}">
      <formula1>INDIRECT(L11)</formula1>
    </dataValidation>
    <dataValidation type="list" allowBlank="1" showInputMessage="1" showErrorMessage="1" sqref="Y11:AB34" xr:uid="{46EB3D62-735D-4ACB-B099-C69CEF7E4CB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8721718-9F4E-426A-B3DC-C2435247FEBC}">
          <x14:formula1>
            <xm:f>'(参考)リスト'!$F$16:$F$21</xm:f>
          </x14:formula1>
          <xm:sqref>U11:X34</xm:sqref>
        </x14:dataValidation>
        <x14:dataValidation type="list" allowBlank="1" showInputMessage="1" showErrorMessage="1" xr:uid="{60647958-150F-4EE6-812F-426690E3D815}">
          <x14:formula1>
            <xm:f>'(参考)リスト'!$D$16:$D$18</xm:f>
          </x14:formula1>
          <xm:sqref>P11:Q34</xm:sqref>
        </x14:dataValidation>
        <x14:dataValidation type="list" allowBlank="1" showInputMessage="1" showErrorMessage="1" xr:uid="{1E0E117D-9B22-4BF1-8820-6E115FB774FB}">
          <x14:formula1>
            <xm:f>'(参考)リスト'!$E$16:$E$27</xm:f>
          </x14:formula1>
          <xm:sqref>R11:T34</xm:sqref>
        </x14:dataValidation>
        <x14:dataValidation type="list" allowBlank="1" showInputMessage="1" showErrorMessage="1" xr:uid="{C34E7A88-9F20-452E-89BB-6CFFFDD42360}">
          <x14:formula1>
            <xm:f>'(参考)リスト'!$B$16:$B$21</xm:f>
          </x14:formula1>
          <xm:sqref>L11:M34</xm:sqref>
        </x14:dataValidation>
        <x14:dataValidation type="list" allowBlank="1" showInputMessage="1" showErrorMessage="1" xr:uid="{3322B37D-111B-40E9-9A46-35827CE9CC91}">
          <x14:formula1>
            <xm:f>'(参考)リスト'!$G$16:$G$19</xm:f>
          </x14:formula1>
          <xm:sqref>AM35:AO38</xm:sqref>
        </x14:dataValidation>
      </x14:dataValidations>
    </ext>
  </extLst>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0EC21-127F-4327-8973-E0F8BE2189F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5</v>
      </c>
      <c r="BE5" s="46">
        <f>AE37</f>
        <v>0</v>
      </c>
      <c r="BF5" s="46">
        <f t="shared" si="0"/>
        <v>8</v>
      </c>
      <c r="BG5" s="46">
        <f t="shared" si="0"/>
        <v>0</v>
      </c>
      <c r="BH5" s="46">
        <f t="shared" si="0"/>
        <v>0</v>
      </c>
      <c r="BI5" s="46">
        <f>AI37</f>
        <v>0</v>
      </c>
      <c r="BJ5" s="46">
        <f t="shared" si="0"/>
        <v>2</v>
      </c>
      <c r="BK5" s="46"/>
      <c r="BL5" s="35"/>
      <c r="BM5" s="35"/>
      <c r="BN5" s="35"/>
      <c r="BO5" s="46">
        <f>AC35</f>
        <v>0</v>
      </c>
      <c r="BP5" s="46">
        <f t="shared" ref="BP5:BQ5" si="1">AD35</f>
        <v>0.08</v>
      </c>
      <c r="BQ5" s="46">
        <f t="shared" si="1"/>
        <v>0</v>
      </c>
      <c r="BR5" s="46">
        <f>AF35</f>
        <v>1.1000000000000001</v>
      </c>
      <c r="BS5" s="46">
        <f>AG35</f>
        <v>0</v>
      </c>
      <c r="BT5" s="46">
        <f>AH35</f>
        <v>0</v>
      </c>
      <c r="BU5" s="46">
        <f>AI35</f>
        <v>0</v>
      </c>
      <c r="BV5" s="46">
        <f>AJ35</f>
        <v>0.16999999999999998</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662</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0.08</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464</v>
      </c>
      <c r="S12" s="891"/>
      <c r="T12" s="891"/>
      <c r="U12" s="941" t="s">
        <v>579</v>
      </c>
      <c r="V12" s="942"/>
      <c r="W12" s="941" t="s">
        <v>579</v>
      </c>
      <c r="X12" s="942"/>
      <c r="Y12" s="45"/>
      <c r="Z12" s="45"/>
      <c r="AA12" s="45"/>
      <c r="AB12" s="45"/>
      <c r="AC12" s="51"/>
      <c r="AD12" s="51"/>
      <c r="AE12" s="51"/>
      <c r="AF12" s="51">
        <v>0.2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480</v>
      </c>
      <c r="Q13" s="942"/>
      <c r="R13" s="954" t="s">
        <v>498</v>
      </c>
      <c r="S13" s="955"/>
      <c r="T13" s="956"/>
      <c r="U13" s="941" t="s">
        <v>579</v>
      </c>
      <c r="V13" s="942"/>
      <c r="W13" s="941" t="s">
        <v>579</v>
      </c>
      <c r="X13" s="942"/>
      <c r="Y13" s="45"/>
      <c r="Z13" s="45"/>
      <c r="AA13" s="45"/>
      <c r="AB13" s="45"/>
      <c r="AC13" s="51"/>
      <c r="AD13" s="51"/>
      <c r="AE13" s="51"/>
      <c r="AF13" s="51"/>
      <c r="AG13" s="51"/>
      <c r="AH13" s="51"/>
      <c r="AI13" s="51"/>
      <c r="AJ13" s="51">
        <v>0.15</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505</v>
      </c>
      <c r="O14" s="942"/>
      <c r="P14" s="941" t="s">
        <v>480</v>
      </c>
      <c r="Q14" s="942"/>
      <c r="R14" s="954" t="s">
        <v>498</v>
      </c>
      <c r="S14" s="955"/>
      <c r="T14" s="956"/>
      <c r="U14" s="941" t="s">
        <v>579</v>
      </c>
      <c r="V14" s="942"/>
      <c r="W14" s="941" t="s">
        <v>579</v>
      </c>
      <c r="X14" s="942"/>
      <c r="Y14" s="45"/>
      <c r="Z14" s="45"/>
      <c r="AA14" s="45"/>
      <c r="AB14" s="45"/>
      <c r="AC14" s="51"/>
      <c r="AD14" s="51"/>
      <c r="AE14" s="51"/>
      <c r="AF14" s="51"/>
      <c r="AG14" s="51"/>
      <c r="AH14" s="51"/>
      <c r="AI14" s="51"/>
      <c r="AJ14" s="51">
        <v>0.02</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642</v>
      </c>
      <c r="V15" s="942"/>
      <c r="W15" s="941" t="s">
        <v>642</v>
      </c>
      <c r="X15" s="942"/>
      <c r="Y15" s="45"/>
      <c r="Z15" s="45"/>
      <c r="AA15" s="45"/>
      <c r="AB15" s="45"/>
      <c r="AC15" s="51"/>
      <c r="AD15" s="51">
        <v>0.01</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486</v>
      </c>
      <c r="O17" s="942"/>
      <c r="P17" s="941" t="s">
        <v>471</v>
      </c>
      <c r="Q17" s="942"/>
      <c r="R17" s="954" t="s">
        <v>464</v>
      </c>
      <c r="S17" s="955"/>
      <c r="T17" s="956"/>
      <c r="U17" s="941" t="s">
        <v>579</v>
      </c>
      <c r="V17" s="942"/>
      <c r="W17" s="941" t="s">
        <v>579</v>
      </c>
      <c r="X17" s="942"/>
      <c r="Y17" s="45"/>
      <c r="Z17" s="45"/>
      <c r="AA17" s="45"/>
      <c r="AB17" s="45"/>
      <c r="AC17" s="51"/>
      <c r="AD17" s="51"/>
      <c r="AE17" s="51"/>
      <c r="AF17" s="51">
        <v>0.49</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642</v>
      </c>
      <c r="V18" s="942"/>
      <c r="W18" s="941" t="s">
        <v>642</v>
      </c>
      <c r="X18" s="942"/>
      <c r="Y18" s="45"/>
      <c r="Z18" s="45"/>
      <c r="AA18" s="45"/>
      <c r="AB18" s="45"/>
      <c r="AC18" s="51"/>
      <c r="AD18" s="51">
        <v>0.02</v>
      </c>
      <c r="AE18" s="51"/>
      <c r="AF18" s="51"/>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642</v>
      </c>
      <c r="V19" s="942"/>
      <c r="W19" s="941" t="s">
        <v>642</v>
      </c>
      <c r="X19" s="942"/>
      <c r="Y19" s="45"/>
      <c r="Z19" s="45"/>
      <c r="AA19" s="45"/>
      <c r="AB19" s="45"/>
      <c r="AC19" s="51"/>
      <c r="AD19" s="51">
        <v>0.01</v>
      </c>
      <c r="AE19" s="51"/>
      <c r="AF19" s="51"/>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479</v>
      </c>
      <c r="O20" s="942"/>
      <c r="P20" s="941" t="s">
        <v>471</v>
      </c>
      <c r="Q20" s="942"/>
      <c r="R20" s="954" t="s">
        <v>472</v>
      </c>
      <c r="S20" s="955"/>
      <c r="T20" s="956"/>
      <c r="U20" s="941" t="s">
        <v>642</v>
      </c>
      <c r="V20" s="942"/>
      <c r="W20" s="941" t="s">
        <v>642</v>
      </c>
      <c r="X20" s="942"/>
      <c r="Y20" s="45"/>
      <c r="Z20" s="45"/>
      <c r="AA20" s="45"/>
      <c r="AB20" s="45"/>
      <c r="AC20" s="51"/>
      <c r="AD20" s="51">
        <v>0.03</v>
      </c>
      <c r="AE20" s="51"/>
      <c r="AF20" s="51"/>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479</v>
      </c>
      <c r="O21" s="942"/>
      <c r="P21" s="941" t="s">
        <v>471</v>
      </c>
      <c r="Q21" s="942"/>
      <c r="R21" s="954" t="s">
        <v>472</v>
      </c>
      <c r="S21" s="955"/>
      <c r="T21" s="956"/>
      <c r="U21" s="941" t="s">
        <v>642</v>
      </c>
      <c r="V21" s="942"/>
      <c r="W21" s="941" t="s">
        <v>642</v>
      </c>
      <c r="X21" s="942"/>
      <c r="Y21" s="45"/>
      <c r="Z21" s="45"/>
      <c r="AA21" s="45"/>
      <c r="AB21" s="45"/>
      <c r="AC21" s="51"/>
      <c r="AD21" s="51">
        <v>0.01</v>
      </c>
      <c r="AE21" s="51"/>
      <c r="AF21" s="51"/>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470</v>
      </c>
      <c r="O22" s="942"/>
      <c r="P22" s="941" t="s">
        <v>471</v>
      </c>
      <c r="Q22" s="942"/>
      <c r="R22" s="954" t="s">
        <v>472</v>
      </c>
      <c r="S22" s="955"/>
      <c r="T22" s="956"/>
      <c r="U22" s="941" t="s">
        <v>579</v>
      </c>
      <c r="V22" s="942"/>
      <c r="W22" s="941" t="s">
        <v>579</v>
      </c>
      <c r="X22" s="942"/>
      <c r="Y22" s="45"/>
      <c r="Z22" s="45"/>
      <c r="AA22" s="45"/>
      <c r="AB22" s="45"/>
      <c r="AC22" s="51"/>
      <c r="AD22" s="51"/>
      <c r="AE22" s="51"/>
      <c r="AF22" s="51">
        <v>0.01</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464</v>
      </c>
      <c r="S23" s="955"/>
      <c r="T23" s="956"/>
      <c r="U23" s="941" t="s">
        <v>579</v>
      </c>
      <c r="V23" s="942"/>
      <c r="W23" s="941" t="s">
        <v>579</v>
      </c>
      <c r="X23" s="942"/>
      <c r="Y23" s="45"/>
      <c r="Z23" s="45"/>
      <c r="AA23" s="45"/>
      <c r="AB23" s="45"/>
      <c r="AC23" s="51"/>
      <c r="AD23" s="51"/>
      <c r="AE23" s="51"/>
      <c r="AF23" s="51">
        <v>0.23</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505</v>
      </c>
      <c r="O24" s="942"/>
      <c r="P24" s="941" t="s">
        <v>471</v>
      </c>
      <c r="Q24" s="942"/>
      <c r="R24" s="954" t="s">
        <v>472</v>
      </c>
      <c r="S24" s="955"/>
      <c r="T24" s="956"/>
      <c r="U24" s="941" t="s">
        <v>578</v>
      </c>
      <c r="V24" s="942"/>
      <c r="W24" s="941" t="s">
        <v>579</v>
      </c>
      <c r="X24" s="942"/>
      <c r="Y24" s="45"/>
      <c r="Z24" s="45"/>
      <c r="AA24" s="45"/>
      <c r="AB24" s="45"/>
      <c r="AC24" s="51"/>
      <c r="AD24" s="51"/>
      <c r="AE24" s="51"/>
      <c r="AF24" s="51">
        <v>0.06</v>
      </c>
      <c r="AG24" s="51"/>
      <c r="AH24" s="51"/>
      <c r="AI24" s="51"/>
      <c r="AJ24" s="51"/>
      <c r="AK24" s="951" t="s">
        <v>1381</v>
      </c>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479</v>
      </c>
      <c r="O25" s="942"/>
      <c r="P25" s="941" t="s">
        <v>471</v>
      </c>
      <c r="Q25" s="942"/>
      <c r="R25" s="954" t="s">
        <v>472</v>
      </c>
      <c r="S25" s="955"/>
      <c r="T25" s="956"/>
      <c r="U25" s="941" t="s">
        <v>578</v>
      </c>
      <c r="V25" s="942"/>
      <c r="W25" s="941" t="s">
        <v>579</v>
      </c>
      <c r="X25" s="942"/>
      <c r="Y25" s="45"/>
      <c r="Z25" s="45"/>
      <c r="AA25" s="45"/>
      <c r="AB25" s="45"/>
      <c r="AC25" s="51"/>
      <c r="AD25" s="51"/>
      <c r="AE25" s="51"/>
      <c r="AF25" s="51">
        <v>0.02</v>
      </c>
      <c r="AG25" s="51"/>
      <c r="AH25" s="51"/>
      <c r="AI25" s="51"/>
      <c r="AJ25" s="51"/>
      <c r="AK25" s="951" t="s">
        <v>1381</v>
      </c>
      <c r="AL25" s="952"/>
      <c r="AM25" s="952"/>
      <c r="AN25" s="952"/>
      <c r="AO25" s="953"/>
      <c r="AP25" s="2"/>
      <c r="AQ25" s="50">
        <f t="shared" si="2"/>
        <v>2</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SUM(AD11:AD34)</f>
        <v>0.08</v>
      </c>
      <c r="AE35" s="108">
        <f>SUM(AE11:AE34)</f>
        <v>0</v>
      </c>
      <c r="AF35" s="108">
        <f t="shared" si="7"/>
        <v>1.1000000000000001</v>
      </c>
      <c r="AG35" s="108">
        <f t="shared" si="7"/>
        <v>0</v>
      </c>
      <c r="AH35" s="108">
        <f t="shared" si="7"/>
        <v>0</v>
      </c>
      <c r="AI35" s="108">
        <f t="shared" si="7"/>
        <v>0</v>
      </c>
      <c r="AJ35" s="109">
        <f t="shared" si="7"/>
        <v>0.16999999999999998</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5</v>
      </c>
      <c r="AE37" s="972">
        <f t="shared" si="8"/>
        <v>0</v>
      </c>
      <c r="AF37" s="972">
        <f t="shared" si="8"/>
        <v>8</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69" priority="2">
      <formula>$AQ11=2</formula>
    </cfRule>
  </conditionalFormatting>
  <conditionalFormatting sqref="Y29:AB29">
    <cfRule type="expression" dxfId="1168" priority="11">
      <formula>$AQ28=2</formula>
    </cfRule>
  </conditionalFormatting>
  <conditionalFormatting sqref="Y30:AB31">
    <cfRule type="expression" dxfId="1167" priority="9">
      <formula>$AQ28=2</formula>
    </cfRule>
  </conditionalFormatting>
  <conditionalFormatting sqref="Y32:AB32">
    <cfRule type="expression" dxfId="1166" priority="7">
      <formula>$AQ29=2</formula>
    </cfRule>
  </conditionalFormatting>
  <conditionalFormatting sqref="Y33:AB33">
    <cfRule type="expression" dxfId="1165" priority="5">
      <formula>$AQ29=2</formula>
    </cfRule>
  </conditionalFormatting>
  <conditionalFormatting sqref="Y34:AB34">
    <cfRule type="expression" dxfId="1164" priority="3">
      <formula>$AQ29=2</formula>
    </cfRule>
  </conditionalFormatting>
  <conditionalFormatting sqref="Y11:AF28">
    <cfRule type="expression" dxfId="1163" priority="1">
      <formula>$AQ11=3</formula>
    </cfRule>
  </conditionalFormatting>
  <conditionalFormatting sqref="Y29:AF29">
    <cfRule type="expression" dxfId="1162" priority="12">
      <formula>$AQ28=3</formula>
    </cfRule>
  </conditionalFormatting>
  <conditionalFormatting sqref="Y30:AF31">
    <cfRule type="expression" dxfId="1161" priority="10">
      <formula>$AQ28=3</formula>
    </cfRule>
  </conditionalFormatting>
  <conditionalFormatting sqref="Y32:AF32">
    <cfRule type="expression" dxfId="1160" priority="8">
      <formula>$AQ29=3</formula>
    </cfRule>
  </conditionalFormatting>
  <conditionalFormatting sqref="Y33:AF33">
    <cfRule type="expression" dxfId="1159" priority="6">
      <formula>$AQ29=3</formula>
    </cfRule>
  </conditionalFormatting>
  <conditionalFormatting sqref="Y34:AF34">
    <cfRule type="expression" dxfId="1158" priority="4">
      <formula>$AQ29=3</formula>
    </cfRule>
  </conditionalFormatting>
  <conditionalFormatting sqref="AC11:AJ28">
    <cfRule type="expression" dxfId="1157" priority="13">
      <formula>$AQ11=1</formula>
    </cfRule>
  </conditionalFormatting>
  <conditionalFormatting sqref="AC29:AJ29">
    <cfRule type="expression" dxfId="1156" priority="24">
      <formula>$AQ28=1</formula>
    </cfRule>
  </conditionalFormatting>
  <conditionalFormatting sqref="AC30:AJ31">
    <cfRule type="expression" dxfId="1155" priority="22">
      <formula>$AQ28=1</formula>
    </cfRule>
  </conditionalFormatting>
  <conditionalFormatting sqref="AC32:AJ32">
    <cfRule type="expression" dxfId="1154" priority="20">
      <formula>$AQ29=1</formula>
    </cfRule>
  </conditionalFormatting>
  <conditionalFormatting sqref="AC33:AJ33">
    <cfRule type="expression" dxfId="1153" priority="18">
      <formula>$AQ29=1</formula>
    </cfRule>
  </conditionalFormatting>
  <conditionalFormatting sqref="AC34:AJ34">
    <cfRule type="expression" dxfId="1152" priority="16">
      <formula>$AQ29=1</formula>
    </cfRule>
  </conditionalFormatting>
  <conditionalFormatting sqref="AG11:AJ28">
    <cfRule type="expression" dxfId="1151" priority="14">
      <formula>$AQ11=2</formula>
    </cfRule>
  </conditionalFormatting>
  <conditionalFormatting sqref="AG29:AJ29">
    <cfRule type="expression" dxfId="1150" priority="23">
      <formula>$AQ28=2</formula>
    </cfRule>
  </conditionalFormatting>
  <conditionalFormatting sqref="AG30:AJ31">
    <cfRule type="expression" dxfId="1149" priority="21">
      <formula>$AQ28=2</formula>
    </cfRule>
  </conditionalFormatting>
  <conditionalFormatting sqref="AG32:AJ32">
    <cfRule type="expression" dxfId="1148" priority="19">
      <formula>$AQ29=2</formula>
    </cfRule>
  </conditionalFormatting>
  <conditionalFormatting sqref="AG33:AJ33">
    <cfRule type="expression" dxfId="1147" priority="17">
      <formula>$AQ29=2</formula>
    </cfRule>
  </conditionalFormatting>
  <conditionalFormatting sqref="AG34:AJ34">
    <cfRule type="expression" dxfId="1146" priority="15">
      <formula>$AQ29=2</formula>
    </cfRule>
  </conditionalFormatting>
  <dataValidations count="2">
    <dataValidation type="list" allowBlank="1" showInputMessage="1" showErrorMessage="1" sqref="Y11:AB34" xr:uid="{1704066D-F708-4154-ABB7-6BB8814E98AB}">
      <formula1>"〇,"</formula1>
    </dataValidation>
    <dataValidation type="list" allowBlank="1" showInputMessage="1" showErrorMessage="1" sqref="N11:O34" xr:uid="{8683EF1A-1F9E-40DE-B7E2-0B4D4743180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BEAEBF-7587-42E1-9870-C661F6FCC294}">
          <x14:formula1>
            <xm:f>'(参考)リスト'!$G$16:$G$19</xm:f>
          </x14:formula1>
          <xm:sqref>AM35:AO38</xm:sqref>
        </x14:dataValidation>
        <x14:dataValidation type="list" allowBlank="1" showInputMessage="1" showErrorMessage="1" xr:uid="{3BD3F254-2281-420E-8AFE-357208E64913}">
          <x14:formula1>
            <xm:f>'(参考)リスト'!$B$16:$B$21</xm:f>
          </x14:formula1>
          <xm:sqref>L11:M34</xm:sqref>
        </x14:dataValidation>
        <x14:dataValidation type="list" allowBlank="1" showInputMessage="1" showErrorMessage="1" xr:uid="{B6658DA2-6182-4729-A7CA-2BD5A14B8E2C}">
          <x14:formula1>
            <xm:f>'(参考)リスト'!$E$16:$E$27</xm:f>
          </x14:formula1>
          <xm:sqref>R11:T34</xm:sqref>
        </x14:dataValidation>
        <x14:dataValidation type="list" allowBlank="1" showInputMessage="1" showErrorMessage="1" xr:uid="{146D411E-D4B5-473B-B2DB-1F5295792197}">
          <x14:formula1>
            <xm:f>'(参考)リスト'!$D$16:$D$18</xm:f>
          </x14:formula1>
          <xm:sqref>P11:Q34</xm:sqref>
        </x14:dataValidation>
        <x14:dataValidation type="list" allowBlank="1" showInputMessage="1" showErrorMessage="1" xr:uid="{84AE0E4E-1F08-4801-9C94-7F7AC5259229}">
          <x14:formula1>
            <xm:f>'(参考)リスト'!$F$16:$F$21</xm:f>
          </x14:formula1>
          <xm:sqref>U11:X34</xm:sqref>
        </x14:dataValidation>
      </x14:dataValidations>
    </ext>
  </extLst>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6290D-E872-4EAD-9AE7-0F353EFF77A3}">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S8</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9</v>
      </c>
      <c r="BG5" s="46">
        <f t="shared" si="0"/>
        <v>0</v>
      </c>
      <c r="BH5" s="46">
        <f t="shared" si="0"/>
        <v>0</v>
      </c>
      <c r="BI5" s="46">
        <f>AI37</f>
        <v>0</v>
      </c>
      <c r="BJ5" s="46">
        <f t="shared" si="0"/>
        <v>0</v>
      </c>
      <c r="BK5" s="46"/>
      <c r="BL5" s="35"/>
      <c r="BM5" s="35"/>
      <c r="BN5" s="35"/>
      <c r="BO5" s="46">
        <f>AC35</f>
        <v>0</v>
      </c>
      <c r="BP5" s="46">
        <f t="shared" ref="BP5:BQ5" si="1">AD35</f>
        <v>0</v>
      </c>
      <c r="BQ5" s="46">
        <f t="shared" si="1"/>
        <v>1.6199999999999999</v>
      </c>
      <c r="BR5" s="46">
        <f>AF35</f>
        <v>1.69</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674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0.42</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0.05</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464</v>
      </c>
      <c r="S14" s="955"/>
      <c r="T14" s="956"/>
      <c r="U14" s="941" t="s">
        <v>579</v>
      </c>
      <c r="V14" s="942"/>
      <c r="W14" s="941" t="s">
        <v>579</v>
      </c>
      <c r="X14" s="942"/>
      <c r="Y14" s="45"/>
      <c r="Z14" s="45"/>
      <c r="AA14" s="45"/>
      <c r="AB14" s="45"/>
      <c r="AC14" s="51"/>
      <c r="AD14" s="51"/>
      <c r="AE14" s="51"/>
      <c r="AF14" s="51">
        <v>0.44</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499</v>
      </c>
      <c r="O16" s="942"/>
      <c r="P16" s="941" t="s">
        <v>471</v>
      </c>
      <c r="Q16" s="942"/>
      <c r="R16" s="954" t="s">
        <v>472</v>
      </c>
      <c r="S16" s="955"/>
      <c r="T16" s="956"/>
      <c r="U16" s="941" t="s">
        <v>579</v>
      </c>
      <c r="V16" s="942"/>
      <c r="W16" s="941" t="s">
        <v>589</v>
      </c>
      <c r="X16" s="942"/>
      <c r="Y16" s="45"/>
      <c r="Z16" s="45"/>
      <c r="AA16" s="45"/>
      <c r="AB16" s="45"/>
      <c r="AC16" s="51"/>
      <c r="AD16" s="51"/>
      <c r="AE16" s="51"/>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499</v>
      </c>
      <c r="O17" s="942"/>
      <c r="P17" s="941" t="s">
        <v>471</v>
      </c>
      <c r="Q17" s="942"/>
      <c r="R17" s="954" t="s">
        <v>472</v>
      </c>
      <c r="S17" s="955"/>
      <c r="T17" s="956"/>
      <c r="U17" s="941" t="s">
        <v>579</v>
      </c>
      <c r="V17" s="942"/>
      <c r="W17" s="941" t="s">
        <v>579</v>
      </c>
      <c r="X17" s="942"/>
      <c r="Y17" s="45"/>
      <c r="Z17" s="45"/>
      <c r="AA17" s="45"/>
      <c r="AB17" s="45"/>
      <c r="AC17" s="51"/>
      <c r="AD17" s="51"/>
      <c r="AE17" s="51"/>
      <c r="AF17" s="51">
        <v>0.02</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464</v>
      </c>
      <c r="S19" s="955"/>
      <c r="T19" s="956"/>
      <c r="U19" s="941" t="s">
        <v>579</v>
      </c>
      <c r="V19" s="942"/>
      <c r="W19" s="941" t="s">
        <v>579</v>
      </c>
      <c r="X19" s="942"/>
      <c r="Y19" s="45"/>
      <c r="Z19" s="45"/>
      <c r="AA19" s="45"/>
      <c r="AB19" s="45"/>
      <c r="AC19" s="51"/>
      <c r="AD19" s="51"/>
      <c r="AE19" s="51"/>
      <c r="AF19" s="51">
        <v>0.56999999999999995</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464</v>
      </c>
      <c r="S20" s="955"/>
      <c r="T20" s="956"/>
      <c r="U20" s="941" t="s">
        <v>579</v>
      </c>
      <c r="V20" s="942"/>
      <c r="W20" s="941" t="s">
        <v>579</v>
      </c>
      <c r="X20" s="942"/>
      <c r="Y20" s="45"/>
      <c r="Z20" s="45"/>
      <c r="AA20" s="45"/>
      <c r="AB20" s="45"/>
      <c r="AC20" s="51"/>
      <c r="AD20" s="51"/>
      <c r="AE20" s="51"/>
      <c r="AF20" s="51">
        <v>0.24</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505</v>
      </c>
      <c r="O21" s="942"/>
      <c r="P21" s="941" t="s">
        <v>471</v>
      </c>
      <c r="Q21" s="942"/>
      <c r="R21" s="954" t="s">
        <v>472</v>
      </c>
      <c r="S21" s="955"/>
      <c r="T21" s="956"/>
      <c r="U21" s="941" t="s">
        <v>578</v>
      </c>
      <c r="V21" s="942"/>
      <c r="W21" s="941" t="s">
        <v>579</v>
      </c>
      <c r="X21" s="942"/>
      <c r="Y21" s="45"/>
      <c r="Z21" s="45"/>
      <c r="AA21" s="45"/>
      <c r="AB21" s="45"/>
      <c r="AC21" s="51"/>
      <c r="AD21" s="51"/>
      <c r="AE21" s="51"/>
      <c r="AF21" s="51">
        <v>0.14000000000000001</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503</v>
      </c>
      <c r="O22" s="942"/>
      <c r="P22" s="941" t="s">
        <v>471</v>
      </c>
      <c r="Q22" s="942"/>
      <c r="R22" s="954" t="s">
        <v>472</v>
      </c>
      <c r="S22" s="955"/>
      <c r="T22" s="956"/>
      <c r="U22" s="941" t="s">
        <v>578</v>
      </c>
      <c r="V22" s="942"/>
      <c r="W22" s="941" t="s">
        <v>660</v>
      </c>
      <c r="X22" s="942"/>
      <c r="Y22" s="45"/>
      <c r="Z22" s="45"/>
      <c r="AA22" s="45"/>
      <c r="AB22" s="45"/>
      <c r="AC22" s="51"/>
      <c r="AD22" s="51"/>
      <c r="AE22" s="51">
        <v>1.2</v>
      </c>
      <c r="AF22" s="51"/>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1.6199999999999999</v>
      </c>
      <c r="AF35" s="108">
        <f t="shared" si="7"/>
        <v>1.69</v>
      </c>
      <c r="AG35" s="108">
        <f t="shared" si="7"/>
        <v>0</v>
      </c>
      <c r="AH35" s="108">
        <f t="shared" si="7"/>
        <v>0</v>
      </c>
      <c r="AI35" s="108">
        <f t="shared" si="7"/>
        <v>0</v>
      </c>
      <c r="AJ35" s="109">
        <f t="shared" si="7"/>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2</v>
      </c>
      <c r="AF37" s="972">
        <f t="shared" si="8"/>
        <v>9</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45" priority="2">
      <formula>$AQ11=2</formula>
    </cfRule>
  </conditionalFormatting>
  <conditionalFormatting sqref="Y29:AB29">
    <cfRule type="expression" dxfId="1144" priority="11">
      <formula>$AQ28=2</formula>
    </cfRule>
  </conditionalFormatting>
  <conditionalFormatting sqref="Y30:AB31">
    <cfRule type="expression" dxfId="1143" priority="9">
      <formula>$AQ28=2</formula>
    </cfRule>
  </conditionalFormatting>
  <conditionalFormatting sqref="Y32:AB32">
    <cfRule type="expression" dxfId="1142" priority="7">
      <formula>$AQ29=2</formula>
    </cfRule>
  </conditionalFormatting>
  <conditionalFormatting sqref="Y33:AB33">
    <cfRule type="expression" dxfId="1141" priority="5">
      <formula>$AQ29=2</formula>
    </cfRule>
  </conditionalFormatting>
  <conditionalFormatting sqref="Y34:AB34">
    <cfRule type="expression" dxfId="1140" priority="3">
      <formula>$AQ29=2</formula>
    </cfRule>
  </conditionalFormatting>
  <conditionalFormatting sqref="Y11:AF28">
    <cfRule type="expression" dxfId="1139" priority="1">
      <formula>$AQ11=3</formula>
    </cfRule>
  </conditionalFormatting>
  <conditionalFormatting sqref="Y29:AF29">
    <cfRule type="expression" dxfId="1138" priority="12">
      <formula>$AQ28=3</formula>
    </cfRule>
  </conditionalFormatting>
  <conditionalFormatting sqref="Y30:AF31">
    <cfRule type="expression" dxfId="1137" priority="10">
      <formula>$AQ28=3</formula>
    </cfRule>
  </conditionalFormatting>
  <conditionalFormatting sqref="Y32:AF32">
    <cfRule type="expression" dxfId="1136" priority="8">
      <formula>$AQ29=3</formula>
    </cfRule>
  </conditionalFormatting>
  <conditionalFormatting sqref="Y33:AF33">
    <cfRule type="expression" dxfId="1135" priority="6">
      <formula>$AQ29=3</formula>
    </cfRule>
  </conditionalFormatting>
  <conditionalFormatting sqref="Y34:AF34">
    <cfRule type="expression" dxfId="1134" priority="4">
      <formula>$AQ29=3</formula>
    </cfRule>
  </conditionalFormatting>
  <conditionalFormatting sqref="AC11:AJ28">
    <cfRule type="expression" dxfId="1133" priority="13">
      <formula>$AQ11=1</formula>
    </cfRule>
  </conditionalFormatting>
  <conditionalFormatting sqref="AC29:AJ29">
    <cfRule type="expression" dxfId="1132" priority="24">
      <formula>$AQ28=1</formula>
    </cfRule>
  </conditionalFormatting>
  <conditionalFormatting sqref="AC30:AJ31">
    <cfRule type="expression" dxfId="1131" priority="22">
      <formula>$AQ28=1</formula>
    </cfRule>
  </conditionalFormatting>
  <conditionalFormatting sqref="AC32:AJ32">
    <cfRule type="expression" dxfId="1130" priority="20">
      <formula>$AQ29=1</formula>
    </cfRule>
  </conditionalFormatting>
  <conditionalFormatting sqref="AC33:AJ33">
    <cfRule type="expression" dxfId="1129" priority="18">
      <formula>$AQ29=1</formula>
    </cfRule>
  </conditionalFormatting>
  <conditionalFormatting sqref="AC34:AJ34">
    <cfRule type="expression" dxfId="1128" priority="16">
      <formula>$AQ29=1</formula>
    </cfRule>
  </conditionalFormatting>
  <conditionalFormatting sqref="AG11:AJ28">
    <cfRule type="expression" dxfId="1127" priority="14">
      <formula>$AQ11=2</formula>
    </cfRule>
  </conditionalFormatting>
  <conditionalFormatting sqref="AG29:AJ29">
    <cfRule type="expression" dxfId="1126" priority="23">
      <formula>$AQ28=2</formula>
    </cfRule>
  </conditionalFormatting>
  <conditionalFormatting sqref="AG30:AJ31">
    <cfRule type="expression" dxfId="1125" priority="21">
      <formula>$AQ28=2</formula>
    </cfRule>
  </conditionalFormatting>
  <conditionalFormatting sqref="AG32:AJ32">
    <cfRule type="expression" dxfId="1124" priority="19">
      <formula>$AQ29=2</formula>
    </cfRule>
  </conditionalFormatting>
  <conditionalFormatting sqref="AG33:AJ33">
    <cfRule type="expression" dxfId="1123" priority="17">
      <formula>$AQ29=2</formula>
    </cfRule>
  </conditionalFormatting>
  <conditionalFormatting sqref="AG34:AJ34">
    <cfRule type="expression" dxfId="1122" priority="15">
      <formula>$AQ29=2</formula>
    </cfRule>
  </conditionalFormatting>
  <dataValidations count="2">
    <dataValidation type="list" allowBlank="1" showInputMessage="1" showErrorMessage="1" sqref="N11:O34" xr:uid="{6FC3507C-D6FF-4C9C-97D3-17B5178FED86}">
      <formula1>INDIRECT(L11)</formula1>
    </dataValidation>
    <dataValidation type="list" allowBlank="1" showInputMessage="1" showErrorMessage="1" sqref="Y11:AB34" xr:uid="{0A2BC137-D1CC-4651-99B4-9CA69103BDB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A9EAA86-7636-453E-8A1F-E4747231A3F7}">
          <x14:formula1>
            <xm:f>'(参考)リスト'!$F$16:$F$21</xm:f>
          </x14:formula1>
          <xm:sqref>U11:X34</xm:sqref>
        </x14:dataValidation>
        <x14:dataValidation type="list" allowBlank="1" showInputMessage="1" showErrorMessage="1" xr:uid="{88DA0D42-7631-439F-BCDA-FDA7418FCC1B}">
          <x14:formula1>
            <xm:f>'(参考)リスト'!$D$16:$D$18</xm:f>
          </x14:formula1>
          <xm:sqref>P11:Q34</xm:sqref>
        </x14:dataValidation>
        <x14:dataValidation type="list" allowBlank="1" showInputMessage="1" showErrorMessage="1" xr:uid="{36DD141A-7CDF-4230-86D5-2B6154F5E753}">
          <x14:formula1>
            <xm:f>'(参考)リスト'!$E$16:$E$27</xm:f>
          </x14:formula1>
          <xm:sqref>R11:T34</xm:sqref>
        </x14:dataValidation>
        <x14:dataValidation type="list" allowBlank="1" showInputMessage="1" showErrorMessage="1" xr:uid="{0A302318-51DF-45BC-9C45-9BB8903845E1}">
          <x14:formula1>
            <xm:f>'(参考)リスト'!$B$16:$B$21</xm:f>
          </x14:formula1>
          <xm:sqref>L11:M34</xm:sqref>
        </x14:dataValidation>
        <x14:dataValidation type="list" allowBlank="1" showInputMessage="1" showErrorMessage="1" xr:uid="{8E95B16D-6B7B-40AA-83F0-9815D79C0F38}">
          <x14:formula1>
            <xm:f>'(参考)リスト'!$G$16:$G$19</xm:f>
          </x14:formula1>
          <xm:sqref>AM35:AO38</xm:sqref>
        </x14:dataValidation>
      </x14:dataValidations>
    </ext>
  </extLst>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4B55-94EE-4EC8-B0FB-90C5FC8D07A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S9</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3</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0.96000000000000008</v>
      </c>
      <c r="BS5" s="46">
        <f>AG35</f>
        <v>0</v>
      </c>
      <c r="BT5" s="46">
        <f>AH35</f>
        <v>0</v>
      </c>
      <c r="BU5" s="46">
        <f>AI35</f>
        <v>0</v>
      </c>
      <c r="BV5" s="46">
        <f>AJ35</f>
        <v>1.26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688</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0.16</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0.14000000000000001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0.66</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499</v>
      </c>
      <c r="O14" s="942"/>
      <c r="P14" s="941" t="s">
        <v>471</v>
      </c>
      <c r="Q14" s="942"/>
      <c r="R14" s="954" t="s">
        <v>472</v>
      </c>
      <c r="S14" s="955"/>
      <c r="T14" s="956"/>
      <c r="U14" s="941" t="s">
        <v>589</v>
      </c>
      <c r="V14" s="942"/>
      <c r="W14" s="941" t="s">
        <v>589</v>
      </c>
      <c r="X14" s="942"/>
      <c r="Y14" s="45"/>
      <c r="Z14" s="45"/>
      <c r="AA14" s="45"/>
      <c r="AB14" s="45"/>
      <c r="AC14" s="51"/>
      <c r="AD14" s="51"/>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490</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1.26</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c r="L16" s="941"/>
      <c r="M16" s="942"/>
      <c r="N16" s="941"/>
      <c r="O16" s="942"/>
      <c r="P16" s="941"/>
      <c r="Q16" s="942"/>
      <c r="R16" s="954"/>
      <c r="S16" s="955"/>
      <c r="T16" s="956"/>
      <c r="U16" s="941"/>
      <c r="V16" s="942"/>
      <c r="W16" s="941"/>
      <c r="X16" s="942"/>
      <c r="Y16" s="45"/>
      <c r="Z16" s="45"/>
      <c r="AA16" s="45"/>
      <c r="AB16" s="45"/>
      <c r="AC16" s="51"/>
      <c r="AD16" s="51"/>
      <c r="AE16" s="51"/>
      <c r="AF16" s="51"/>
      <c r="AG16" s="51"/>
      <c r="AH16" s="51"/>
      <c r="AI16" s="51"/>
      <c r="AJ16" s="51"/>
      <c r="AK16" s="951"/>
      <c r="AL16" s="952"/>
      <c r="AM16" s="952"/>
      <c r="AN16" s="952"/>
      <c r="AO16" s="953"/>
      <c r="AP16" s="2"/>
      <c r="AQ16" s="50">
        <f t="shared" si="2"/>
        <v>1</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0.96000000000000008</v>
      </c>
      <c r="AG35" s="108">
        <f t="shared" si="7"/>
        <v>0</v>
      </c>
      <c r="AH35" s="108">
        <f t="shared" si="7"/>
        <v>0</v>
      </c>
      <c r="AI35" s="108">
        <f t="shared" si="7"/>
        <v>0</v>
      </c>
      <c r="AJ35" s="109">
        <f t="shared" si="7"/>
        <v>1.26</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3</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21" priority="2">
      <formula>$AQ11=2</formula>
    </cfRule>
  </conditionalFormatting>
  <conditionalFormatting sqref="Y29:AB29">
    <cfRule type="expression" dxfId="1120" priority="11">
      <formula>$AQ28=2</formula>
    </cfRule>
  </conditionalFormatting>
  <conditionalFormatting sqref="Y30:AB31">
    <cfRule type="expression" dxfId="1119" priority="9">
      <formula>$AQ28=2</formula>
    </cfRule>
  </conditionalFormatting>
  <conditionalFormatting sqref="Y32:AB32">
    <cfRule type="expression" dxfId="1118" priority="7">
      <formula>$AQ29=2</formula>
    </cfRule>
  </conditionalFormatting>
  <conditionalFormatting sqref="Y33:AB33">
    <cfRule type="expression" dxfId="1117" priority="5">
      <formula>$AQ29=2</formula>
    </cfRule>
  </conditionalFormatting>
  <conditionalFormatting sqref="Y34:AB34">
    <cfRule type="expression" dxfId="1116" priority="3">
      <formula>$AQ29=2</formula>
    </cfRule>
  </conditionalFormatting>
  <conditionalFormatting sqref="Y11:AF28">
    <cfRule type="expression" dxfId="1115" priority="1">
      <formula>$AQ11=3</formula>
    </cfRule>
  </conditionalFormatting>
  <conditionalFormatting sqref="Y29:AF29">
    <cfRule type="expression" dxfId="1114" priority="12">
      <formula>$AQ28=3</formula>
    </cfRule>
  </conditionalFormatting>
  <conditionalFormatting sqref="Y30:AF31">
    <cfRule type="expression" dxfId="1113" priority="10">
      <formula>$AQ28=3</formula>
    </cfRule>
  </conditionalFormatting>
  <conditionalFormatting sqref="Y32:AF32">
    <cfRule type="expression" dxfId="1112" priority="8">
      <formula>$AQ29=3</formula>
    </cfRule>
  </conditionalFormatting>
  <conditionalFormatting sqref="Y33:AF33">
    <cfRule type="expression" dxfId="1111" priority="6">
      <formula>$AQ29=3</formula>
    </cfRule>
  </conditionalFormatting>
  <conditionalFormatting sqref="Y34:AF34">
    <cfRule type="expression" dxfId="1110" priority="4">
      <formula>$AQ29=3</formula>
    </cfRule>
  </conditionalFormatting>
  <conditionalFormatting sqref="AC11:AJ28">
    <cfRule type="expression" dxfId="1109" priority="13">
      <formula>$AQ11=1</formula>
    </cfRule>
  </conditionalFormatting>
  <conditionalFormatting sqref="AC29:AJ29">
    <cfRule type="expression" dxfId="1108" priority="24">
      <formula>$AQ28=1</formula>
    </cfRule>
  </conditionalFormatting>
  <conditionalFormatting sqref="AC30:AJ31">
    <cfRule type="expression" dxfId="1107" priority="22">
      <formula>$AQ28=1</formula>
    </cfRule>
  </conditionalFormatting>
  <conditionalFormatting sqref="AC32:AJ32">
    <cfRule type="expression" dxfId="1106" priority="20">
      <formula>$AQ29=1</formula>
    </cfRule>
  </conditionalFormatting>
  <conditionalFormatting sqref="AC33:AJ33">
    <cfRule type="expression" dxfId="1105" priority="18">
      <formula>$AQ29=1</formula>
    </cfRule>
  </conditionalFormatting>
  <conditionalFormatting sqref="AC34:AJ34">
    <cfRule type="expression" dxfId="1104" priority="16">
      <formula>$AQ29=1</formula>
    </cfRule>
  </conditionalFormatting>
  <conditionalFormatting sqref="AG11:AJ28">
    <cfRule type="expression" dxfId="1103" priority="14">
      <formula>$AQ11=2</formula>
    </cfRule>
  </conditionalFormatting>
  <conditionalFormatting sqref="AG29:AJ29">
    <cfRule type="expression" dxfId="1102" priority="23">
      <formula>$AQ28=2</formula>
    </cfRule>
  </conditionalFormatting>
  <conditionalFormatting sqref="AG30:AJ31">
    <cfRule type="expression" dxfId="1101" priority="21">
      <formula>$AQ28=2</formula>
    </cfRule>
  </conditionalFormatting>
  <conditionalFormatting sqref="AG32:AJ32">
    <cfRule type="expression" dxfId="1100" priority="19">
      <formula>$AQ29=2</formula>
    </cfRule>
  </conditionalFormatting>
  <conditionalFormatting sqref="AG33:AJ33">
    <cfRule type="expression" dxfId="1099" priority="17">
      <formula>$AQ29=2</formula>
    </cfRule>
  </conditionalFormatting>
  <conditionalFormatting sqref="AG34:AJ34">
    <cfRule type="expression" dxfId="1098" priority="15">
      <formula>$AQ29=2</formula>
    </cfRule>
  </conditionalFormatting>
  <dataValidations count="2">
    <dataValidation type="list" allowBlank="1" showInputMessage="1" showErrorMessage="1" sqref="Y11:AB34" xr:uid="{89C9D9C8-1D1A-4C8E-96ED-E5BE5E12D533}">
      <formula1>"〇,"</formula1>
    </dataValidation>
    <dataValidation type="list" allowBlank="1" showInputMessage="1" showErrorMessage="1" sqref="N11:O34" xr:uid="{7D27C197-9B25-4BA2-A8AC-D1271C1F2D6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022EE27-8EC9-4FC5-8C37-54A03199148D}">
          <x14:formula1>
            <xm:f>'(参考)リスト'!$G$16:$G$19</xm:f>
          </x14:formula1>
          <xm:sqref>AM35:AO38</xm:sqref>
        </x14:dataValidation>
        <x14:dataValidation type="list" allowBlank="1" showInputMessage="1" showErrorMessage="1" xr:uid="{FE9B755C-370E-4947-988A-23D9EB145A80}">
          <x14:formula1>
            <xm:f>'(参考)リスト'!$B$16:$B$21</xm:f>
          </x14:formula1>
          <xm:sqref>L11:M34</xm:sqref>
        </x14:dataValidation>
        <x14:dataValidation type="list" allowBlank="1" showInputMessage="1" showErrorMessage="1" xr:uid="{9BD5DEC1-391F-4CB7-874E-18DE78F908E4}">
          <x14:formula1>
            <xm:f>'(参考)リスト'!$E$16:$E$27</xm:f>
          </x14:formula1>
          <xm:sqref>R11:T34</xm:sqref>
        </x14:dataValidation>
        <x14:dataValidation type="list" allowBlank="1" showInputMessage="1" showErrorMessage="1" xr:uid="{24BF9D61-4D3F-4A2A-B7B6-905C4223F8CA}">
          <x14:formula1>
            <xm:f>'(参考)リスト'!$D$16:$D$18</xm:f>
          </x14:formula1>
          <xm:sqref>P11:Q34</xm:sqref>
        </x14:dataValidation>
        <x14:dataValidation type="list" allowBlank="1" showInputMessage="1" showErrorMessage="1" xr:uid="{E89E11BC-EF92-4E23-B15F-B6FD8697155A}">
          <x14:formula1>
            <xm:f>'(参考)リスト'!$F$16:$F$21</xm:f>
          </x14:formula1>
          <xm:sqref>U11:X34</xm:sqref>
        </x14:dataValidation>
      </x14:dataValidations>
    </ext>
  </extLst>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11F46-17F6-473A-B027-4E7DE6F00BF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S10</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1.2</v>
      </c>
      <c r="BS5" s="46">
        <f>AG35</f>
        <v>0</v>
      </c>
      <c r="BT5" s="46">
        <f>AH35</f>
        <v>0</v>
      </c>
      <c r="BU5" s="46">
        <f>AI35</f>
        <v>0</v>
      </c>
      <c r="BV5" s="46">
        <f>AJ35</f>
        <v>3.92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698</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497</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1.25</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2.65</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470</v>
      </c>
      <c r="O14" s="942"/>
      <c r="P14" s="941" t="s">
        <v>480</v>
      </c>
      <c r="Q14" s="942"/>
      <c r="R14" s="954" t="s">
        <v>498</v>
      </c>
      <c r="S14" s="955"/>
      <c r="T14" s="956"/>
      <c r="U14" s="941" t="s">
        <v>579</v>
      </c>
      <c r="V14" s="942"/>
      <c r="W14" s="941" t="s">
        <v>579</v>
      </c>
      <c r="X14" s="942"/>
      <c r="Y14" s="45"/>
      <c r="Z14" s="45"/>
      <c r="AA14" s="45"/>
      <c r="AB14" s="45"/>
      <c r="AC14" s="51"/>
      <c r="AD14" s="51"/>
      <c r="AE14" s="51"/>
      <c r="AF14" s="51"/>
      <c r="AG14" s="51"/>
      <c r="AH14" s="51"/>
      <c r="AI14" s="51"/>
      <c r="AJ14" s="51">
        <v>0.02</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0.94</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1.2</v>
      </c>
      <c r="AG35" s="108">
        <f t="shared" si="7"/>
        <v>0</v>
      </c>
      <c r="AH35" s="108">
        <f t="shared" si="7"/>
        <v>0</v>
      </c>
      <c r="AI35" s="108">
        <f t="shared" si="7"/>
        <v>0</v>
      </c>
      <c r="AJ35" s="109">
        <f t="shared" si="7"/>
        <v>3.92</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5</v>
      </c>
      <c r="AG37" s="972">
        <f t="shared" si="8"/>
        <v>0</v>
      </c>
      <c r="AH37" s="972">
        <f t="shared" si="8"/>
        <v>0</v>
      </c>
      <c r="AI37" s="972">
        <f t="shared" si="8"/>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97" priority="2">
      <formula>$AQ11=2</formula>
    </cfRule>
  </conditionalFormatting>
  <conditionalFormatting sqref="Y29:AB29">
    <cfRule type="expression" dxfId="1096" priority="11">
      <formula>$AQ28=2</formula>
    </cfRule>
  </conditionalFormatting>
  <conditionalFormatting sqref="Y30:AB31">
    <cfRule type="expression" dxfId="1095" priority="9">
      <formula>$AQ28=2</formula>
    </cfRule>
  </conditionalFormatting>
  <conditionalFormatting sqref="Y32:AB32">
    <cfRule type="expression" dxfId="1094" priority="7">
      <formula>$AQ29=2</formula>
    </cfRule>
  </conditionalFormatting>
  <conditionalFormatting sqref="Y33:AB33">
    <cfRule type="expression" dxfId="1093" priority="5">
      <formula>$AQ29=2</formula>
    </cfRule>
  </conditionalFormatting>
  <conditionalFormatting sqref="Y34:AB34">
    <cfRule type="expression" dxfId="1092" priority="3">
      <formula>$AQ29=2</formula>
    </cfRule>
  </conditionalFormatting>
  <conditionalFormatting sqref="Y11:AF28">
    <cfRule type="expression" dxfId="1091" priority="1">
      <formula>$AQ11=3</formula>
    </cfRule>
  </conditionalFormatting>
  <conditionalFormatting sqref="Y29:AF29">
    <cfRule type="expression" dxfId="1090" priority="12">
      <formula>$AQ28=3</formula>
    </cfRule>
  </conditionalFormatting>
  <conditionalFormatting sqref="Y30:AF31">
    <cfRule type="expression" dxfId="1089" priority="10">
      <formula>$AQ28=3</formula>
    </cfRule>
  </conditionalFormatting>
  <conditionalFormatting sqref="Y32:AF32">
    <cfRule type="expression" dxfId="1088" priority="8">
      <formula>$AQ29=3</formula>
    </cfRule>
  </conditionalFormatting>
  <conditionalFormatting sqref="Y33:AF33">
    <cfRule type="expression" dxfId="1087" priority="6">
      <formula>$AQ29=3</formula>
    </cfRule>
  </conditionalFormatting>
  <conditionalFormatting sqref="Y34:AF34">
    <cfRule type="expression" dxfId="1086" priority="4">
      <formula>$AQ29=3</formula>
    </cfRule>
  </conditionalFormatting>
  <conditionalFormatting sqref="AC11:AJ28">
    <cfRule type="expression" dxfId="1085" priority="13">
      <formula>$AQ11=1</formula>
    </cfRule>
  </conditionalFormatting>
  <conditionalFormatting sqref="AC29:AJ29">
    <cfRule type="expression" dxfId="1084" priority="24">
      <formula>$AQ28=1</formula>
    </cfRule>
  </conditionalFormatting>
  <conditionalFormatting sqref="AC30:AJ31">
    <cfRule type="expression" dxfId="1083" priority="22">
      <formula>$AQ28=1</formula>
    </cfRule>
  </conditionalFormatting>
  <conditionalFormatting sqref="AC32:AJ32">
    <cfRule type="expression" dxfId="1082" priority="20">
      <formula>$AQ29=1</formula>
    </cfRule>
  </conditionalFormatting>
  <conditionalFormatting sqref="AC33:AJ33">
    <cfRule type="expression" dxfId="1081" priority="18">
      <formula>$AQ29=1</formula>
    </cfRule>
  </conditionalFormatting>
  <conditionalFormatting sqref="AC34:AJ34">
    <cfRule type="expression" dxfId="1080" priority="16">
      <formula>$AQ29=1</formula>
    </cfRule>
  </conditionalFormatting>
  <conditionalFormatting sqref="AG11:AJ28">
    <cfRule type="expression" dxfId="1079" priority="14">
      <formula>$AQ11=2</formula>
    </cfRule>
  </conditionalFormatting>
  <conditionalFormatting sqref="AG29:AJ29">
    <cfRule type="expression" dxfId="1078" priority="23">
      <formula>$AQ28=2</formula>
    </cfRule>
  </conditionalFormatting>
  <conditionalFormatting sqref="AG30:AJ31">
    <cfRule type="expression" dxfId="1077" priority="21">
      <formula>$AQ28=2</formula>
    </cfRule>
  </conditionalFormatting>
  <conditionalFormatting sqref="AG32:AJ32">
    <cfRule type="expression" dxfId="1076" priority="19">
      <formula>$AQ29=2</formula>
    </cfRule>
  </conditionalFormatting>
  <conditionalFormatting sqref="AG33:AJ33">
    <cfRule type="expression" dxfId="1075" priority="17">
      <formula>$AQ29=2</formula>
    </cfRule>
  </conditionalFormatting>
  <conditionalFormatting sqref="AG34:AJ34">
    <cfRule type="expression" dxfId="1074" priority="15">
      <formula>$AQ29=2</formula>
    </cfRule>
  </conditionalFormatting>
  <dataValidations count="2">
    <dataValidation type="list" allowBlank="1" showInputMessage="1" showErrorMessage="1" sqref="N11:O34" xr:uid="{E75BDBA4-2184-4FDF-B27A-73FF3EA4D777}">
      <formula1>INDIRECT(L11)</formula1>
    </dataValidation>
    <dataValidation type="list" allowBlank="1" showInputMessage="1" showErrorMessage="1" sqref="Y11:AB34" xr:uid="{C91A9540-785D-4621-AE89-FDDDDC21A43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6B1E54B-FE1A-456D-838E-4BDDC573D6A1}">
          <x14:formula1>
            <xm:f>'(参考)リスト'!$F$16:$F$21</xm:f>
          </x14:formula1>
          <xm:sqref>U11:X34</xm:sqref>
        </x14:dataValidation>
        <x14:dataValidation type="list" allowBlank="1" showInputMessage="1" showErrorMessage="1" xr:uid="{C4A88801-918D-4B59-B3B9-B12D67396E94}">
          <x14:formula1>
            <xm:f>'(参考)リスト'!$D$16:$D$18</xm:f>
          </x14:formula1>
          <xm:sqref>P11:Q34</xm:sqref>
        </x14:dataValidation>
        <x14:dataValidation type="list" allowBlank="1" showInputMessage="1" showErrorMessage="1" xr:uid="{C178E656-A1AF-4D63-B149-374D5F59936D}">
          <x14:formula1>
            <xm:f>'(参考)リスト'!$E$16:$E$27</xm:f>
          </x14:formula1>
          <xm:sqref>R11:T34</xm:sqref>
        </x14:dataValidation>
        <x14:dataValidation type="list" allowBlank="1" showInputMessage="1" showErrorMessage="1" xr:uid="{E8BC498F-877F-4473-8B38-DD1C192CB916}">
          <x14:formula1>
            <xm:f>'(参考)リスト'!$B$16:$B$21</xm:f>
          </x14:formula1>
          <xm:sqref>L11:M34</xm:sqref>
        </x14:dataValidation>
        <x14:dataValidation type="list" allowBlank="1" showInputMessage="1" showErrorMessage="1" xr:uid="{1145AF00-3F23-453A-A12A-5F1B890AFABD}">
          <x14:formula1>
            <xm:f>'(参考)リスト'!$G$16:$G$19</xm:f>
          </x14:formula1>
          <xm:sqref>AM35:AO38</xm:sqref>
        </x14:dataValidation>
      </x14:dataValidations>
    </ext>
  </extLst>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AD539-55B3-452E-AE55-20EAFBE0908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S11</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0.71</v>
      </c>
      <c r="BS5" s="46">
        <f>AG35</f>
        <v>0</v>
      </c>
      <c r="BT5" s="46">
        <f>AH35</f>
        <v>0</v>
      </c>
      <c r="BU5" s="46">
        <f>AI35</f>
        <v>0</v>
      </c>
      <c r="BV5" s="46">
        <f>AJ35</f>
        <v>12.2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704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472</v>
      </c>
      <c r="S11" s="891"/>
      <c r="T11" s="891"/>
      <c r="U11" s="941" t="s">
        <v>579</v>
      </c>
      <c r="V11" s="942"/>
      <c r="W11" s="941" t="s">
        <v>579</v>
      </c>
      <c r="X11" s="942"/>
      <c r="Y11" s="45"/>
      <c r="Z11" s="45"/>
      <c r="AA11" s="45"/>
      <c r="AB11" s="45"/>
      <c r="AC11" s="51"/>
      <c r="AD11" s="51"/>
      <c r="AE11" s="51"/>
      <c r="AF11" s="51">
        <v>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51">
        <v>1.6</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283">
        <v>10.6</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0.42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503</v>
      </c>
      <c r="O15" s="942"/>
      <c r="P15" s="941" t="s">
        <v>471</v>
      </c>
      <c r="Q15" s="942"/>
      <c r="R15" s="954" t="s">
        <v>472</v>
      </c>
      <c r="S15" s="955"/>
      <c r="T15" s="956"/>
      <c r="U15" s="941" t="s">
        <v>579</v>
      </c>
      <c r="V15" s="942"/>
      <c r="W15" s="941" t="s">
        <v>579</v>
      </c>
      <c r="X15" s="942"/>
      <c r="Y15" s="45"/>
      <c r="Z15" s="45"/>
      <c r="AA15" s="45"/>
      <c r="AB15" s="45"/>
      <c r="AC15" s="51"/>
      <c r="AD15" s="51"/>
      <c r="AE15" s="51"/>
      <c r="AF15" s="51">
        <v>0.05</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490</v>
      </c>
      <c r="O16" s="942"/>
      <c r="P16" s="941" t="s">
        <v>471</v>
      </c>
      <c r="Q16" s="942"/>
      <c r="R16" s="954" t="s">
        <v>464</v>
      </c>
      <c r="S16" s="955"/>
      <c r="T16" s="956"/>
      <c r="U16" s="941" t="s">
        <v>579</v>
      </c>
      <c r="V16" s="942"/>
      <c r="W16" s="941" t="s">
        <v>579</v>
      </c>
      <c r="X16" s="942"/>
      <c r="Y16" s="45"/>
      <c r="Z16" s="45"/>
      <c r="AA16" s="45"/>
      <c r="AB16" s="45"/>
      <c r="AC16" s="51"/>
      <c r="AD16" s="51"/>
      <c r="AE16" s="51"/>
      <c r="AF16" s="51">
        <v>0.23</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489</v>
      </c>
      <c r="M17" s="942"/>
      <c r="N17" s="941" t="s">
        <v>512</v>
      </c>
      <c r="O17" s="942"/>
      <c r="P17" s="941"/>
      <c r="Q17" s="942"/>
      <c r="R17" s="954" t="s">
        <v>506</v>
      </c>
      <c r="S17" s="955"/>
      <c r="T17" s="956"/>
      <c r="U17" s="941"/>
      <c r="V17" s="942"/>
      <c r="W17" s="941"/>
      <c r="X17" s="942"/>
      <c r="Y17" s="45"/>
      <c r="Z17" s="45"/>
      <c r="AA17" s="45"/>
      <c r="AB17" s="45"/>
      <c r="AC17" s="51"/>
      <c r="AD17" s="51"/>
      <c r="AE17" s="51"/>
      <c r="AF17" s="51"/>
      <c r="AG17" s="51"/>
      <c r="AH17" s="51"/>
      <c r="AI17" s="51"/>
      <c r="AJ17" s="51"/>
      <c r="AK17" s="951" t="s">
        <v>1430</v>
      </c>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0.71</v>
      </c>
      <c r="AG35" s="108">
        <f t="shared" si="7"/>
        <v>0</v>
      </c>
      <c r="AH35" s="108">
        <f t="shared" si="7"/>
        <v>0</v>
      </c>
      <c r="AI35" s="108">
        <f t="shared" si="7"/>
        <v>0</v>
      </c>
      <c r="AJ35" s="109">
        <f t="shared" si="7"/>
        <v>12.2</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4</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73" priority="2">
      <formula>$AQ11=2</formula>
    </cfRule>
  </conditionalFormatting>
  <conditionalFormatting sqref="Y29:AB29">
    <cfRule type="expression" dxfId="1072" priority="11">
      <formula>$AQ28=2</formula>
    </cfRule>
  </conditionalFormatting>
  <conditionalFormatting sqref="Y30:AB31">
    <cfRule type="expression" dxfId="1071" priority="9">
      <formula>$AQ28=2</formula>
    </cfRule>
  </conditionalFormatting>
  <conditionalFormatting sqref="Y32:AB32">
    <cfRule type="expression" dxfId="1070" priority="7">
      <formula>$AQ29=2</formula>
    </cfRule>
  </conditionalFormatting>
  <conditionalFormatting sqref="Y33:AB33">
    <cfRule type="expression" dxfId="1069" priority="5">
      <formula>$AQ29=2</formula>
    </cfRule>
  </conditionalFormatting>
  <conditionalFormatting sqref="Y34:AB34">
    <cfRule type="expression" dxfId="1068" priority="3">
      <formula>$AQ29=2</formula>
    </cfRule>
  </conditionalFormatting>
  <conditionalFormatting sqref="Y11:AF28">
    <cfRule type="expression" dxfId="1067" priority="1">
      <formula>$AQ11=3</formula>
    </cfRule>
  </conditionalFormatting>
  <conditionalFormatting sqref="Y29:AF29">
    <cfRule type="expression" dxfId="1066" priority="12">
      <formula>$AQ28=3</formula>
    </cfRule>
  </conditionalFormatting>
  <conditionalFormatting sqref="Y30:AF31">
    <cfRule type="expression" dxfId="1065" priority="10">
      <formula>$AQ28=3</formula>
    </cfRule>
  </conditionalFormatting>
  <conditionalFormatting sqref="Y32:AF32">
    <cfRule type="expression" dxfId="1064" priority="8">
      <formula>$AQ29=3</formula>
    </cfRule>
  </conditionalFormatting>
  <conditionalFormatting sqref="Y33:AF33">
    <cfRule type="expression" dxfId="1063" priority="6">
      <formula>$AQ29=3</formula>
    </cfRule>
  </conditionalFormatting>
  <conditionalFormatting sqref="Y34:AF34">
    <cfRule type="expression" dxfId="1062" priority="4">
      <formula>$AQ29=3</formula>
    </cfRule>
  </conditionalFormatting>
  <conditionalFormatting sqref="AC11:AJ28">
    <cfRule type="expression" dxfId="1061" priority="13">
      <formula>$AQ11=1</formula>
    </cfRule>
  </conditionalFormatting>
  <conditionalFormatting sqref="AC29:AJ29">
    <cfRule type="expression" dxfId="1060" priority="24">
      <formula>$AQ28=1</formula>
    </cfRule>
  </conditionalFormatting>
  <conditionalFormatting sqref="AC30:AJ31">
    <cfRule type="expression" dxfId="1059" priority="22">
      <formula>$AQ28=1</formula>
    </cfRule>
  </conditionalFormatting>
  <conditionalFormatting sqref="AC32:AJ32">
    <cfRule type="expression" dxfId="1058" priority="20">
      <formula>$AQ29=1</formula>
    </cfRule>
  </conditionalFormatting>
  <conditionalFormatting sqref="AC33:AJ33">
    <cfRule type="expression" dxfId="1057" priority="18">
      <formula>$AQ29=1</formula>
    </cfRule>
  </conditionalFormatting>
  <conditionalFormatting sqref="AC34:AJ34">
    <cfRule type="expression" dxfId="1056" priority="16">
      <formula>$AQ29=1</formula>
    </cfRule>
  </conditionalFormatting>
  <conditionalFormatting sqref="AG11:AJ28">
    <cfRule type="expression" dxfId="1055" priority="14">
      <formula>$AQ11=2</formula>
    </cfRule>
  </conditionalFormatting>
  <conditionalFormatting sqref="AG29:AJ29">
    <cfRule type="expression" dxfId="1054" priority="23">
      <formula>$AQ28=2</formula>
    </cfRule>
  </conditionalFormatting>
  <conditionalFormatting sqref="AG30:AJ31">
    <cfRule type="expression" dxfId="1053" priority="21">
      <formula>$AQ28=2</formula>
    </cfRule>
  </conditionalFormatting>
  <conditionalFormatting sqref="AG32:AJ32">
    <cfRule type="expression" dxfId="1052" priority="19">
      <formula>$AQ29=2</formula>
    </cfRule>
  </conditionalFormatting>
  <conditionalFormatting sqref="AG33:AJ33">
    <cfRule type="expression" dxfId="1051" priority="17">
      <formula>$AQ29=2</formula>
    </cfRule>
  </conditionalFormatting>
  <conditionalFormatting sqref="AG34:AJ34">
    <cfRule type="expression" dxfId="1050" priority="15">
      <formula>$AQ29=2</formula>
    </cfRule>
  </conditionalFormatting>
  <dataValidations disablePrompts="1" count="2">
    <dataValidation type="list" allowBlank="1" showInputMessage="1" showErrorMessage="1" sqref="Y11:AB34" xr:uid="{C95CE826-029B-4D57-9284-751291A401E2}">
      <formula1>"〇,"</formula1>
    </dataValidation>
    <dataValidation type="list" allowBlank="1" showInputMessage="1" showErrorMessage="1" sqref="N11:O34" xr:uid="{98F7C960-9C3A-43E1-BF74-D9B2C5641A6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7686EFEE-8059-4FB9-8A01-BBEF35A8306C}">
          <x14:formula1>
            <xm:f>'(参考)リスト'!$G$16:$G$19</xm:f>
          </x14:formula1>
          <xm:sqref>AM35:AO38</xm:sqref>
        </x14:dataValidation>
        <x14:dataValidation type="list" allowBlank="1" showInputMessage="1" showErrorMessage="1" xr:uid="{ADAB280E-7037-4FB8-9C25-70FD17E62C62}">
          <x14:formula1>
            <xm:f>'(参考)リスト'!$B$16:$B$21</xm:f>
          </x14:formula1>
          <xm:sqref>L11:M34</xm:sqref>
        </x14:dataValidation>
        <x14:dataValidation type="list" allowBlank="1" showInputMessage="1" showErrorMessage="1" xr:uid="{7E07445E-178E-48E0-A8E3-8FF15413FDAA}">
          <x14:formula1>
            <xm:f>'(参考)リスト'!$E$16:$E$27</xm:f>
          </x14:formula1>
          <xm:sqref>R11:T34</xm:sqref>
        </x14:dataValidation>
        <x14:dataValidation type="list" allowBlank="1" showInputMessage="1" showErrorMessage="1" xr:uid="{D026E358-AEFF-4568-8590-FA55E08DAA42}">
          <x14:formula1>
            <xm:f>'(参考)リスト'!$D$16:$D$18</xm:f>
          </x14:formula1>
          <xm:sqref>P11:Q34</xm:sqref>
        </x14:dataValidation>
        <x14:dataValidation type="list" allowBlank="1" showInputMessage="1" showErrorMessage="1" xr:uid="{09277769-954F-415F-868B-4579629CA97B}">
          <x14:formula1>
            <xm:f>'(参考)リスト'!$F$16:$F$21</xm:f>
          </x14:formula1>
          <xm:sqref>U11:X34</xm:sqref>
        </x14:dataValidation>
      </x14:dataValidations>
    </ext>
  </extLst>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7D4A-A404-44FF-886F-75F8E30EC0B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S12</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5</v>
      </c>
      <c r="BG5" s="46">
        <f t="shared" si="0"/>
        <v>0</v>
      </c>
      <c r="BH5" s="46">
        <f t="shared" si="0"/>
        <v>0</v>
      </c>
      <c r="BI5" s="46">
        <f>AI37</f>
        <v>0</v>
      </c>
      <c r="BJ5" s="46">
        <f t="shared" si="0"/>
        <v>1</v>
      </c>
      <c r="BK5" s="46"/>
      <c r="BL5" s="35"/>
      <c r="BM5" s="35"/>
      <c r="BN5" s="35"/>
      <c r="BO5" s="46">
        <f>AC35</f>
        <v>0</v>
      </c>
      <c r="BP5" s="46">
        <f t="shared" ref="BP5:BQ5" si="1">AD35</f>
        <v>6.5000000000000002E-2</v>
      </c>
      <c r="BQ5" s="46">
        <f t="shared" si="1"/>
        <v>0</v>
      </c>
      <c r="BR5" s="46">
        <f>AF35</f>
        <v>0.63</v>
      </c>
      <c r="BS5" s="46">
        <f>AG35</f>
        <v>0</v>
      </c>
      <c r="BT5" s="46">
        <f>AH35</f>
        <v>0</v>
      </c>
      <c r="BU5" s="46">
        <f>AI35</f>
        <v>0</v>
      </c>
      <c r="BV5" s="46">
        <f>AJ35</f>
        <v>15.15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709</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0.14000000000000001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486</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283">
        <v>15.15</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0.2</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642</v>
      </c>
      <c r="V15" s="942"/>
      <c r="W15" s="941" t="s">
        <v>642</v>
      </c>
      <c r="X15" s="942"/>
      <c r="Y15" s="45"/>
      <c r="Z15" s="45"/>
      <c r="AA15" s="45"/>
      <c r="AB15" s="45"/>
      <c r="AC15" s="51"/>
      <c r="AD15" s="51">
        <v>6.5000000000000002E-2</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579</v>
      </c>
      <c r="V16" s="942"/>
      <c r="W16" s="941" t="s">
        <v>579</v>
      </c>
      <c r="X16" s="942"/>
      <c r="Y16" s="45"/>
      <c r="Z16" s="45"/>
      <c r="AA16" s="45"/>
      <c r="AB16" s="45"/>
      <c r="AC16" s="51"/>
      <c r="AD16" s="51"/>
      <c r="AE16" s="51"/>
      <c r="AF16" s="51">
        <v>0.05</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0.23</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6.5000000000000002E-2</v>
      </c>
      <c r="AE35" s="108">
        <f>SUM(AE11:AE34)</f>
        <v>0</v>
      </c>
      <c r="AF35" s="108">
        <f t="shared" si="7"/>
        <v>0.63</v>
      </c>
      <c r="AG35" s="108">
        <f t="shared" si="7"/>
        <v>0</v>
      </c>
      <c r="AH35" s="108">
        <f t="shared" si="7"/>
        <v>0</v>
      </c>
      <c r="AI35" s="108">
        <f t="shared" si="7"/>
        <v>0</v>
      </c>
      <c r="AJ35" s="109">
        <f t="shared" si="7"/>
        <v>15.15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1</v>
      </c>
      <c r="AE37" s="972">
        <f t="shared" si="8"/>
        <v>0</v>
      </c>
      <c r="AF37" s="972">
        <f t="shared" si="8"/>
        <v>5</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49" priority="2">
      <formula>$AQ11=2</formula>
    </cfRule>
  </conditionalFormatting>
  <conditionalFormatting sqref="Y29:AB29">
    <cfRule type="expression" dxfId="1048" priority="11">
      <formula>$AQ28=2</formula>
    </cfRule>
  </conditionalFormatting>
  <conditionalFormatting sqref="Y30:AB31">
    <cfRule type="expression" dxfId="1047" priority="9">
      <formula>$AQ28=2</formula>
    </cfRule>
  </conditionalFormatting>
  <conditionalFormatting sqref="Y32:AB32">
    <cfRule type="expression" dxfId="1046" priority="7">
      <formula>$AQ29=2</formula>
    </cfRule>
  </conditionalFormatting>
  <conditionalFormatting sqref="Y33:AB33">
    <cfRule type="expression" dxfId="1045" priority="5">
      <formula>$AQ29=2</formula>
    </cfRule>
  </conditionalFormatting>
  <conditionalFormatting sqref="Y34:AB34">
    <cfRule type="expression" dxfId="1044" priority="3">
      <formula>$AQ29=2</formula>
    </cfRule>
  </conditionalFormatting>
  <conditionalFormatting sqref="Y11:AF28">
    <cfRule type="expression" dxfId="1043" priority="1">
      <formula>$AQ11=3</formula>
    </cfRule>
  </conditionalFormatting>
  <conditionalFormatting sqref="Y29:AF29">
    <cfRule type="expression" dxfId="1042" priority="12">
      <formula>$AQ28=3</formula>
    </cfRule>
  </conditionalFormatting>
  <conditionalFormatting sqref="Y30:AF31">
    <cfRule type="expression" dxfId="1041" priority="10">
      <formula>$AQ28=3</formula>
    </cfRule>
  </conditionalFormatting>
  <conditionalFormatting sqref="Y32:AF32">
    <cfRule type="expression" dxfId="1040" priority="8">
      <formula>$AQ29=3</formula>
    </cfRule>
  </conditionalFormatting>
  <conditionalFormatting sqref="Y33:AF33">
    <cfRule type="expression" dxfId="1039" priority="6">
      <formula>$AQ29=3</formula>
    </cfRule>
  </conditionalFormatting>
  <conditionalFormatting sqref="Y34:AF34">
    <cfRule type="expression" dxfId="1038" priority="4">
      <formula>$AQ29=3</formula>
    </cfRule>
  </conditionalFormatting>
  <conditionalFormatting sqref="AC11:AJ28">
    <cfRule type="expression" dxfId="1037" priority="13">
      <formula>$AQ11=1</formula>
    </cfRule>
  </conditionalFormatting>
  <conditionalFormatting sqref="AC29:AJ29">
    <cfRule type="expression" dxfId="1036" priority="24">
      <formula>$AQ28=1</formula>
    </cfRule>
  </conditionalFormatting>
  <conditionalFormatting sqref="AC30:AJ31">
    <cfRule type="expression" dxfId="1035" priority="22">
      <formula>$AQ28=1</formula>
    </cfRule>
  </conditionalFormatting>
  <conditionalFormatting sqref="AC32:AJ32">
    <cfRule type="expression" dxfId="1034" priority="20">
      <formula>$AQ29=1</formula>
    </cfRule>
  </conditionalFormatting>
  <conditionalFormatting sqref="AC33:AJ33">
    <cfRule type="expression" dxfId="1033" priority="18">
      <formula>$AQ29=1</formula>
    </cfRule>
  </conditionalFormatting>
  <conditionalFormatting sqref="AC34:AJ34">
    <cfRule type="expression" dxfId="1032" priority="16">
      <formula>$AQ29=1</formula>
    </cfRule>
  </conditionalFormatting>
  <conditionalFormatting sqref="AG11:AJ28">
    <cfRule type="expression" dxfId="1031" priority="14">
      <formula>$AQ11=2</formula>
    </cfRule>
  </conditionalFormatting>
  <conditionalFormatting sqref="AG29:AJ29">
    <cfRule type="expression" dxfId="1030" priority="23">
      <formula>$AQ28=2</formula>
    </cfRule>
  </conditionalFormatting>
  <conditionalFormatting sqref="AG30:AJ31">
    <cfRule type="expression" dxfId="1029" priority="21">
      <formula>$AQ28=2</formula>
    </cfRule>
  </conditionalFormatting>
  <conditionalFormatting sqref="AG32:AJ32">
    <cfRule type="expression" dxfId="1028" priority="19">
      <formula>$AQ29=2</formula>
    </cfRule>
  </conditionalFormatting>
  <conditionalFormatting sqref="AG33:AJ33">
    <cfRule type="expression" dxfId="1027" priority="17">
      <formula>$AQ29=2</formula>
    </cfRule>
  </conditionalFormatting>
  <conditionalFormatting sqref="AG34:AJ34">
    <cfRule type="expression" dxfId="1026" priority="15">
      <formula>$AQ29=2</formula>
    </cfRule>
  </conditionalFormatting>
  <dataValidations count="2">
    <dataValidation type="list" allowBlank="1" showInputMessage="1" showErrorMessage="1" sqref="N11:O34" xr:uid="{0B13B686-05FB-45A4-848E-E76B9B915E94}">
      <formula1>INDIRECT(L11)</formula1>
    </dataValidation>
    <dataValidation type="list" allowBlank="1" showInputMessage="1" showErrorMessage="1" sqref="Y11:AB34" xr:uid="{3564999A-0CFD-4EE6-8626-0D4838D641C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922A5F1-DE2C-4ADE-AEE7-3163492E2E8D}">
          <x14:formula1>
            <xm:f>'(参考)リスト'!$F$16:$F$21</xm:f>
          </x14:formula1>
          <xm:sqref>U11:X34</xm:sqref>
        </x14:dataValidation>
        <x14:dataValidation type="list" allowBlank="1" showInputMessage="1" showErrorMessage="1" xr:uid="{954895E6-305F-43C2-9F28-0CB63DD0FCB6}">
          <x14:formula1>
            <xm:f>'(参考)リスト'!$D$16:$D$18</xm:f>
          </x14:formula1>
          <xm:sqref>P11:Q34</xm:sqref>
        </x14:dataValidation>
        <x14:dataValidation type="list" allowBlank="1" showInputMessage="1" showErrorMessage="1" xr:uid="{7EA23F75-CAF0-44AE-88E4-95D3BFD8574C}">
          <x14:formula1>
            <xm:f>'(参考)リスト'!$E$16:$E$27</xm:f>
          </x14:formula1>
          <xm:sqref>R11:T34</xm:sqref>
        </x14:dataValidation>
        <x14:dataValidation type="list" allowBlank="1" showInputMessage="1" showErrorMessage="1" xr:uid="{38AA7939-9DE3-4611-937F-550BBAB9CF11}">
          <x14:formula1>
            <xm:f>'(参考)リスト'!$B$16:$B$21</xm:f>
          </x14:formula1>
          <xm:sqref>L11:M34</xm:sqref>
        </x14:dataValidation>
        <x14:dataValidation type="list" allowBlank="1" showInputMessage="1" showErrorMessage="1" xr:uid="{3CC08390-D150-45E8-B022-A89FB38E665B}">
          <x14:formula1>
            <xm:f>'(参考)リスト'!$G$16:$G$19</xm:f>
          </x14:formula1>
          <xm:sqref>AM35:AO38</xm:sqref>
        </x14:dataValidation>
      </x14:dataValidations>
    </ext>
  </extLst>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5A8B-5B4E-45BF-A937-CFAB68B30325}">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S13</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0.97</v>
      </c>
      <c r="BS5" s="46">
        <f>AG35</f>
        <v>0</v>
      </c>
      <c r="BT5" s="46">
        <f>AH35</f>
        <v>0</v>
      </c>
      <c r="BU5" s="46">
        <f>AI35</f>
        <v>0</v>
      </c>
      <c r="BV5" s="46">
        <f>AJ35</f>
        <v>5.27</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718</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0.41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51">
        <v>3.25</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472</v>
      </c>
      <c r="S13" s="955"/>
      <c r="T13" s="956"/>
      <c r="U13" s="941" t="s">
        <v>579</v>
      </c>
      <c r="V13" s="942"/>
      <c r="W13" s="941" t="s">
        <v>579</v>
      </c>
      <c r="X13" s="942"/>
      <c r="Y13" s="45"/>
      <c r="Z13" s="45"/>
      <c r="AA13" s="45"/>
      <c r="AB13" s="45"/>
      <c r="AC13" s="51"/>
      <c r="AD13" s="51"/>
      <c r="AE13" s="51"/>
      <c r="AF13" s="51">
        <v>0.02</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1382</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464</v>
      </c>
      <c r="S16" s="955"/>
      <c r="T16" s="956"/>
      <c r="U16" s="941" t="s">
        <v>579</v>
      </c>
      <c r="V16" s="942"/>
      <c r="W16" s="941" t="s">
        <v>579</v>
      </c>
      <c r="X16" s="942"/>
      <c r="Y16" s="45"/>
      <c r="Z16" s="45"/>
      <c r="AA16" s="45"/>
      <c r="AB16" s="45"/>
      <c r="AC16" s="51"/>
      <c r="AD16" s="51"/>
      <c r="AE16" s="51"/>
      <c r="AF16" s="51">
        <v>0.53</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493</v>
      </c>
      <c r="O17" s="942"/>
      <c r="P17" s="941" t="s">
        <v>480</v>
      </c>
      <c r="Q17" s="942"/>
      <c r="R17" s="954" t="s">
        <v>500</v>
      </c>
      <c r="S17" s="955"/>
      <c r="T17" s="956"/>
      <c r="U17" s="941" t="s">
        <v>578</v>
      </c>
      <c r="V17" s="942"/>
      <c r="W17" s="941" t="s">
        <v>579</v>
      </c>
      <c r="X17" s="942"/>
      <c r="Y17" s="45"/>
      <c r="Z17" s="45"/>
      <c r="AA17" s="45"/>
      <c r="AB17" s="45"/>
      <c r="AC17" s="51"/>
      <c r="AD17" s="51"/>
      <c r="AE17" s="51"/>
      <c r="AF17" s="51"/>
      <c r="AG17" s="51"/>
      <c r="AH17" s="51"/>
      <c r="AI17" s="51"/>
      <c r="AJ17" s="51">
        <v>2</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499</v>
      </c>
      <c r="O18" s="942"/>
      <c r="P18" s="941" t="s">
        <v>480</v>
      </c>
      <c r="Q18" s="942"/>
      <c r="R18" s="954" t="s">
        <v>498</v>
      </c>
      <c r="S18" s="955"/>
      <c r="T18" s="956"/>
      <c r="U18" s="941" t="s">
        <v>578</v>
      </c>
      <c r="V18" s="942"/>
      <c r="W18" s="941" t="s">
        <v>579</v>
      </c>
      <c r="X18" s="942"/>
      <c r="Y18" s="45"/>
      <c r="Z18" s="45"/>
      <c r="AA18" s="45"/>
      <c r="AB18" s="45"/>
      <c r="AC18" s="51"/>
      <c r="AD18" s="51"/>
      <c r="AE18" s="51"/>
      <c r="AF18" s="51"/>
      <c r="AG18" s="51"/>
      <c r="AH18" s="51"/>
      <c r="AI18" s="51"/>
      <c r="AJ18" s="51">
        <v>0.02</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0.97</v>
      </c>
      <c r="AG35" s="108">
        <f t="shared" si="7"/>
        <v>0</v>
      </c>
      <c r="AH35" s="108">
        <f t="shared" si="7"/>
        <v>0</v>
      </c>
      <c r="AI35" s="108">
        <f t="shared" si="7"/>
        <v>0</v>
      </c>
      <c r="AJ35" s="109">
        <f t="shared" si="7"/>
        <v>5.27</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4</v>
      </c>
      <c r="AG37" s="972">
        <f t="shared" si="8"/>
        <v>0</v>
      </c>
      <c r="AH37" s="972">
        <f t="shared" si="8"/>
        <v>0</v>
      </c>
      <c r="AI37" s="972">
        <f t="shared" si="8"/>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25" priority="2">
      <formula>$AQ11=2</formula>
    </cfRule>
  </conditionalFormatting>
  <conditionalFormatting sqref="Y29:AB29">
    <cfRule type="expression" dxfId="1024" priority="11">
      <formula>$AQ28=2</formula>
    </cfRule>
  </conditionalFormatting>
  <conditionalFormatting sqref="Y30:AB31">
    <cfRule type="expression" dxfId="1023" priority="9">
      <formula>$AQ28=2</formula>
    </cfRule>
  </conditionalFormatting>
  <conditionalFormatting sqref="Y32:AB32">
    <cfRule type="expression" dxfId="1022" priority="7">
      <formula>$AQ29=2</formula>
    </cfRule>
  </conditionalFormatting>
  <conditionalFormatting sqref="Y33:AB33">
    <cfRule type="expression" dxfId="1021" priority="5">
      <formula>$AQ29=2</formula>
    </cfRule>
  </conditionalFormatting>
  <conditionalFormatting sqref="Y34:AB34">
    <cfRule type="expression" dxfId="1020" priority="3">
      <formula>$AQ29=2</formula>
    </cfRule>
  </conditionalFormatting>
  <conditionalFormatting sqref="Y11:AF28">
    <cfRule type="expression" dxfId="1019" priority="1">
      <formula>$AQ11=3</formula>
    </cfRule>
  </conditionalFormatting>
  <conditionalFormatting sqref="Y29:AF29">
    <cfRule type="expression" dxfId="1018" priority="12">
      <formula>$AQ28=3</formula>
    </cfRule>
  </conditionalFormatting>
  <conditionalFormatting sqref="Y30:AF31">
    <cfRule type="expression" dxfId="1017" priority="10">
      <formula>$AQ28=3</formula>
    </cfRule>
  </conditionalFormatting>
  <conditionalFormatting sqref="Y32:AF32">
    <cfRule type="expression" dxfId="1016" priority="8">
      <formula>$AQ29=3</formula>
    </cfRule>
  </conditionalFormatting>
  <conditionalFormatting sqref="Y33:AF33">
    <cfRule type="expression" dxfId="1015" priority="6">
      <formula>$AQ29=3</formula>
    </cfRule>
  </conditionalFormatting>
  <conditionalFormatting sqref="Y34:AF34">
    <cfRule type="expression" dxfId="1014" priority="4">
      <formula>$AQ29=3</formula>
    </cfRule>
  </conditionalFormatting>
  <conditionalFormatting sqref="AC11:AJ28">
    <cfRule type="expression" dxfId="1013" priority="13">
      <formula>$AQ11=1</formula>
    </cfRule>
  </conditionalFormatting>
  <conditionalFormatting sqref="AC29:AJ29">
    <cfRule type="expression" dxfId="1012" priority="24">
      <formula>$AQ28=1</formula>
    </cfRule>
  </conditionalFormatting>
  <conditionalFormatting sqref="AC30:AJ31">
    <cfRule type="expression" dxfId="1011" priority="22">
      <formula>$AQ28=1</formula>
    </cfRule>
  </conditionalFormatting>
  <conditionalFormatting sqref="AC32:AJ32">
    <cfRule type="expression" dxfId="1010" priority="20">
      <formula>$AQ29=1</formula>
    </cfRule>
  </conditionalFormatting>
  <conditionalFormatting sqref="AC33:AJ33">
    <cfRule type="expression" dxfId="1009" priority="18">
      <formula>$AQ29=1</formula>
    </cfRule>
  </conditionalFormatting>
  <conditionalFormatting sqref="AC34:AJ34">
    <cfRule type="expression" dxfId="1008" priority="16">
      <formula>$AQ29=1</formula>
    </cfRule>
  </conditionalFormatting>
  <conditionalFormatting sqref="AG11:AJ28">
    <cfRule type="expression" dxfId="1007" priority="14">
      <formula>$AQ11=2</formula>
    </cfRule>
  </conditionalFormatting>
  <conditionalFormatting sqref="AG29:AJ29">
    <cfRule type="expression" dxfId="1006" priority="23">
      <formula>$AQ28=2</formula>
    </cfRule>
  </conditionalFormatting>
  <conditionalFormatting sqref="AG30:AJ31">
    <cfRule type="expression" dxfId="1005" priority="21">
      <formula>$AQ28=2</formula>
    </cfRule>
  </conditionalFormatting>
  <conditionalFormatting sqref="AG32:AJ32">
    <cfRule type="expression" dxfId="1004" priority="19">
      <formula>$AQ29=2</formula>
    </cfRule>
  </conditionalFormatting>
  <conditionalFormatting sqref="AG33:AJ33">
    <cfRule type="expression" dxfId="1003" priority="17">
      <formula>$AQ29=2</formula>
    </cfRule>
  </conditionalFormatting>
  <conditionalFormatting sqref="AG34:AJ34">
    <cfRule type="expression" dxfId="1002" priority="15">
      <formula>$AQ29=2</formula>
    </cfRule>
  </conditionalFormatting>
  <dataValidations count="2">
    <dataValidation type="list" allowBlank="1" showInputMessage="1" showErrorMessage="1" sqref="Y11:AB34" xr:uid="{EAFC259C-7DB7-4C4E-AED1-4F8137260573}">
      <formula1>"〇,"</formula1>
    </dataValidation>
    <dataValidation type="list" allowBlank="1" showInputMessage="1" showErrorMessage="1" sqref="N11:O34" xr:uid="{DBF150E4-CD10-420F-A764-010E832EA7C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89C7488-3908-4232-A2CE-D1C20C483680}">
          <x14:formula1>
            <xm:f>'(参考)リスト'!$G$16:$G$19</xm:f>
          </x14:formula1>
          <xm:sqref>AM35:AO38</xm:sqref>
        </x14:dataValidation>
        <x14:dataValidation type="list" allowBlank="1" showInputMessage="1" showErrorMessage="1" xr:uid="{29792DA7-5650-40DE-9E4F-B3253CA30E49}">
          <x14:formula1>
            <xm:f>'(参考)リスト'!$B$16:$B$21</xm:f>
          </x14:formula1>
          <xm:sqref>L11:M34</xm:sqref>
        </x14:dataValidation>
        <x14:dataValidation type="list" allowBlank="1" showInputMessage="1" showErrorMessage="1" xr:uid="{B35F7CDC-A19D-4EA0-9E11-BE77F12522B4}">
          <x14:formula1>
            <xm:f>'(参考)リスト'!$E$16:$E$27</xm:f>
          </x14:formula1>
          <xm:sqref>R11:T34</xm:sqref>
        </x14:dataValidation>
        <x14:dataValidation type="list" allowBlank="1" showInputMessage="1" showErrorMessage="1" xr:uid="{33B288CC-6040-44FB-8580-2C62322698EE}">
          <x14:formula1>
            <xm:f>'(参考)リスト'!$D$16:$D$18</xm:f>
          </x14:formula1>
          <xm:sqref>P11:Q34</xm:sqref>
        </x14:dataValidation>
        <x14:dataValidation type="list" allowBlank="1" showInputMessage="1" showErrorMessage="1" xr:uid="{4AA45E45-0574-4DCC-B39D-B7800F5BD2CE}">
          <x14:formula1>
            <xm:f>'(参考)リスト'!$F$16:$F$21</xm:f>
          </x14:formula1>
          <xm:sqref>U11:X34</xm:sqref>
        </x14:dataValidation>
      </x14:dataValidations>
    </ext>
  </extLst>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AECA-C047-4FE0-9628-79E46675568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S14</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0</v>
      </c>
      <c r="BF5" s="46">
        <f t="shared" si="0"/>
        <v>7</v>
      </c>
      <c r="BG5" s="46">
        <f t="shared" si="0"/>
        <v>0</v>
      </c>
      <c r="BH5" s="46">
        <f t="shared" si="0"/>
        <v>0</v>
      </c>
      <c r="BI5" s="46">
        <f>AI37</f>
        <v>0</v>
      </c>
      <c r="BJ5" s="46">
        <f t="shared" si="0"/>
        <v>0</v>
      </c>
      <c r="BK5" s="46"/>
      <c r="BL5" s="35"/>
      <c r="BM5" s="35"/>
      <c r="BN5" s="35"/>
      <c r="BO5" s="46">
        <f>AC35</f>
        <v>0</v>
      </c>
      <c r="BP5" s="46">
        <f t="shared" ref="BP5:BQ5" si="1">AD35</f>
        <v>0.04</v>
      </c>
      <c r="BQ5" s="46">
        <f t="shared" si="1"/>
        <v>0</v>
      </c>
      <c r="BR5" s="46">
        <f>AF35</f>
        <v>0.76</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723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0.28999999999999998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464</v>
      </c>
      <c r="S16" s="955"/>
      <c r="T16" s="956"/>
      <c r="U16" s="941" t="s">
        <v>579</v>
      </c>
      <c r="V16" s="942"/>
      <c r="W16" s="941" t="s">
        <v>579</v>
      </c>
      <c r="X16" s="942"/>
      <c r="Y16" s="45"/>
      <c r="Z16" s="45"/>
      <c r="AA16" s="45"/>
      <c r="AB16" s="45"/>
      <c r="AC16" s="51"/>
      <c r="AD16" s="51"/>
      <c r="AE16" s="51"/>
      <c r="AF16" s="51">
        <v>0.19</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642</v>
      </c>
      <c r="V17" s="942"/>
      <c r="W17" s="941" t="s">
        <v>642</v>
      </c>
      <c r="X17" s="942"/>
      <c r="Y17" s="45"/>
      <c r="Z17" s="45"/>
      <c r="AA17" s="45"/>
      <c r="AB17" s="45"/>
      <c r="AC17" s="51"/>
      <c r="AD17" s="51">
        <v>0.03</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642</v>
      </c>
      <c r="V19" s="942"/>
      <c r="W19" s="941" t="s">
        <v>642</v>
      </c>
      <c r="X19" s="942"/>
      <c r="Y19" s="45"/>
      <c r="Z19" s="45"/>
      <c r="AA19" s="45"/>
      <c r="AB19" s="45"/>
      <c r="AC19" s="51"/>
      <c r="AD19" s="51">
        <v>0.01</v>
      </c>
      <c r="AE19" s="51"/>
      <c r="AF19" s="51"/>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0.04</v>
      </c>
      <c r="AE35" s="108">
        <f>SUM(AE11:AE34)</f>
        <v>0</v>
      </c>
      <c r="AF35" s="108">
        <f t="shared" si="7"/>
        <v>0.76</v>
      </c>
      <c r="AG35" s="108">
        <f t="shared" si="7"/>
        <v>0</v>
      </c>
      <c r="AH35" s="108">
        <f t="shared" si="7"/>
        <v>0</v>
      </c>
      <c r="AI35" s="108">
        <f t="shared" si="7"/>
        <v>0</v>
      </c>
      <c r="AJ35" s="109">
        <f t="shared" si="7"/>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2</v>
      </c>
      <c r="AE37" s="972">
        <f t="shared" si="8"/>
        <v>0</v>
      </c>
      <c r="AF37" s="972">
        <f t="shared" si="8"/>
        <v>7</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01" priority="2">
      <formula>$AQ11=2</formula>
    </cfRule>
  </conditionalFormatting>
  <conditionalFormatting sqref="Y29:AB29">
    <cfRule type="expression" dxfId="1000" priority="11">
      <formula>$AQ28=2</formula>
    </cfRule>
  </conditionalFormatting>
  <conditionalFormatting sqref="Y30:AB31">
    <cfRule type="expression" dxfId="999" priority="9">
      <formula>$AQ28=2</formula>
    </cfRule>
  </conditionalFormatting>
  <conditionalFormatting sqref="Y32:AB32">
    <cfRule type="expression" dxfId="998" priority="7">
      <formula>$AQ29=2</formula>
    </cfRule>
  </conditionalFormatting>
  <conditionalFormatting sqref="Y33:AB33">
    <cfRule type="expression" dxfId="997" priority="5">
      <formula>$AQ29=2</formula>
    </cfRule>
  </conditionalFormatting>
  <conditionalFormatting sqref="Y34:AB34">
    <cfRule type="expression" dxfId="996" priority="3">
      <formula>$AQ29=2</formula>
    </cfRule>
  </conditionalFormatting>
  <conditionalFormatting sqref="Y11:AF28">
    <cfRule type="expression" dxfId="995" priority="1">
      <formula>$AQ11=3</formula>
    </cfRule>
  </conditionalFormatting>
  <conditionalFormatting sqref="Y29:AF29">
    <cfRule type="expression" dxfId="994" priority="12">
      <formula>$AQ28=3</formula>
    </cfRule>
  </conditionalFormatting>
  <conditionalFormatting sqref="Y30:AF31">
    <cfRule type="expression" dxfId="993" priority="10">
      <formula>$AQ28=3</formula>
    </cfRule>
  </conditionalFormatting>
  <conditionalFormatting sqref="Y32:AF32">
    <cfRule type="expression" dxfId="992" priority="8">
      <formula>$AQ29=3</formula>
    </cfRule>
  </conditionalFormatting>
  <conditionalFormatting sqref="Y33:AF33">
    <cfRule type="expression" dxfId="991" priority="6">
      <formula>$AQ29=3</formula>
    </cfRule>
  </conditionalFormatting>
  <conditionalFormatting sqref="Y34:AF34">
    <cfRule type="expression" dxfId="990" priority="4">
      <formula>$AQ29=3</formula>
    </cfRule>
  </conditionalFormatting>
  <conditionalFormatting sqref="AC11:AJ28">
    <cfRule type="expression" dxfId="989" priority="13">
      <formula>$AQ11=1</formula>
    </cfRule>
  </conditionalFormatting>
  <conditionalFormatting sqref="AC29:AJ29">
    <cfRule type="expression" dxfId="988" priority="24">
      <formula>$AQ28=1</formula>
    </cfRule>
  </conditionalFormatting>
  <conditionalFormatting sqref="AC30:AJ31">
    <cfRule type="expression" dxfId="987" priority="22">
      <formula>$AQ28=1</formula>
    </cfRule>
  </conditionalFormatting>
  <conditionalFormatting sqref="AC32:AJ32">
    <cfRule type="expression" dxfId="986" priority="20">
      <formula>$AQ29=1</formula>
    </cfRule>
  </conditionalFormatting>
  <conditionalFormatting sqref="AC33:AJ33">
    <cfRule type="expression" dxfId="985" priority="18">
      <formula>$AQ29=1</formula>
    </cfRule>
  </conditionalFormatting>
  <conditionalFormatting sqref="AC34:AJ34">
    <cfRule type="expression" dxfId="984" priority="16">
      <formula>$AQ29=1</formula>
    </cfRule>
  </conditionalFormatting>
  <conditionalFormatting sqref="AG11:AJ28">
    <cfRule type="expression" dxfId="983" priority="14">
      <formula>$AQ11=2</formula>
    </cfRule>
  </conditionalFormatting>
  <conditionalFormatting sqref="AG29:AJ29">
    <cfRule type="expression" dxfId="982" priority="23">
      <formula>$AQ28=2</formula>
    </cfRule>
  </conditionalFormatting>
  <conditionalFormatting sqref="AG30:AJ31">
    <cfRule type="expression" dxfId="981" priority="21">
      <formula>$AQ28=2</formula>
    </cfRule>
  </conditionalFormatting>
  <conditionalFormatting sqref="AG32:AJ32">
    <cfRule type="expression" dxfId="980" priority="19">
      <formula>$AQ29=2</formula>
    </cfRule>
  </conditionalFormatting>
  <conditionalFormatting sqref="AG33:AJ33">
    <cfRule type="expression" dxfId="979" priority="17">
      <formula>$AQ29=2</formula>
    </cfRule>
  </conditionalFormatting>
  <conditionalFormatting sqref="AG34:AJ34">
    <cfRule type="expression" dxfId="978" priority="15">
      <formula>$AQ29=2</formula>
    </cfRule>
  </conditionalFormatting>
  <dataValidations count="2">
    <dataValidation type="list" allowBlank="1" showInputMessage="1" showErrorMessage="1" sqref="N11:O34" xr:uid="{8A4BCC28-5C89-4870-947F-5162CF33B5FA}">
      <formula1>INDIRECT(L11)</formula1>
    </dataValidation>
    <dataValidation type="list" allowBlank="1" showInputMessage="1" showErrorMessage="1" sqref="Y11:AB34" xr:uid="{E65CAF06-E28C-417D-BFE1-5CA51FB20BD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9101E62-54DA-4CFC-BBC1-287EE435680C}">
          <x14:formula1>
            <xm:f>'(参考)リスト'!$F$16:$F$21</xm:f>
          </x14:formula1>
          <xm:sqref>U11:X34</xm:sqref>
        </x14:dataValidation>
        <x14:dataValidation type="list" allowBlank="1" showInputMessage="1" showErrorMessage="1" xr:uid="{4B322960-1B32-4E2C-BD63-CCF07BEEA817}">
          <x14:formula1>
            <xm:f>'(参考)リスト'!$D$16:$D$18</xm:f>
          </x14:formula1>
          <xm:sqref>P11:Q34</xm:sqref>
        </x14:dataValidation>
        <x14:dataValidation type="list" allowBlank="1" showInputMessage="1" showErrorMessage="1" xr:uid="{2C4EA99B-628F-41F5-B7DB-C545C618DD62}">
          <x14:formula1>
            <xm:f>'(参考)リスト'!$E$16:$E$27</xm:f>
          </x14:formula1>
          <xm:sqref>R11:T34</xm:sqref>
        </x14:dataValidation>
        <x14:dataValidation type="list" allowBlank="1" showInputMessage="1" showErrorMessage="1" xr:uid="{F72A6BF1-1EAB-498A-A461-7A38928081F7}">
          <x14:formula1>
            <xm:f>'(参考)リスト'!$B$16:$B$21</xm:f>
          </x14:formula1>
          <xm:sqref>L11:M34</xm:sqref>
        </x14:dataValidation>
        <x14:dataValidation type="list" allowBlank="1" showInputMessage="1" showErrorMessage="1" xr:uid="{0975475D-DBA7-4F16-B3B3-6E9BA0FEDE84}">
          <x14:formula1>
            <xm:f>'(参考)リスト'!$G$16:$G$19</xm:f>
          </x14:formula1>
          <xm:sqref>AM35:AO38</xm:sqref>
        </x14:dataValidation>
      </x14:dataValidations>
    </ext>
  </extLst>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C675-E355-4D6D-85EE-BD0453D4942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S15</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6</v>
      </c>
      <c r="BG5" s="46">
        <f t="shared" si="0"/>
        <v>0</v>
      </c>
      <c r="BH5" s="46">
        <f t="shared" si="0"/>
        <v>0</v>
      </c>
      <c r="BI5" s="46">
        <f>AI37</f>
        <v>0</v>
      </c>
      <c r="BJ5" s="46">
        <f t="shared" si="0"/>
        <v>8</v>
      </c>
      <c r="BK5" s="46"/>
      <c r="BL5" s="35"/>
      <c r="BM5" s="35"/>
      <c r="BN5" s="35"/>
      <c r="BO5" s="46">
        <f>AC35</f>
        <v>0</v>
      </c>
      <c r="BP5" s="46">
        <f t="shared" ref="BP5:BQ5" si="1">AD35</f>
        <v>0</v>
      </c>
      <c r="BQ5" s="46">
        <f t="shared" si="1"/>
        <v>0.57999999999999996</v>
      </c>
      <c r="BR5" s="46">
        <f>AF35</f>
        <v>0.30000000000000004</v>
      </c>
      <c r="BS5" s="46">
        <f>AG35</f>
        <v>0</v>
      </c>
      <c r="BT5" s="46">
        <f>AH35</f>
        <v>0</v>
      </c>
      <c r="BU5" s="46">
        <f>AI35</f>
        <v>0</v>
      </c>
      <c r="BV5" s="46">
        <f>AJ35</f>
        <v>7.6400000000000015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729</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472</v>
      </c>
      <c r="S11" s="891"/>
      <c r="T11" s="891"/>
      <c r="U11" s="941" t="s">
        <v>579</v>
      </c>
      <c r="V11" s="942"/>
      <c r="W11" s="941" t="s">
        <v>579</v>
      </c>
      <c r="X11" s="942"/>
      <c r="Y11" s="45"/>
      <c r="Z11" s="45"/>
      <c r="AA11" s="45"/>
      <c r="AB11" s="45"/>
      <c r="AC11" s="51"/>
      <c r="AD11" s="51"/>
      <c r="AE11" s="51"/>
      <c r="AF11" s="51">
        <v>0.03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51">
        <v>3.2</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891" t="s">
        <v>500</v>
      </c>
      <c r="S13" s="891"/>
      <c r="T13" s="891"/>
      <c r="U13" s="941" t="s">
        <v>579</v>
      </c>
      <c r="V13" s="942"/>
      <c r="W13" s="941" t="s">
        <v>579</v>
      </c>
      <c r="X13" s="942"/>
      <c r="Y13" s="45"/>
      <c r="Z13" s="45"/>
      <c r="AA13" s="45"/>
      <c r="AB13" s="45"/>
      <c r="AC13" s="51"/>
      <c r="AD13" s="51"/>
      <c r="AE13" s="51"/>
      <c r="AF13" s="51"/>
      <c r="AG13" s="51"/>
      <c r="AH13" s="51"/>
      <c r="AI13" s="51"/>
      <c r="AJ13" s="51">
        <v>3.55</v>
      </c>
      <c r="AK13" s="951"/>
      <c r="AL13" s="952"/>
      <c r="AM13" s="952"/>
      <c r="AN13" s="952"/>
      <c r="AO13" s="953"/>
      <c r="AP13" s="2"/>
      <c r="AQ13" s="50">
        <f t="shared" ref="AQ13:AQ27" si="2">IF(P13="材質劣化",2,IF(P13="漏水",3,1))</f>
        <v>3</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0.11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579</v>
      </c>
      <c r="V18" s="942"/>
      <c r="W18" s="941" t="s">
        <v>660</v>
      </c>
      <c r="X18" s="942"/>
      <c r="Y18" s="45"/>
      <c r="Z18" s="45"/>
      <c r="AA18" s="45"/>
      <c r="AB18" s="45"/>
      <c r="AC18" s="51"/>
      <c r="AD18" s="51"/>
      <c r="AE18" s="51">
        <v>0.57999999999999996</v>
      </c>
      <c r="AF18" s="51"/>
      <c r="AG18" s="51"/>
      <c r="AH18" s="51"/>
      <c r="AI18" s="51"/>
      <c r="AJ18" s="51"/>
      <c r="AK18" s="951" t="s">
        <v>1380</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490</v>
      </c>
      <c r="O19" s="942"/>
      <c r="P19" s="941" t="s">
        <v>471</v>
      </c>
      <c r="Q19" s="942"/>
      <c r="R19" s="954" t="s">
        <v>464</v>
      </c>
      <c r="S19" s="955"/>
      <c r="T19" s="956"/>
      <c r="U19" s="941" t="s">
        <v>579</v>
      </c>
      <c r="V19" s="942"/>
      <c r="W19" s="941" t="s">
        <v>579</v>
      </c>
      <c r="X19" s="942"/>
      <c r="Y19" s="45"/>
      <c r="Z19" s="45"/>
      <c r="AA19" s="45"/>
      <c r="AB19" s="45"/>
      <c r="AC19" s="51"/>
      <c r="AD19" s="51"/>
      <c r="AE19" s="51"/>
      <c r="AF19" s="51">
        <v>0.13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505</v>
      </c>
      <c r="O20" s="942"/>
      <c r="P20" s="941" t="s">
        <v>480</v>
      </c>
      <c r="Q20" s="942"/>
      <c r="R20" s="954" t="s">
        <v>498</v>
      </c>
      <c r="S20" s="955"/>
      <c r="T20" s="956"/>
      <c r="U20" s="941" t="s">
        <v>578</v>
      </c>
      <c r="V20" s="942"/>
      <c r="W20" s="941" t="s">
        <v>579</v>
      </c>
      <c r="X20" s="942"/>
      <c r="Y20" s="45"/>
      <c r="Z20" s="45"/>
      <c r="AA20" s="45"/>
      <c r="AB20" s="45"/>
      <c r="AC20" s="51"/>
      <c r="AD20" s="51"/>
      <c r="AE20" s="51"/>
      <c r="AF20" s="51"/>
      <c r="AG20" s="51"/>
      <c r="AH20" s="51"/>
      <c r="AI20" s="51"/>
      <c r="AJ20" s="51">
        <v>0.2</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497</v>
      </c>
      <c r="O21" s="942"/>
      <c r="P21" s="941" t="s">
        <v>480</v>
      </c>
      <c r="Q21" s="942"/>
      <c r="R21" s="954" t="s">
        <v>498</v>
      </c>
      <c r="S21" s="955"/>
      <c r="T21" s="956"/>
      <c r="U21" s="941" t="s">
        <v>578</v>
      </c>
      <c r="V21" s="942"/>
      <c r="W21" s="941" t="s">
        <v>579</v>
      </c>
      <c r="X21" s="942"/>
      <c r="Y21" s="45"/>
      <c r="Z21" s="45"/>
      <c r="AA21" s="45"/>
      <c r="AB21" s="45"/>
      <c r="AC21" s="51"/>
      <c r="AD21" s="51"/>
      <c r="AE21" s="51"/>
      <c r="AF21" s="51"/>
      <c r="AG21" s="51"/>
      <c r="AH21" s="51"/>
      <c r="AI21" s="51"/>
      <c r="AJ21" s="51">
        <v>0.23</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497</v>
      </c>
      <c r="O22" s="942"/>
      <c r="P22" s="941" t="s">
        <v>480</v>
      </c>
      <c r="Q22" s="942"/>
      <c r="R22" s="954" t="s">
        <v>498</v>
      </c>
      <c r="S22" s="955"/>
      <c r="T22" s="956"/>
      <c r="U22" s="941" t="s">
        <v>578</v>
      </c>
      <c r="V22" s="942"/>
      <c r="W22" s="941" t="s">
        <v>579</v>
      </c>
      <c r="X22" s="942"/>
      <c r="Y22" s="45"/>
      <c r="Z22" s="45"/>
      <c r="AA22" s="45"/>
      <c r="AB22" s="45"/>
      <c r="AC22" s="51"/>
      <c r="AD22" s="51"/>
      <c r="AE22" s="51"/>
      <c r="AF22" s="51"/>
      <c r="AG22" s="51"/>
      <c r="AH22" s="51"/>
      <c r="AI22" s="51"/>
      <c r="AJ22" s="51">
        <v>0.15</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479</v>
      </c>
      <c r="O23" s="942"/>
      <c r="P23" s="941" t="s">
        <v>480</v>
      </c>
      <c r="Q23" s="942"/>
      <c r="R23" s="954" t="s">
        <v>498</v>
      </c>
      <c r="S23" s="955"/>
      <c r="T23" s="956"/>
      <c r="U23" s="941" t="s">
        <v>578</v>
      </c>
      <c r="V23" s="942"/>
      <c r="W23" s="941" t="s">
        <v>579</v>
      </c>
      <c r="X23" s="942"/>
      <c r="Y23" s="45"/>
      <c r="Z23" s="45"/>
      <c r="AA23" s="45"/>
      <c r="AB23" s="45"/>
      <c r="AC23" s="51"/>
      <c r="AD23" s="51"/>
      <c r="AE23" s="51"/>
      <c r="AF23" s="51"/>
      <c r="AG23" s="51"/>
      <c r="AH23" s="51"/>
      <c r="AI23" s="51"/>
      <c r="AJ23" s="51">
        <v>0.11</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v>14</v>
      </c>
      <c r="L24" s="941" t="s">
        <v>461</v>
      </c>
      <c r="M24" s="942"/>
      <c r="N24" s="941" t="s">
        <v>503</v>
      </c>
      <c r="O24" s="942"/>
      <c r="P24" s="941" t="s">
        <v>480</v>
      </c>
      <c r="Q24" s="942"/>
      <c r="R24" s="954" t="s">
        <v>498</v>
      </c>
      <c r="S24" s="955"/>
      <c r="T24" s="956"/>
      <c r="U24" s="941" t="s">
        <v>578</v>
      </c>
      <c r="V24" s="942"/>
      <c r="W24" s="941" t="s">
        <v>579</v>
      </c>
      <c r="X24" s="942"/>
      <c r="Y24" s="45"/>
      <c r="Z24" s="45"/>
      <c r="AA24" s="45"/>
      <c r="AB24" s="45"/>
      <c r="AC24" s="51"/>
      <c r="AD24" s="51"/>
      <c r="AE24" s="51"/>
      <c r="AF24" s="51"/>
      <c r="AG24" s="51"/>
      <c r="AH24" s="51"/>
      <c r="AI24" s="51"/>
      <c r="AJ24" s="51">
        <v>0.03</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490</v>
      </c>
      <c r="O25" s="942"/>
      <c r="P25" s="941" t="s">
        <v>480</v>
      </c>
      <c r="Q25" s="942"/>
      <c r="R25" s="954" t="s">
        <v>498</v>
      </c>
      <c r="S25" s="955"/>
      <c r="T25" s="956"/>
      <c r="U25" s="941" t="s">
        <v>578</v>
      </c>
      <c r="V25" s="942"/>
      <c r="W25" s="941" t="s">
        <v>579</v>
      </c>
      <c r="X25" s="942"/>
      <c r="Y25" s="45"/>
      <c r="Z25" s="45"/>
      <c r="AA25" s="45"/>
      <c r="AB25" s="45"/>
      <c r="AC25" s="51"/>
      <c r="AD25" s="51"/>
      <c r="AE25" s="51"/>
      <c r="AF25" s="51"/>
      <c r="AG25" s="51"/>
      <c r="AH25" s="51"/>
      <c r="AI25" s="51"/>
      <c r="AJ25" s="51">
        <v>0.17</v>
      </c>
      <c r="AK25" s="951" t="s">
        <v>1381</v>
      </c>
      <c r="AL25" s="952"/>
      <c r="AM25" s="952"/>
      <c r="AN25" s="952"/>
      <c r="AO25" s="953"/>
      <c r="AP25" s="2"/>
      <c r="AQ25" s="50">
        <f t="shared" si="2"/>
        <v>3</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0.57999999999999996</v>
      </c>
      <c r="AF35" s="108">
        <f t="shared" si="7"/>
        <v>0.30000000000000004</v>
      </c>
      <c r="AG35" s="108">
        <f t="shared" si="7"/>
        <v>0</v>
      </c>
      <c r="AH35" s="108">
        <f t="shared" si="7"/>
        <v>0</v>
      </c>
      <c r="AI35" s="108">
        <f t="shared" si="7"/>
        <v>0</v>
      </c>
      <c r="AJ35" s="109">
        <f t="shared" si="7"/>
        <v>7.6400000000000015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6</v>
      </c>
      <c r="AG37" s="972">
        <f t="shared" si="8"/>
        <v>0</v>
      </c>
      <c r="AH37" s="972">
        <f t="shared" si="8"/>
        <v>0</v>
      </c>
      <c r="AI37" s="972">
        <f t="shared" si="8"/>
        <v>0</v>
      </c>
      <c r="AJ37" s="972">
        <f>COUNTA(AJ11:AJ34)</f>
        <v>8</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1389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77" priority="2">
      <formula>$AQ11=2</formula>
    </cfRule>
  </conditionalFormatting>
  <conditionalFormatting sqref="Y29:AB29">
    <cfRule type="expression" dxfId="976" priority="11">
      <formula>$AQ28=2</formula>
    </cfRule>
  </conditionalFormatting>
  <conditionalFormatting sqref="Y30:AB31">
    <cfRule type="expression" dxfId="975" priority="9">
      <formula>$AQ28=2</formula>
    </cfRule>
  </conditionalFormatting>
  <conditionalFormatting sqref="Y32:AB32">
    <cfRule type="expression" dxfId="974" priority="7">
      <formula>$AQ29=2</formula>
    </cfRule>
  </conditionalFormatting>
  <conditionalFormatting sqref="Y33:AB33">
    <cfRule type="expression" dxfId="973" priority="5">
      <formula>$AQ29=2</formula>
    </cfRule>
  </conditionalFormatting>
  <conditionalFormatting sqref="Y34:AB34">
    <cfRule type="expression" dxfId="972" priority="3">
      <formula>$AQ29=2</formula>
    </cfRule>
  </conditionalFormatting>
  <conditionalFormatting sqref="Y11:AF28">
    <cfRule type="expression" dxfId="971" priority="1">
      <formula>$AQ11=3</formula>
    </cfRule>
  </conditionalFormatting>
  <conditionalFormatting sqref="Y29:AF29">
    <cfRule type="expression" dxfId="970" priority="12">
      <formula>$AQ28=3</formula>
    </cfRule>
  </conditionalFormatting>
  <conditionalFormatting sqref="Y30:AF31">
    <cfRule type="expression" dxfId="969" priority="10">
      <formula>$AQ28=3</formula>
    </cfRule>
  </conditionalFormatting>
  <conditionalFormatting sqref="Y32:AF32">
    <cfRule type="expression" dxfId="968" priority="8">
      <formula>$AQ29=3</formula>
    </cfRule>
  </conditionalFormatting>
  <conditionalFormatting sqref="Y33:AF33">
    <cfRule type="expression" dxfId="967" priority="6">
      <formula>$AQ29=3</formula>
    </cfRule>
  </conditionalFormatting>
  <conditionalFormatting sqref="Y34:AF34">
    <cfRule type="expression" dxfId="966" priority="4">
      <formula>$AQ29=3</formula>
    </cfRule>
  </conditionalFormatting>
  <conditionalFormatting sqref="AC11:AJ28">
    <cfRule type="expression" dxfId="965" priority="13">
      <formula>$AQ11=1</formula>
    </cfRule>
  </conditionalFormatting>
  <conditionalFormatting sqref="AC29:AJ29">
    <cfRule type="expression" dxfId="964" priority="24">
      <formula>$AQ28=1</formula>
    </cfRule>
  </conditionalFormatting>
  <conditionalFormatting sqref="AC30:AJ31">
    <cfRule type="expression" dxfId="963" priority="22">
      <formula>$AQ28=1</formula>
    </cfRule>
  </conditionalFormatting>
  <conditionalFormatting sqref="AC32:AJ32">
    <cfRule type="expression" dxfId="962" priority="20">
      <formula>$AQ29=1</formula>
    </cfRule>
  </conditionalFormatting>
  <conditionalFormatting sqref="AC33:AJ33">
    <cfRule type="expression" dxfId="961" priority="18">
      <formula>$AQ29=1</formula>
    </cfRule>
  </conditionalFormatting>
  <conditionalFormatting sqref="AC34:AJ34">
    <cfRule type="expression" dxfId="960" priority="16">
      <formula>$AQ29=1</formula>
    </cfRule>
  </conditionalFormatting>
  <conditionalFormatting sqref="AG11:AJ28">
    <cfRule type="expression" dxfId="959" priority="14">
      <formula>$AQ11=2</formula>
    </cfRule>
  </conditionalFormatting>
  <conditionalFormatting sqref="AG29:AJ29">
    <cfRule type="expression" dxfId="958" priority="23">
      <formula>$AQ28=2</formula>
    </cfRule>
  </conditionalFormatting>
  <conditionalFormatting sqref="AG30:AJ31">
    <cfRule type="expression" dxfId="957" priority="21">
      <formula>$AQ28=2</formula>
    </cfRule>
  </conditionalFormatting>
  <conditionalFormatting sqref="AG32:AJ32">
    <cfRule type="expression" dxfId="956" priority="19">
      <formula>$AQ29=2</formula>
    </cfRule>
  </conditionalFormatting>
  <conditionalFormatting sqref="AG33:AJ33">
    <cfRule type="expression" dxfId="955" priority="17">
      <formula>$AQ29=2</formula>
    </cfRule>
  </conditionalFormatting>
  <conditionalFormatting sqref="AG34:AJ34">
    <cfRule type="expression" dxfId="954" priority="15">
      <formula>$AQ29=2</formula>
    </cfRule>
  </conditionalFormatting>
  <dataValidations count="2">
    <dataValidation type="list" allowBlank="1" showInputMessage="1" showErrorMessage="1" sqref="Y11:AB34" xr:uid="{8DC9B215-B46C-46D9-86A3-9D19167A8E21}">
      <formula1>"〇,"</formula1>
    </dataValidation>
    <dataValidation type="list" allowBlank="1" showInputMessage="1" showErrorMessage="1" sqref="N11:O34" xr:uid="{653655A0-6121-4570-8433-4FEE804267C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B18B37-CF10-4504-B743-ACFF36C4D8A7}">
          <x14:formula1>
            <xm:f>'(参考)リスト'!$G$16:$G$19</xm:f>
          </x14:formula1>
          <xm:sqref>AM35:AO38</xm:sqref>
        </x14:dataValidation>
        <x14:dataValidation type="list" allowBlank="1" showInputMessage="1" showErrorMessage="1" xr:uid="{B3AF8BAC-12FE-4DEE-953F-944B81782F67}">
          <x14:formula1>
            <xm:f>'(参考)リスト'!$B$16:$B$21</xm:f>
          </x14:formula1>
          <xm:sqref>L11:M34</xm:sqref>
        </x14:dataValidation>
        <x14:dataValidation type="list" allowBlank="1" showInputMessage="1" showErrorMessage="1" xr:uid="{E2AFB4C3-31FE-44D6-8E58-AF423B7576D5}">
          <x14:formula1>
            <xm:f>'(参考)リスト'!$E$16:$E$27</xm:f>
          </x14:formula1>
          <xm:sqref>R11:T34</xm:sqref>
        </x14:dataValidation>
        <x14:dataValidation type="list" allowBlank="1" showInputMessage="1" showErrorMessage="1" xr:uid="{F338E026-81C9-413E-9B8F-9C604D30CF53}">
          <x14:formula1>
            <xm:f>'(参考)リスト'!$D$16:$D$18</xm:f>
          </x14:formula1>
          <xm:sqref>P11:Q34</xm:sqref>
        </x14:dataValidation>
        <x14:dataValidation type="list" allowBlank="1" showInputMessage="1" showErrorMessage="1" xr:uid="{269B9E21-F0F2-4B77-A98E-C3A1C646558F}">
          <x14:formula1>
            <xm:f>'(参考)リスト'!$F$16:$F$21</xm:f>
          </x14:formula1>
          <xm:sqref>U11:X34</xm:sqref>
        </x14:dataValidation>
      </x14:dataValidations>
    </ext>
  </extLst>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29BD-7166-4B07-8F66-7567E108D79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S16</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4</v>
      </c>
      <c r="BG5" s="46">
        <f t="shared" si="0"/>
        <v>0</v>
      </c>
      <c r="BH5" s="46">
        <f t="shared" si="0"/>
        <v>0</v>
      </c>
      <c r="BI5" s="46">
        <f>AI37</f>
        <v>0</v>
      </c>
      <c r="BJ5" s="46">
        <f t="shared" si="0"/>
        <v>3</v>
      </c>
      <c r="BK5" s="46"/>
      <c r="BL5" s="35"/>
      <c r="BM5" s="35"/>
      <c r="BN5" s="35"/>
      <c r="BO5" s="46">
        <f>AC35</f>
        <v>0</v>
      </c>
      <c r="BP5" s="46">
        <f t="shared" ref="BP5:BQ5" si="1">AD35</f>
        <v>0</v>
      </c>
      <c r="BQ5" s="46">
        <f t="shared" si="1"/>
        <v>0.82</v>
      </c>
      <c r="BR5" s="46">
        <f>AF35</f>
        <v>0.39300000000000002</v>
      </c>
      <c r="BS5" s="46">
        <f>AG35</f>
        <v>0</v>
      </c>
      <c r="BT5" s="46">
        <f>AH35</f>
        <v>0</v>
      </c>
      <c r="BU5" s="46">
        <f>AI35</f>
        <v>0</v>
      </c>
      <c r="BV5" s="46">
        <f>AJ35</f>
        <v>0.30000000000000004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743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486</v>
      </c>
      <c r="O11" s="942"/>
      <c r="P11" s="941" t="s">
        <v>471</v>
      </c>
      <c r="Q11" s="942"/>
      <c r="R11" s="891" t="s">
        <v>464</v>
      </c>
      <c r="S11" s="891"/>
      <c r="T11" s="891"/>
      <c r="U11" s="941" t="s">
        <v>579</v>
      </c>
      <c r="V11" s="942"/>
      <c r="W11" s="941" t="s">
        <v>579</v>
      </c>
      <c r="X11" s="942"/>
      <c r="Y11" s="45"/>
      <c r="Z11" s="45"/>
      <c r="AA11" s="45"/>
      <c r="AB11" s="45"/>
      <c r="AC11" s="51"/>
      <c r="AD11" s="51"/>
      <c r="AE11" s="51"/>
      <c r="AF11" s="51">
        <v>0.35</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284">
        <v>3.0000000000000001E-3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891" t="s">
        <v>472</v>
      </c>
      <c r="S13" s="891"/>
      <c r="T13" s="891"/>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495</v>
      </c>
      <c r="O14" s="942"/>
      <c r="P14" s="941" t="s">
        <v>480</v>
      </c>
      <c r="Q14" s="942"/>
      <c r="R14" s="954" t="s">
        <v>498</v>
      </c>
      <c r="S14" s="955"/>
      <c r="T14" s="956"/>
      <c r="U14" s="941" t="s">
        <v>578</v>
      </c>
      <c r="V14" s="942"/>
      <c r="W14" s="941" t="s">
        <v>579</v>
      </c>
      <c r="X14" s="942"/>
      <c r="Y14" s="45"/>
      <c r="Z14" s="45"/>
      <c r="AA14" s="45"/>
      <c r="AB14" s="45"/>
      <c r="AC14" s="51"/>
      <c r="AD14" s="51"/>
      <c r="AE14" s="51"/>
      <c r="AF14" s="51"/>
      <c r="AG14" s="51"/>
      <c r="AH14" s="51"/>
      <c r="AI14" s="51"/>
      <c r="AJ14" s="51">
        <v>0.11</v>
      </c>
      <c r="AK14" s="951" t="s">
        <v>1381</v>
      </c>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495</v>
      </c>
      <c r="O15" s="942"/>
      <c r="P15" s="941" t="s">
        <v>480</v>
      </c>
      <c r="Q15" s="942"/>
      <c r="R15" s="954" t="s">
        <v>498</v>
      </c>
      <c r="S15" s="955"/>
      <c r="T15" s="956"/>
      <c r="U15" s="941" t="s">
        <v>578</v>
      </c>
      <c r="V15" s="942"/>
      <c r="W15" s="941" t="s">
        <v>579</v>
      </c>
      <c r="X15" s="942"/>
      <c r="Y15" s="45"/>
      <c r="Z15" s="45"/>
      <c r="AA15" s="45"/>
      <c r="AB15" s="45"/>
      <c r="AC15" s="51"/>
      <c r="AD15" s="51"/>
      <c r="AE15" s="51"/>
      <c r="AF15" s="51"/>
      <c r="AG15" s="51"/>
      <c r="AH15" s="51"/>
      <c r="AI15" s="51"/>
      <c r="AJ15" s="51">
        <v>0.16</v>
      </c>
      <c r="AK15" s="951" t="s">
        <v>1381</v>
      </c>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578</v>
      </c>
      <c r="V16" s="942"/>
      <c r="W16" s="941" t="s">
        <v>660</v>
      </c>
      <c r="X16" s="942"/>
      <c r="Y16" s="45"/>
      <c r="Z16" s="45"/>
      <c r="AA16" s="45"/>
      <c r="AB16" s="45"/>
      <c r="AC16" s="51"/>
      <c r="AD16" s="51"/>
      <c r="AE16" s="51">
        <v>0.82</v>
      </c>
      <c r="AF16" s="51"/>
      <c r="AG16" s="51"/>
      <c r="AH16" s="51"/>
      <c r="AI16" s="51"/>
      <c r="AJ16" s="51"/>
      <c r="AK16" s="951" t="s">
        <v>1381</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578</v>
      </c>
      <c r="V17" s="942"/>
      <c r="W17" s="941" t="s">
        <v>579</v>
      </c>
      <c r="X17" s="942"/>
      <c r="Y17" s="45"/>
      <c r="Z17" s="45"/>
      <c r="AA17" s="45"/>
      <c r="AB17" s="45"/>
      <c r="AC17" s="51"/>
      <c r="AD17" s="51"/>
      <c r="AE17" s="51"/>
      <c r="AF17" s="51">
        <v>0.03</v>
      </c>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495</v>
      </c>
      <c r="O18" s="942"/>
      <c r="P18" s="941" t="s">
        <v>480</v>
      </c>
      <c r="Q18" s="942"/>
      <c r="R18" s="954" t="s">
        <v>498</v>
      </c>
      <c r="S18" s="955"/>
      <c r="T18" s="956"/>
      <c r="U18" s="941" t="s">
        <v>578</v>
      </c>
      <c r="V18" s="942"/>
      <c r="W18" s="941" t="s">
        <v>579</v>
      </c>
      <c r="X18" s="942"/>
      <c r="Y18" s="45"/>
      <c r="Z18" s="45"/>
      <c r="AA18" s="45"/>
      <c r="AB18" s="45"/>
      <c r="AC18" s="51"/>
      <c r="AD18" s="51"/>
      <c r="AE18" s="51"/>
      <c r="AF18" s="51"/>
      <c r="AG18" s="51"/>
      <c r="AH18" s="51"/>
      <c r="AI18" s="51"/>
      <c r="AJ18" s="51">
        <v>0.03</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0.82</v>
      </c>
      <c r="AF35" s="108">
        <f t="shared" si="7"/>
        <v>0.39300000000000002</v>
      </c>
      <c r="AG35" s="108">
        <f t="shared" si="7"/>
        <v>0</v>
      </c>
      <c r="AH35" s="108">
        <f t="shared" si="7"/>
        <v>0</v>
      </c>
      <c r="AI35" s="108">
        <f t="shared" si="7"/>
        <v>0</v>
      </c>
      <c r="AJ35" s="109">
        <f t="shared" si="7"/>
        <v>0.30000000000000004</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4</v>
      </c>
      <c r="AG37" s="972">
        <f t="shared" si="8"/>
        <v>0</v>
      </c>
      <c r="AH37" s="972">
        <f t="shared" si="8"/>
        <v>0</v>
      </c>
      <c r="AI37" s="972">
        <f t="shared" si="8"/>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53" priority="2">
      <formula>$AQ11=2</formula>
    </cfRule>
  </conditionalFormatting>
  <conditionalFormatting sqref="Y29:AB29">
    <cfRule type="expression" dxfId="952" priority="11">
      <formula>$AQ28=2</formula>
    </cfRule>
  </conditionalFormatting>
  <conditionalFormatting sqref="Y30:AB31">
    <cfRule type="expression" dxfId="951" priority="9">
      <formula>$AQ28=2</formula>
    </cfRule>
  </conditionalFormatting>
  <conditionalFormatting sqref="Y32:AB32">
    <cfRule type="expression" dxfId="950" priority="7">
      <formula>$AQ29=2</formula>
    </cfRule>
  </conditionalFormatting>
  <conditionalFormatting sqref="Y33:AB33">
    <cfRule type="expression" dxfId="949" priority="5">
      <formula>$AQ29=2</formula>
    </cfRule>
  </conditionalFormatting>
  <conditionalFormatting sqref="Y34:AB34">
    <cfRule type="expression" dxfId="948" priority="3">
      <formula>$AQ29=2</formula>
    </cfRule>
  </conditionalFormatting>
  <conditionalFormatting sqref="Y11:AF28">
    <cfRule type="expression" dxfId="947" priority="1">
      <formula>$AQ11=3</formula>
    </cfRule>
  </conditionalFormatting>
  <conditionalFormatting sqref="Y29:AF29">
    <cfRule type="expression" dxfId="946" priority="12">
      <formula>$AQ28=3</formula>
    </cfRule>
  </conditionalFormatting>
  <conditionalFormatting sqref="Y30:AF31">
    <cfRule type="expression" dxfId="945" priority="10">
      <formula>$AQ28=3</formula>
    </cfRule>
  </conditionalFormatting>
  <conditionalFormatting sqref="Y32:AF32">
    <cfRule type="expression" dxfId="944" priority="8">
      <formula>$AQ29=3</formula>
    </cfRule>
  </conditionalFormatting>
  <conditionalFormatting sqref="Y33:AF33">
    <cfRule type="expression" dxfId="943" priority="6">
      <formula>$AQ29=3</formula>
    </cfRule>
  </conditionalFormatting>
  <conditionalFormatting sqref="Y34:AF34">
    <cfRule type="expression" dxfId="942" priority="4">
      <formula>$AQ29=3</formula>
    </cfRule>
  </conditionalFormatting>
  <conditionalFormatting sqref="AC11:AJ28">
    <cfRule type="expression" dxfId="941" priority="13">
      <formula>$AQ11=1</formula>
    </cfRule>
  </conditionalFormatting>
  <conditionalFormatting sqref="AC29:AJ29">
    <cfRule type="expression" dxfId="940" priority="24">
      <formula>$AQ28=1</formula>
    </cfRule>
  </conditionalFormatting>
  <conditionalFormatting sqref="AC30:AJ31">
    <cfRule type="expression" dxfId="939" priority="22">
      <formula>$AQ28=1</formula>
    </cfRule>
  </conditionalFormatting>
  <conditionalFormatting sqref="AC32:AJ32">
    <cfRule type="expression" dxfId="938" priority="20">
      <formula>$AQ29=1</formula>
    </cfRule>
  </conditionalFormatting>
  <conditionalFormatting sqref="AC33:AJ33">
    <cfRule type="expression" dxfId="937" priority="18">
      <formula>$AQ29=1</formula>
    </cfRule>
  </conditionalFormatting>
  <conditionalFormatting sqref="AC34:AJ34">
    <cfRule type="expression" dxfId="936" priority="16">
      <formula>$AQ29=1</formula>
    </cfRule>
  </conditionalFormatting>
  <conditionalFormatting sqref="AG11:AJ28">
    <cfRule type="expression" dxfId="935" priority="14">
      <formula>$AQ11=2</formula>
    </cfRule>
  </conditionalFormatting>
  <conditionalFormatting sqref="AG29:AJ29">
    <cfRule type="expression" dxfId="934" priority="23">
      <formula>$AQ28=2</formula>
    </cfRule>
  </conditionalFormatting>
  <conditionalFormatting sqref="AG30:AJ31">
    <cfRule type="expression" dxfId="933" priority="21">
      <formula>$AQ28=2</formula>
    </cfRule>
  </conditionalFormatting>
  <conditionalFormatting sqref="AG32:AJ32">
    <cfRule type="expression" dxfId="932" priority="19">
      <formula>$AQ29=2</formula>
    </cfRule>
  </conditionalFormatting>
  <conditionalFormatting sqref="AG33:AJ33">
    <cfRule type="expression" dxfId="931" priority="17">
      <formula>$AQ29=2</formula>
    </cfRule>
  </conditionalFormatting>
  <conditionalFormatting sqref="AG34:AJ34">
    <cfRule type="expression" dxfId="930" priority="15">
      <formula>$AQ29=2</formula>
    </cfRule>
  </conditionalFormatting>
  <dataValidations count="2">
    <dataValidation type="list" allowBlank="1" showInputMessage="1" showErrorMessage="1" sqref="N11:O34" xr:uid="{E1F19427-912D-43A3-9BFB-2E3ED2B7B268}">
      <formula1>INDIRECT(L11)</formula1>
    </dataValidation>
    <dataValidation type="list" allowBlank="1" showInputMessage="1" showErrorMessage="1" sqref="Y11:AB34" xr:uid="{34707DEE-6CC8-45B5-BFE6-46D7EC59808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292767-4C7E-45DF-AFB4-6A20AF125A01}">
          <x14:formula1>
            <xm:f>'(参考)リスト'!$F$16:$F$21</xm:f>
          </x14:formula1>
          <xm:sqref>U11:X34</xm:sqref>
        </x14:dataValidation>
        <x14:dataValidation type="list" allowBlank="1" showInputMessage="1" showErrorMessage="1" xr:uid="{B674FBD7-5A9D-4522-92A2-F5438A9C2CDF}">
          <x14:formula1>
            <xm:f>'(参考)リスト'!$D$16:$D$18</xm:f>
          </x14:formula1>
          <xm:sqref>P11:Q34</xm:sqref>
        </x14:dataValidation>
        <x14:dataValidation type="list" allowBlank="1" showInputMessage="1" showErrorMessage="1" xr:uid="{0417C92B-B764-484D-8A51-FFC608A2776D}">
          <x14:formula1>
            <xm:f>'(参考)リスト'!$E$16:$E$27</xm:f>
          </x14:formula1>
          <xm:sqref>R11:T34</xm:sqref>
        </x14:dataValidation>
        <x14:dataValidation type="list" allowBlank="1" showInputMessage="1" showErrorMessage="1" xr:uid="{4324CFAD-34A2-496A-A848-C44C153B7089}">
          <x14:formula1>
            <xm:f>'(参考)リスト'!$B$16:$B$21</xm:f>
          </x14:formula1>
          <xm:sqref>L11:M34</xm:sqref>
        </x14:dataValidation>
        <x14:dataValidation type="list" allowBlank="1" showInputMessage="1" showErrorMessage="1" xr:uid="{9AF1072A-61DD-455B-8FE9-5CCDA688FD48}">
          <x14:formula1>
            <xm:f>'(参考)リスト'!$G$16:$G$19</xm:f>
          </x14:formula1>
          <xm:sqref>AM35:AO38</xm:sqref>
        </x14:dataValidation>
      </x14:dataValidations>
    </ext>
  </extLst>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E345-EE65-4CCB-BB95-B9CC65B116B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S17</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7</v>
      </c>
      <c r="BG5" s="46">
        <f t="shared" si="0"/>
        <v>0</v>
      </c>
      <c r="BH5" s="46">
        <f t="shared" si="0"/>
        <v>0</v>
      </c>
      <c r="BI5" s="46">
        <f>AI37</f>
        <v>2</v>
      </c>
      <c r="BJ5" s="46">
        <f t="shared" si="0"/>
        <v>4</v>
      </c>
      <c r="BK5" s="46"/>
      <c r="BL5" s="35"/>
      <c r="BM5" s="35"/>
      <c r="BN5" s="35"/>
      <c r="BO5" s="46">
        <f>AC35</f>
        <v>0</v>
      </c>
      <c r="BP5" s="46">
        <f t="shared" ref="BP5:BQ5" si="1">AD35</f>
        <v>0</v>
      </c>
      <c r="BQ5" s="46">
        <f t="shared" si="1"/>
        <v>0</v>
      </c>
      <c r="BR5" s="46">
        <f>AF35</f>
        <v>1.38</v>
      </c>
      <c r="BS5" s="46">
        <f>AG35</f>
        <v>0</v>
      </c>
      <c r="BT5" s="46">
        <f>AH35</f>
        <v>0</v>
      </c>
      <c r="BU5" s="46">
        <f>AI35</f>
        <v>0.44</v>
      </c>
      <c r="BV5" s="46">
        <f>AJ35</f>
        <v>0.60000000000000009</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750</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480</v>
      </c>
      <c r="Q12" s="942"/>
      <c r="R12" s="891" t="s">
        <v>498</v>
      </c>
      <c r="S12" s="891"/>
      <c r="T12" s="891"/>
      <c r="U12" s="941" t="s">
        <v>660</v>
      </c>
      <c r="V12" s="942"/>
      <c r="W12" s="941" t="s">
        <v>660</v>
      </c>
      <c r="X12" s="942"/>
      <c r="Y12" s="45"/>
      <c r="Z12" s="45"/>
      <c r="AA12" s="45"/>
      <c r="AB12" s="45"/>
      <c r="AC12" s="51"/>
      <c r="AD12" s="51"/>
      <c r="AE12" s="51"/>
      <c r="AF12" s="51"/>
      <c r="AG12" s="51"/>
      <c r="AH12" s="51"/>
      <c r="AI12" s="51">
        <v>0.24</v>
      </c>
      <c r="AJ12" s="51"/>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0.67</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0.06</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503</v>
      </c>
      <c r="O16" s="942"/>
      <c r="P16" s="941" t="s">
        <v>480</v>
      </c>
      <c r="Q16" s="942"/>
      <c r="R16" s="954" t="s">
        <v>498</v>
      </c>
      <c r="S16" s="955"/>
      <c r="T16" s="956"/>
      <c r="U16" s="941" t="s">
        <v>660</v>
      </c>
      <c r="V16" s="942"/>
      <c r="W16" s="941" t="s">
        <v>660</v>
      </c>
      <c r="X16" s="942"/>
      <c r="Y16" s="45"/>
      <c r="Z16" s="45"/>
      <c r="AA16" s="45"/>
      <c r="AB16" s="45"/>
      <c r="AC16" s="51"/>
      <c r="AD16" s="51"/>
      <c r="AE16" s="51"/>
      <c r="AF16" s="51"/>
      <c r="AG16" s="51"/>
      <c r="AH16" s="51"/>
      <c r="AI16" s="51">
        <v>0.2</v>
      </c>
      <c r="AJ16" s="51"/>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499</v>
      </c>
      <c r="O17" s="942"/>
      <c r="P17" s="941" t="s">
        <v>480</v>
      </c>
      <c r="Q17" s="942"/>
      <c r="R17" s="954" t="s">
        <v>498</v>
      </c>
      <c r="S17" s="955"/>
      <c r="T17" s="956"/>
      <c r="U17" s="941" t="s">
        <v>578</v>
      </c>
      <c r="V17" s="942"/>
      <c r="W17" s="941" t="s">
        <v>579</v>
      </c>
      <c r="X17" s="942"/>
      <c r="Y17" s="45"/>
      <c r="Z17" s="45"/>
      <c r="AA17" s="45"/>
      <c r="AB17" s="45"/>
      <c r="AC17" s="51"/>
      <c r="AD17" s="51"/>
      <c r="AE17" s="51"/>
      <c r="AF17" s="51"/>
      <c r="AG17" s="51"/>
      <c r="AH17" s="51"/>
      <c r="AI17" s="51"/>
      <c r="AJ17" s="51">
        <v>0.06</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495</v>
      </c>
      <c r="O18" s="942"/>
      <c r="P18" s="941" t="s">
        <v>480</v>
      </c>
      <c r="Q18" s="942"/>
      <c r="R18" s="954" t="s">
        <v>498</v>
      </c>
      <c r="S18" s="955"/>
      <c r="T18" s="956"/>
      <c r="U18" s="941" t="s">
        <v>578</v>
      </c>
      <c r="V18" s="942"/>
      <c r="W18" s="941" t="s">
        <v>579</v>
      </c>
      <c r="X18" s="942"/>
      <c r="Y18" s="45"/>
      <c r="Z18" s="45"/>
      <c r="AA18" s="45"/>
      <c r="AB18" s="45"/>
      <c r="AC18" s="51"/>
      <c r="AD18" s="51"/>
      <c r="AE18" s="51"/>
      <c r="AF18" s="51"/>
      <c r="AG18" s="51"/>
      <c r="AH18" s="51"/>
      <c r="AI18" s="51"/>
      <c r="AJ18" s="51">
        <v>0.28000000000000003</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490</v>
      </c>
      <c r="O19" s="942"/>
      <c r="P19" s="941" t="s">
        <v>480</v>
      </c>
      <c r="Q19" s="942"/>
      <c r="R19" s="954" t="s">
        <v>498</v>
      </c>
      <c r="S19" s="955"/>
      <c r="T19" s="956"/>
      <c r="U19" s="941" t="s">
        <v>578</v>
      </c>
      <c r="V19" s="942"/>
      <c r="W19" s="941" t="s">
        <v>579</v>
      </c>
      <c r="X19" s="942"/>
      <c r="Y19" s="45"/>
      <c r="Z19" s="45"/>
      <c r="AA19" s="45"/>
      <c r="AB19" s="45"/>
      <c r="AC19" s="51"/>
      <c r="AD19" s="51"/>
      <c r="AE19" s="51"/>
      <c r="AF19" s="51"/>
      <c r="AG19" s="51"/>
      <c r="AH19" s="51"/>
      <c r="AI19" s="51"/>
      <c r="AJ19" s="51">
        <v>7.0000000000000007E-2</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579</v>
      </c>
      <c r="X20" s="942"/>
      <c r="Y20" s="45"/>
      <c r="Z20" s="45"/>
      <c r="AA20" s="45"/>
      <c r="AB20" s="45"/>
      <c r="AC20" s="51"/>
      <c r="AD20" s="51"/>
      <c r="AE20" s="51"/>
      <c r="AF20" s="51">
        <v>0.12</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579</v>
      </c>
      <c r="X21" s="942"/>
      <c r="Y21" s="45"/>
      <c r="Z21" s="45"/>
      <c r="AA21" s="45"/>
      <c r="AB21" s="45"/>
      <c r="AC21" s="51"/>
      <c r="AD21" s="51"/>
      <c r="AE21" s="51"/>
      <c r="AF21" s="51">
        <v>0.21</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490</v>
      </c>
      <c r="O22" s="942"/>
      <c r="P22" s="941" t="s">
        <v>471</v>
      </c>
      <c r="Q22" s="942"/>
      <c r="R22" s="954" t="s">
        <v>472</v>
      </c>
      <c r="S22" s="955"/>
      <c r="T22" s="956"/>
      <c r="U22" s="941" t="s">
        <v>578</v>
      </c>
      <c r="V22" s="942"/>
      <c r="W22" s="941" t="s">
        <v>579</v>
      </c>
      <c r="X22" s="942"/>
      <c r="Y22" s="45"/>
      <c r="Z22" s="45"/>
      <c r="AA22" s="45"/>
      <c r="AB22" s="45"/>
      <c r="AC22" s="51"/>
      <c r="AD22" s="51"/>
      <c r="AE22" s="51"/>
      <c r="AF22" s="51">
        <v>0.08</v>
      </c>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490</v>
      </c>
      <c r="O23" s="942"/>
      <c r="P23" s="941" t="s">
        <v>480</v>
      </c>
      <c r="Q23" s="942"/>
      <c r="R23" s="954" t="s">
        <v>498</v>
      </c>
      <c r="S23" s="955"/>
      <c r="T23" s="956"/>
      <c r="U23" s="941" t="s">
        <v>578</v>
      </c>
      <c r="V23" s="942"/>
      <c r="W23" s="941" t="s">
        <v>579</v>
      </c>
      <c r="X23" s="942"/>
      <c r="Y23" s="45"/>
      <c r="Z23" s="45"/>
      <c r="AA23" s="45"/>
      <c r="AB23" s="45"/>
      <c r="AC23" s="51"/>
      <c r="AD23" s="51"/>
      <c r="AE23" s="51"/>
      <c r="AF23" s="51"/>
      <c r="AG23" s="51"/>
      <c r="AH23" s="51"/>
      <c r="AI23" s="51"/>
      <c r="AJ23" s="51">
        <v>0.19</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1.38</v>
      </c>
      <c r="AG35" s="108">
        <f t="shared" si="7"/>
        <v>0</v>
      </c>
      <c r="AH35" s="108">
        <f t="shared" si="7"/>
        <v>0</v>
      </c>
      <c r="AI35" s="108">
        <f t="shared" si="7"/>
        <v>0.44</v>
      </c>
      <c r="AJ35" s="109">
        <f t="shared" si="7"/>
        <v>0.60000000000000009</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7</v>
      </c>
      <c r="AG37" s="972">
        <f t="shared" si="8"/>
        <v>0</v>
      </c>
      <c r="AH37" s="972">
        <f t="shared" si="8"/>
        <v>0</v>
      </c>
      <c r="AI37" s="972">
        <f t="shared" si="8"/>
        <v>2</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29" priority="2">
      <formula>$AQ11=2</formula>
    </cfRule>
  </conditionalFormatting>
  <conditionalFormatting sqref="Y29:AB29">
    <cfRule type="expression" dxfId="928" priority="11">
      <formula>$AQ28=2</formula>
    </cfRule>
  </conditionalFormatting>
  <conditionalFormatting sqref="Y30:AB31">
    <cfRule type="expression" dxfId="927" priority="9">
      <formula>$AQ28=2</formula>
    </cfRule>
  </conditionalFormatting>
  <conditionalFormatting sqref="Y32:AB32">
    <cfRule type="expression" dxfId="926" priority="7">
      <formula>$AQ29=2</formula>
    </cfRule>
  </conditionalFormatting>
  <conditionalFormatting sqref="Y33:AB33">
    <cfRule type="expression" dxfId="925" priority="5">
      <formula>$AQ29=2</formula>
    </cfRule>
  </conditionalFormatting>
  <conditionalFormatting sqref="Y34:AB34">
    <cfRule type="expression" dxfId="924" priority="3">
      <formula>$AQ29=2</formula>
    </cfRule>
  </conditionalFormatting>
  <conditionalFormatting sqref="Y11:AF28">
    <cfRule type="expression" dxfId="923" priority="1">
      <formula>$AQ11=3</formula>
    </cfRule>
  </conditionalFormatting>
  <conditionalFormatting sqref="Y29:AF29">
    <cfRule type="expression" dxfId="922" priority="12">
      <formula>$AQ28=3</formula>
    </cfRule>
  </conditionalFormatting>
  <conditionalFormatting sqref="Y30:AF31">
    <cfRule type="expression" dxfId="921" priority="10">
      <formula>$AQ28=3</formula>
    </cfRule>
  </conditionalFormatting>
  <conditionalFormatting sqref="Y32:AF32">
    <cfRule type="expression" dxfId="920" priority="8">
      <formula>$AQ29=3</formula>
    </cfRule>
  </conditionalFormatting>
  <conditionalFormatting sqref="Y33:AF33">
    <cfRule type="expression" dxfId="919" priority="6">
      <formula>$AQ29=3</formula>
    </cfRule>
  </conditionalFormatting>
  <conditionalFormatting sqref="Y34:AF34">
    <cfRule type="expression" dxfId="918" priority="4">
      <formula>$AQ29=3</formula>
    </cfRule>
  </conditionalFormatting>
  <conditionalFormatting sqref="AC11:AJ28">
    <cfRule type="expression" dxfId="917" priority="13">
      <formula>$AQ11=1</formula>
    </cfRule>
  </conditionalFormatting>
  <conditionalFormatting sqref="AC29:AJ29">
    <cfRule type="expression" dxfId="916" priority="24">
      <formula>$AQ28=1</formula>
    </cfRule>
  </conditionalFormatting>
  <conditionalFormatting sqref="AC30:AJ31">
    <cfRule type="expression" dxfId="915" priority="22">
      <formula>$AQ28=1</formula>
    </cfRule>
  </conditionalFormatting>
  <conditionalFormatting sqref="AC32:AJ32">
    <cfRule type="expression" dxfId="914" priority="20">
      <formula>$AQ29=1</formula>
    </cfRule>
  </conditionalFormatting>
  <conditionalFormatting sqref="AC33:AJ33">
    <cfRule type="expression" dxfId="913" priority="18">
      <formula>$AQ29=1</formula>
    </cfRule>
  </conditionalFormatting>
  <conditionalFormatting sqref="AC34:AJ34">
    <cfRule type="expression" dxfId="912" priority="16">
      <formula>$AQ29=1</formula>
    </cfRule>
  </conditionalFormatting>
  <conditionalFormatting sqref="AG11:AJ28">
    <cfRule type="expression" dxfId="911" priority="14">
      <formula>$AQ11=2</formula>
    </cfRule>
  </conditionalFormatting>
  <conditionalFormatting sqref="AG29:AJ29">
    <cfRule type="expression" dxfId="910" priority="23">
      <formula>$AQ28=2</formula>
    </cfRule>
  </conditionalFormatting>
  <conditionalFormatting sqref="AG30:AJ31">
    <cfRule type="expression" dxfId="909" priority="21">
      <formula>$AQ28=2</formula>
    </cfRule>
  </conditionalFormatting>
  <conditionalFormatting sqref="AG32:AJ32">
    <cfRule type="expression" dxfId="908" priority="19">
      <formula>$AQ29=2</formula>
    </cfRule>
  </conditionalFormatting>
  <conditionalFormatting sqref="AG33:AJ33">
    <cfRule type="expression" dxfId="907" priority="17">
      <formula>$AQ29=2</formula>
    </cfRule>
  </conditionalFormatting>
  <conditionalFormatting sqref="AG34:AJ34">
    <cfRule type="expression" dxfId="906" priority="15">
      <formula>$AQ29=2</formula>
    </cfRule>
  </conditionalFormatting>
  <dataValidations count="2">
    <dataValidation type="list" allowBlank="1" showInputMessage="1" showErrorMessage="1" sqref="Y11:AB34" xr:uid="{9DC417F3-BF21-4857-AD5E-AC79287A5F4B}">
      <formula1>"〇,"</formula1>
    </dataValidation>
    <dataValidation type="list" allowBlank="1" showInputMessage="1" showErrorMessage="1" sqref="N11:O34" xr:uid="{1E2BE50B-42AA-4A59-A05E-FB0352F4610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CDC3C1-292E-4BA3-97DA-0923080EE36B}">
          <x14:formula1>
            <xm:f>'(参考)リスト'!$G$16:$G$19</xm:f>
          </x14:formula1>
          <xm:sqref>AM35:AO38</xm:sqref>
        </x14:dataValidation>
        <x14:dataValidation type="list" allowBlank="1" showInputMessage="1" showErrorMessage="1" xr:uid="{10DB875D-799F-49C7-A762-557DA82560F6}">
          <x14:formula1>
            <xm:f>'(参考)リスト'!$B$16:$B$21</xm:f>
          </x14:formula1>
          <xm:sqref>L11:M34</xm:sqref>
        </x14:dataValidation>
        <x14:dataValidation type="list" allowBlank="1" showInputMessage="1" showErrorMessage="1" xr:uid="{F5C8705A-06A4-48CC-B680-A458DDCDC835}">
          <x14:formula1>
            <xm:f>'(参考)リスト'!$E$16:$E$27</xm:f>
          </x14:formula1>
          <xm:sqref>R11:T34</xm:sqref>
        </x14:dataValidation>
        <x14:dataValidation type="list" allowBlank="1" showInputMessage="1" showErrorMessage="1" xr:uid="{6C11BF4E-6AA7-49B7-B523-DCB897B56D1F}">
          <x14:formula1>
            <xm:f>'(参考)リスト'!$D$16:$D$18</xm:f>
          </x14:formula1>
          <xm:sqref>P11:Q34</xm:sqref>
        </x14:dataValidation>
        <x14:dataValidation type="list" allowBlank="1" showInputMessage="1" showErrorMessage="1" xr:uid="{11F67226-B33D-4AF9-BE7F-A7C04A00B196}">
          <x14:formula1>
            <xm:f>'(参考)リスト'!$F$16:$F$21</xm:f>
          </x14:formula1>
          <xm:sqref>U11:X34</xm:sqref>
        </x14:dataValidation>
      </x14:dataValidations>
    </ext>
  </extLst>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CBBD8-9927-4C67-93AC-523B61C904F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S18</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12</v>
      </c>
      <c r="BG5" s="46">
        <f t="shared" si="0"/>
        <v>0</v>
      </c>
      <c r="BH5" s="46">
        <f t="shared" si="0"/>
        <v>0</v>
      </c>
      <c r="BI5" s="46">
        <f>AI37</f>
        <v>3</v>
      </c>
      <c r="BJ5" s="46">
        <f t="shared" si="0"/>
        <v>1</v>
      </c>
      <c r="BK5" s="46"/>
      <c r="BL5" s="35"/>
      <c r="BM5" s="35"/>
      <c r="BN5" s="35"/>
      <c r="BO5" s="46">
        <f>AC35</f>
        <v>0</v>
      </c>
      <c r="BP5" s="46">
        <f t="shared" ref="BP5:BQ5" si="1">AD35</f>
        <v>0</v>
      </c>
      <c r="BQ5" s="46">
        <f t="shared" si="1"/>
        <v>0.47</v>
      </c>
      <c r="BR5" s="46">
        <f>AF35</f>
        <v>0.76300000000000012</v>
      </c>
      <c r="BS5" s="46">
        <f>AG35</f>
        <v>0</v>
      </c>
      <c r="BT5" s="46">
        <f>AH35</f>
        <v>0</v>
      </c>
      <c r="BU5" s="46">
        <f>AI35</f>
        <v>0.53</v>
      </c>
      <c r="BV5" s="46">
        <f>AJ35</f>
        <v>0.15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764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480</v>
      </c>
      <c r="Q11" s="942"/>
      <c r="R11" s="891" t="s">
        <v>498</v>
      </c>
      <c r="S11" s="891"/>
      <c r="T11" s="891"/>
      <c r="U11" s="941" t="s">
        <v>660</v>
      </c>
      <c r="V11" s="942"/>
      <c r="W11" s="941" t="s">
        <v>660</v>
      </c>
      <c r="X11" s="942"/>
      <c r="Y11" s="45"/>
      <c r="Z11" s="45"/>
      <c r="AA11" s="45"/>
      <c r="AB11" s="45"/>
      <c r="AC11" s="51"/>
      <c r="AD11" s="51"/>
      <c r="AE11" s="51"/>
      <c r="AF11" s="51"/>
      <c r="AG11" s="51"/>
      <c r="AH11" s="51"/>
      <c r="AI11" s="51">
        <v>0.18</v>
      </c>
      <c r="AJ11" s="51"/>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481</v>
      </c>
      <c r="S13" s="955"/>
      <c r="T13" s="956"/>
      <c r="U13" s="941" t="s">
        <v>579</v>
      </c>
      <c r="V13" s="942"/>
      <c r="W13" s="941" t="s">
        <v>579</v>
      </c>
      <c r="X13" s="942"/>
      <c r="Y13" s="45"/>
      <c r="Z13" s="45"/>
      <c r="AA13" s="45"/>
      <c r="AB13" s="45"/>
      <c r="AC13" s="51"/>
      <c r="AD13" s="51"/>
      <c r="AE13" s="51"/>
      <c r="AF13" s="284">
        <v>3.0000000000000001E-3</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499</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486</v>
      </c>
      <c r="O19" s="942"/>
      <c r="P19" s="941" t="s">
        <v>471</v>
      </c>
      <c r="Q19" s="942"/>
      <c r="R19" s="954" t="s">
        <v>464</v>
      </c>
      <c r="S19" s="955"/>
      <c r="T19" s="956"/>
      <c r="U19" s="941" t="s">
        <v>579</v>
      </c>
      <c r="V19" s="942"/>
      <c r="W19" s="941" t="s">
        <v>579</v>
      </c>
      <c r="X19" s="942"/>
      <c r="Y19" s="45"/>
      <c r="Z19" s="45"/>
      <c r="AA19" s="45"/>
      <c r="AB19" s="45"/>
      <c r="AC19" s="51"/>
      <c r="AD19" s="51"/>
      <c r="AE19" s="51"/>
      <c r="AF19" s="51">
        <v>0.53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579</v>
      </c>
      <c r="V20" s="942"/>
      <c r="W20" s="941" t="s">
        <v>579</v>
      </c>
      <c r="X20" s="942"/>
      <c r="Y20" s="45"/>
      <c r="Z20" s="45"/>
      <c r="AA20" s="45"/>
      <c r="AB20" s="45"/>
      <c r="AC20" s="51"/>
      <c r="AD20" s="51"/>
      <c r="AE20" s="51"/>
      <c r="AF20" s="51">
        <v>0.01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480</v>
      </c>
      <c r="Q21" s="942"/>
      <c r="R21" s="954" t="s">
        <v>498</v>
      </c>
      <c r="S21" s="955"/>
      <c r="T21" s="956"/>
      <c r="U21" s="941" t="s">
        <v>660</v>
      </c>
      <c r="V21" s="942"/>
      <c r="W21" s="941" t="s">
        <v>660</v>
      </c>
      <c r="X21" s="942"/>
      <c r="Y21" s="45"/>
      <c r="Z21" s="45"/>
      <c r="AA21" s="45"/>
      <c r="AB21" s="45"/>
      <c r="AC21" s="51"/>
      <c r="AD21" s="51"/>
      <c r="AE21" s="51"/>
      <c r="AF21" s="51"/>
      <c r="AG21" s="51"/>
      <c r="AH21" s="51"/>
      <c r="AI21" s="51">
        <v>0.2</v>
      </c>
      <c r="AJ21" s="51"/>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503</v>
      </c>
      <c r="O22" s="942"/>
      <c r="P22" s="941" t="s">
        <v>480</v>
      </c>
      <c r="Q22" s="942"/>
      <c r="R22" s="954" t="s">
        <v>498</v>
      </c>
      <c r="S22" s="955"/>
      <c r="T22" s="956"/>
      <c r="U22" s="941" t="s">
        <v>660</v>
      </c>
      <c r="V22" s="942"/>
      <c r="W22" s="941" t="s">
        <v>660</v>
      </c>
      <c r="X22" s="942"/>
      <c r="Y22" s="45"/>
      <c r="Z22" s="45"/>
      <c r="AA22" s="45"/>
      <c r="AB22" s="45"/>
      <c r="AC22" s="51"/>
      <c r="AD22" s="51"/>
      <c r="AE22" s="51"/>
      <c r="AF22" s="51"/>
      <c r="AG22" s="51"/>
      <c r="AH22" s="51"/>
      <c r="AI22" s="51">
        <v>0.15</v>
      </c>
      <c r="AJ22" s="51"/>
      <c r="AK22" s="951"/>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505</v>
      </c>
      <c r="O23" s="942"/>
      <c r="P23" s="941" t="s">
        <v>471</v>
      </c>
      <c r="Q23" s="942"/>
      <c r="R23" s="954" t="s">
        <v>472</v>
      </c>
      <c r="S23" s="955"/>
      <c r="T23" s="956"/>
      <c r="U23" s="941" t="s">
        <v>578</v>
      </c>
      <c r="V23" s="942"/>
      <c r="W23" s="941" t="s">
        <v>579</v>
      </c>
      <c r="X23" s="942"/>
      <c r="Y23" s="45"/>
      <c r="Z23" s="45"/>
      <c r="AA23" s="45"/>
      <c r="AB23" s="45"/>
      <c r="AC23" s="51"/>
      <c r="AD23" s="51"/>
      <c r="AE23" s="51"/>
      <c r="AF23" s="51">
        <v>0.05</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497</v>
      </c>
      <c r="O24" s="942"/>
      <c r="P24" s="941" t="s">
        <v>480</v>
      </c>
      <c r="Q24" s="942"/>
      <c r="R24" s="954" t="s">
        <v>498</v>
      </c>
      <c r="S24" s="955"/>
      <c r="T24" s="956"/>
      <c r="U24" s="941" t="s">
        <v>578</v>
      </c>
      <c r="V24" s="942"/>
      <c r="W24" s="941" t="s">
        <v>579</v>
      </c>
      <c r="X24" s="942"/>
      <c r="Y24" s="45"/>
      <c r="Z24" s="45"/>
      <c r="AA24" s="45"/>
      <c r="AB24" s="45"/>
      <c r="AC24" s="51"/>
      <c r="AD24" s="51"/>
      <c r="AE24" s="51"/>
      <c r="AF24" s="51"/>
      <c r="AG24" s="51"/>
      <c r="AH24" s="51"/>
      <c r="AI24" s="51"/>
      <c r="AJ24" s="51">
        <v>0.15</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503</v>
      </c>
      <c r="O25" s="942"/>
      <c r="P25" s="941" t="s">
        <v>471</v>
      </c>
      <c r="Q25" s="942"/>
      <c r="R25" s="954" t="s">
        <v>472</v>
      </c>
      <c r="S25" s="955"/>
      <c r="T25" s="956"/>
      <c r="U25" s="941" t="s">
        <v>578</v>
      </c>
      <c r="V25" s="942"/>
      <c r="W25" s="941" t="s">
        <v>579</v>
      </c>
      <c r="X25" s="942"/>
      <c r="Y25" s="45"/>
      <c r="Z25" s="45"/>
      <c r="AA25" s="45"/>
      <c r="AB25" s="45"/>
      <c r="AC25" s="51"/>
      <c r="AD25" s="51"/>
      <c r="AE25" s="51"/>
      <c r="AF25" s="51">
        <v>0.05</v>
      </c>
      <c r="AG25" s="51"/>
      <c r="AH25" s="51"/>
      <c r="AI25" s="51"/>
      <c r="AJ25" s="51"/>
      <c r="AK25" s="951" t="s">
        <v>1381</v>
      </c>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503</v>
      </c>
      <c r="O26" s="942"/>
      <c r="P26" s="941" t="s">
        <v>471</v>
      </c>
      <c r="Q26" s="942"/>
      <c r="R26" s="954" t="s">
        <v>472</v>
      </c>
      <c r="S26" s="955"/>
      <c r="T26" s="956"/>
      <c r="U26" s="941" t="s">
        <v>578</v>
      </c>
      <c r="V26" s="942"/>
      <c r="W26" s="941" t="s">
        <v>660</v>
      </c>
      <c r="X26" s="942"/>
      <c r="Y26" s="45"/>
      <c r="Z26" s="45"/>
      <c r="AA26" s="45"/>
      <c r="AB26" s="45"/>
      <c r="AC26" s="51"/>
      <c r="AD26" s="51"/>
      <c r="AE26" s="51">
        <v>0.47</v>
      </c>
      <c r="AF26" s="51"/>
      <c r="AG26" s="51"/>
      <c r="AH26" s="51"/>
      <c r="AI26" s="51"/>
      <c r="AJ26" s="51"/>
      <c r="AK26" s="951" t="s">
        <v>1381</v>
      </c>
      <c r="AL26" s="952"/>
      <c r="AM26" s="952"/>
      <c r="AN26" s="952"/>
      <c r="AO26" s="953"/>
      <c r="AP26" s="2"/>
      <c r="AQ26" s="50">
        <f>IF(P26="材質劣化",2,IF(P26="漏水",3,1))</f>
        <v>2</v>
      </c>
    </row>
    <row r="27" spans="2:46" ht="12" customHeight="1" x14ac:dyDescent="0.15">
      <c r="B27" s="981"/>
      <c r="C27" s="986"/>
      <c r="D27" s="984"/>
      <c r="E27" s="984"/>
      <c r="F27" s="984"/>
      <c r="G27" s="984"/>
      <c r="H27" s="984"/>
      <c r="I27" s="984"/>
      <c r="J27" s="985"/>
      <c r="K27" s="89">
        <v>17</v>
      </c>
      <c r="L27" s="941" t="s">
        <v>461</v>
      </c>
      <c r="M27" s="942"/>
      <c r="N27" s="941" t="s">
        <v>503</v>
      </c>
      <c r="O27" s="942"/>
      <c r="P27" s="941" t="s">
        <v>471</v>
      </c>
      <c r="Q27" s="942"/>
      <c r="R27" s="954" t="s">
        <v>472</v>
      </c>
      <c r="S27" s="955"/>
      <c r="T27" s="956"/>
      <c r="U27" s="941" t="s">
        <v>578</v>
      </c>
      <c r="V27" s="942"/>
      <c r="W27" s="941" t="s">
        <v>579</v>
      </c>
      <c r="X27" s="942"/>
      <c r="Y27" s="45"/>
      <c r="Z27" s="45"/>
      <c r="AA27" s="45"/>
      <c r="AB27" s="45"/>
      <c r="AC27" s="51"/>
      <c r="AD27" s="51"/>
      <c r="AE27" s="51"/>
      <c r="AF27" s="51">
        <v>0.02</v>
      </c>
      <c r="AG27" s="51"/>
      <c r="AH27" s="51"/>
      <c r="AI27" s="51"/>
      <c r="AJ27" s="51"/>
      <c r="AK27" s="951" t="s">
        <v>1381</v>
      </c>
      <c r="AL27" s="952"/>
      <c r="AM27" s="952"/>
      <c r="AN27" s="952"/>
      <c r="AO27" s="953"/>
      <c r="AP27" s="2"/>
      <c r="AQ27" s="50">
        <f t="shared" si="2"/>
        <v>2</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0.47</v>
      </c>
      <c r="AF35" s="108">
        <f t="shared" si="7"/>
        <v>0.76300000000000012</v>
      </c>
      <c r="AG35" s="108">
        <f t="shared" si="7"/>
        <v>0</v>
      </c>
      <c r="AH35" s="108">
        <f t="shared" si="7"/>
        <v>0</v>
      </c>
      <c r="AI35" s="108">
        <f t="shared" si="7"/>
        <v>0.53</v>
      </c>
      <c r="AJ35" s="109">
        <f t="shared" si="7"/>
        <v>0.15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12</v>
      </c>
      <c r="AG37" s="972">
        <f t="shared" si="8"/>
        <v>0</v>
      </c>
      <c r="AH37" s="972">
        <f t="shared" si="8"/>
        <v>0</v>
      </c>
      <c r="AI37" s="972">
        <f t="shared" si="8"/>
        <v>3</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05" priority="2">
      <formula>$AQ11=2</formula>
    </cfRule>
  </conditionalFormatting>
  <conditionalFormatting sqref="Y29:AB29">
    <cfRule type="expression" dxfId="904" priority="11">
      <formula>$AQ28=2</formula>
    </cfRule>
  </conditionalFormatting>
  <conditionalFormatting sqref="Y30:AB31">
    <cfRule type="expression" dxfId="903" priority="9">
      <formula>$AQ28=2</formula>
    </cfRule>
  </conditionalFormatting>
  <conditionalFormatting sqref="Y32:AB32">
    <cfRule type="expression" dxfId="902" priority="7">
      <formula>$AQ29=2</formula>
    </cfRule>
  </conditionalFormatting>
  <conditionalFormatting sqref="Y33:AB33">
    <cfRule type="expression" dxfId="901" priority="5">
      <formula>$AQ29=2</formula>
    </cfRule>
  </conditionalFormatting>
  <conditionalFormatting sqref="Y34:AB34">
    <cfRule type="expression" dxfId="900" priority="3">
      <formula>$AQ29=2</formula>
    </cfRule>
  </conditionalFormatting>
  <conditionalFormatting sqref="Y11:AF28">
    <cfRule type="expression" dxfId="899" priority="1">
      <formula>$AQ11=3</formula>
    </cfRule>
  </conditionalFormatting>
  <conditionalFormatting sqref="Y29:AF29">
    <cfRule type="expression" dxfId="898" priority="12">
      <formula>$AQ28=3</formula>
    </cfRule>
  </conditionalFormatting>
  <conditionalFormatting sqref="Y30:AF31">
    <cfRule type="expression" dxfId="897" priority="10">
      <formula>$AQ28=3</formula>
    </cfRule>
  </conditionalFormatting>
  <conditionalFormatting sqref="Y32:AF32">
    <cfRule type="expression" dxfId="896" priority="8">
      <formula>$AQ29=3</formula>
    </cfRule>
  </conditionalFormatting>
  <conditionalFormatting sqref="Y33:AF33">
    <cfRule type="expression" dxfId="895" priority="6">
      <formula>$AQ29=3</formula>
    </cfRule>
  </conditionalFormatting>
  <conditionalFormatting sqref="Y34:AF34">
    <cfRule type="expression" dxfId="894" priority="4">
      <formula>$AQ29=3</formula>
    </cfRule>
  </conditionalFormatting>
  <conditionalFormatting sqref="AC11:AJ28">
    <cfRule type="expression" dxfId="893" priority="13">
      <formula>$AQ11=1</formula>
    </cfRule>
  </conditionalFormatting>
  <conditionalFormatting sqref="AC29:AJ29">
    <cfRule type="expression" dxfId="892" priority="24">
      <formula>$AQ28=1</formula>
    </cfRule>
  </conditionalFormatting>
  <conditionalFormatting sqref="AC30:AJ31">
    <cfRule type="expression" dxfId="891" priority="22">
      <formula>$AQ28=1</formula>
    </cfRule>
  </conditionalFormatting>
  <conditionalFormatting sqref="AC32:AJ32">
    <cfRule type="expression" dxfId="890" priority="20">
      <formula>$AQ29=1</formula>
    </cfRule>
  </conditionalFormatting>
  <conditionalFormatting sqref="AC33:AJ33">
    <cfRule type="expression" dxfId="889" priority="18">
      <formula>$AQ29=1</formula>
    </cfRule>
  </conditionalFormatting>
  <conditionalFormatting sqref="AC34:AJ34">
    <cfRule type="expression" dxfId="888" priority="16">
      <formula>$AQ29=1</formula>
    </cfRule>
  </conditionalFormatting>
  <conditionalFormatting sqref="AG11:AJ28">
    <cfRule type="expression" dxfId="887" priority="14">
      <formula>$AQ11=2</formula>
    </cfRule>
  </conditionalFormatting>
  <conditionalFormatting sqref="AG29:AJ29">
    <cfRule type="expression" dxfId="886" priority="23">
      <formula>$AQ28=2</formula>
    </cfRule>
  </conditionalFormatting>
  <conditionalFormatting sqref="AG30:AJ31">
    <cfRule type="expression" dxfId="885" priority="21">
      <formula>$AQ28=2</formula>
    </cfRule>
  </conditionalFormatting>
  <conditionalFormatting sqref="AG32:AJ32">
    <cfRule type="expression" dxfId="884" priority="19">
      <formula>$AQ29=2</formula>
    </cfRule>
  </conditionalFormatting>
  <conditionalFormatting sqref="AG33:AJ33">
    <cfRule type="expression" dxfId="883" priority="17">
      <formula>$AQ29=2</formula>
    </cfRule>
  </conditionalFormatting>
  <conditionalFormatting sqref="AG34:AJ34">
    <cfRule type="expression" dxfId="882" priority="15">
      <formula>$AQ29=2</formula>
    </cfRule>
  </conditionalFormatting>
  <dataValidations count="2">
    <dataValidation type="list" allowBlank="1" showInputMessage="1" showErrorMessage="1" sqref="N11:O34" xr:uid="{DF640490-91CA-448E-B748-C427AF75E752}">
      <formula1>INDIRECT(L11)</formula1>
    </dataValidation>
    <dataValidation type="list" allowBlank="1" showInputMessage="1" showErrorMessage="1" sqref="Y11:AB34" xr:uid="{D845B8B7-FADF-4D0F-8498-DBC950606C9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68D6C0E-2232-49C0-BA36-31DCD517AB10}">
          <x14:formula1>
            <xm:f>'(参考)リスト'!$F$16:$F$21</xm:f>
          </x14:formula1>
          <xm:sqref>U11:X34</xm:sqref>
        </x14:dataValidation>
        <x14:dataValidation type="list" allowBlank="1" showInputMessage="1" showErrorMessage="1" xr:uid="{3ED73C22-4D8B-405D-A788-A417C44675DB}">
          <x14:formula1>
            <xm:f>'(参考)リスト'!$D$16:$D$18</xm:f>
          </x14:formula1>
          <xm:sqref>P11:Q34</xm:sqref>
        </x14:dataValidation>
        <x14:dataValidation type="list" allowBlank="1" showInputMessage="1" showErrorMessage="1" xr:uid="{F8392868-F811-4D7C-BCA3-DB081C232F55}">
          <x14:formula1>
            <xm:f>'(参考)リスト'!$E$16:$E$27</xm:f>
          </x14:formula1>
          <xm:sqref>R11:T34</xm:sqref>
        </x14:dataValidation>
        <x14:dataValidation type="list" allowBlank="1" showInputMessage="1" showErrorMessage="1" xr:uid="{45DD96A2-5F00-4079-8159-E05FDF99EC19}">
          <x14:formula1>
            <xm:f>'(参考)リスト'!$B$16:$B$21</xm:f>
          </x14:formula1>
          <xm:sqref>L11:M34</xm:sqref>
        </x14:dataValidation>
        <x14:dataValidation type="list" allowBlank="1" showInputMessage="1" showErrorMessage="1" xr:uid="{D50D0DA6-F0B6-4C75-8A25-3ED87BAC84B7}">
          <x14:formula1>
            <xm:f>'(参考)リスト'!$G$16:$G$19</xm:f>
          </x14:formula1>
          <xm:sqref>AM35:AO38</xm:sqref>
        </x14:dataValidation>
      </x14:dataValidations>
    </ext>
  </extLst>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77434-9E04-4B76-A301-CF10BE01AAB3}">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S19</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2</v>
      </c>
      <c r="BF5" s="46">
        <f t="shared" si="0"/>
        <v>7</v>
      </c>
      <c r="BG5" s="46">
        <f t="shared" si="0"/>
        <v>0</v>
      </c>
      <c r="BH5" s="46">
        <f t="shared" si="0"/>
        <v>0</v>
      </c>
      <c r="BI5" s="46">
        <f>AI37</f>
        <v>0</v>
      </c>
      <c r="BJ5" s="46">
        <f t="shared" si="0"/>
        <v>2</v>
      </c>
      <c r="BK5" s="46"/>
      <c r="BL5" s="35"/>
      <c r="BM5" s="35"/>
      <c r="BN5" s="35"/>
      <c r="BO5" s="46">
        <f>AC35</f>
        <v>0</v>
      </c>
      <c r="BP5" s="46">
        <f t="shared" ref="BP5:BQ5" si="1">AD35</f>
        <v>0.12</v>
      </c>
      <c r="BQ5" s="46">
        <f t="shared" si="1"/>
        <v>0.92999999999999994</v>
      </c>
      <c r="BR5" s="46">
        <f>AF35</f>
        <v>2.1150000000000002</v>
      </c>
      <c r="BS5" s="46">
        <f>AG35</f>
        <v>0</v>
      </c>
      <c r="BT5" s="46">
        <f>AH35</f>
        <v>0</v>
      </c>
      <c r="BU5" s="46">
        <f>AI35</f>
        <v>0</v>
      </c>
      <c r="BV5" s="46">
        <f>AJ35</f>
        <v>0.18000000000000002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774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0.33</v>
      </c>
      <c r="AF12" s="51"/>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284">
        <v>5.0000000000000001E-3</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464</v>
      </c>
      <c r="S14" s="955"/>
      <c r="T14" s="956"/>
      <c r="U14" s="941" t="s">
        <v>579</v>
      </c>
      <c r="V14" s="942"/>
      <c r="W14" s="941" t="s">
        <v>579</v>
      </c>
      <c r="X14" s="942"/>
      <c r="Y14" s="45"/>
      <c r="Z14" s="45"/>
      <c r="AA14" s="45"/>
      <c r="AB14" s="45"/>
      <c r="AC14" s="51"/>
      <c r="AD14" s="51"/>
      <c r="AE14" s="51"/>
      <c r="AF14" s="51">
        <v>1.0900000000000001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642</v>
      </c>
      <c r="V15" s="942"/>
      <c r="W15" s="941" t="s">
        <v>642</v>
      </c>
      <c r="X15" s="942"/>
      <c r="Y15" s="45"/>
      <c r="Z15" s="45"/>
      <c r="AA15" s="45"/>
      <c r="AB15" s="45"/>
      <c r="AC15" s="51"/>
      <c r="AD15" s="51">
        <v>0.12</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464</v>
      </c>
      <c r="S16" s="955"/>
      <c r="T16" s="956"/>
      <c r="U16" s="941" t="s">
        <v>579</v>
      </c>
      <c r="V16" s="942"/>
      <c r="W16" s="941" t="s">
        <v>579</v>
      </c>
      <c r="X16" s="942"/>
      <c r="Y16" s="45"/>
      <c r="Z16" s="45"/>
      <c r="AA16" s="45"/>
      <c r="AB16" s="45"/>
      <c r="AC16" s="51"/>
      <c r="AD16" s="51"/>
      <c r="AE16" s="51"/>
      <c r="AF16" s="51">
        <v>0.54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579</v>
      </c>
      <c r="V18" s="942"/>
      <c r="W18" s="941" t="s">
        <v>660</v>
      </c>
      <c r="X18" s="942"/>
      <c r="Y18" s="45"/>
      <c r="Z18" s="45"/>
      <c r="AA18" s="45"/>
      <c r="AB18" s="45"/>
      <c r="AC18" s="51"/>
      <c r="AD18" s="51"/>
      <c r="AE18" s="51">
        <v>0.6</v>
      </c>
      <c r="AF18" s="51"/>
      <c r="AG18" s="51"/>
      <c r="AH18" s="51"/>
      <c r="AI18" s="51"/>
      <c r="AJ18" s="51"/>
      <c r="AK18" s="951" t="s">
        <v>1380</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490</v>
      </c>
      <c r="O19" s="942"/>
      <c r="P19" s="941" t="s">
        <v>471</v>
      </c>
      <c r="Q19" s="942"/>
      <c r="R19" s="954" t="s">
        <v>464</v>
      </c>
      <c r="S19" s="955"/>
      <c r="T19" s="956"/>
      <c r="U19" s="941" t="s">
        <v>579</v>
      </c>
      <c r="V19" s="942"/>
      <c r="W19" s="941" t="s">
        <v>579</v>
      </c>
      <c r="X19" s="942"/>
      <c r="Y19" s="45"/>
      <c r="Z19" s="45"/>
      <c r="AA19" s="45"/>
      <c r="AB19" s="45"/>
      <c r="AC19" s="51"/>
      <c r="AD19" s="51"/>
      <c r="AE19" s="51"/>
      <c r="AF19" s="51">
        <v>0.23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497</v>
      </c>
      <c r="O20" s="942"/>
      <c r="P20" s="941" t="s">
        <v>480</v>
      </c>
      <c r="Q20" s="942"/>
      <c r="R20" s="954" t="s">
        <v>498</v>
      </c>
      <c r="S20" s="955"/>
      <c r="T20" s="956"/>
      <c r="U20" s="941" t="s">
        <v>578</v>
      </c>
      <c r="V20" s="942"/>
      <c r="W20" s="941" t="s">
        <v>579</v>
      </c>
      <c r="X20" s="942"/>
      <c r="Y20" s="45"/>
      <c r="Z20" s="45"/>
      <c r="AA20" s="45"/>
      <c r="AB20" s="45"/>
      <c r="AC20" s="51"/>
      <c r="AD20" s="51"/>
      <c r="AE20" s="51"/>
      <c r="AF20" s="51"/>
      <c r="AG20" s="51"/>
      <c r="AH20" s="51"/>
      <c r="AI20" s="51"/>
      <c r="AJ20" s="51">
        <v>0.04</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579</v>
      </c>
      <c r="X21" s="942"/>
      <c r="Y21" s="45"/>
      <c r="Z21" s="45"/>
      <c r="AA21" s="45"/>
      <c r="AB21" s="45"/>
      <c r="AC21" s="51"/>
      <c r="AD21" s="51"/>
      <c r="AE21" s="51"/>
      <c r="AF21" s="51">
        <v>0.03</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495</v>
      </c>
      <c r="O22" s="942"/>
      <c r="P22" s="941" t="s">
        <v>480</v>
      </c>
      <c r="Q22" s="942"/>
      <c r="R22" s="954" t="s">
        <v>498</v>
      </c>
      <c r="S22" s="955"/>
      <c r="T22" s="956"/>
      <c r="U22" s="941" t="s">
        <v>578</v>
      </c>
      <c r="V22" s="942"/>
      <c r="W22" s="941" t="s">
        <v>579</v>
      </c>
      <c r="X22" s="942"/>
      <c r="Y22" s="45"/>
      <c r="Z22" s="45"/>
      <c r="AA22" s="45"/>
      <c r="AB22" s="45"/>
      <c r="AC22" s="51"/>
      <c r="AD22" s="51"/>
      <c r="AE22" s="51"/>
      <c r="AF22" s="51"/>
      <c r="AG22" s="51"/>
      <c r="AH22" s="51"/>
      <c r="AI22" s="51"/>
      <c r="AJ22" s="51">
        <v>0.14000000000000001</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0.12</v>
      </c>
      <c r="AE35" s="108">
        <f>SUM(AE11:AE34)</f>
        <v>0.92999999999999994</v>
      </c>
      <c r="AF35" s="108">
        <f t="shared" si="7"/>
        <v>2.1150000000000002</v>
      </c>
      <c r="AG35" s="108">
        <f t="shared" si="7"/>
        <v>0</v>
      </c>
      <c r="AH35" s="108">
        <f t="shared" si="7"/>
        <v>0</v>
      </c>
      <c r="AI35" s="108">
        <f t="shared" si="7"/>
        <v>0</v>
      </c>
      <c r="AJ35" s="109">
        <f t="shared" si="7"/>
        <v>0.18000000000000002</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1</v>
      </c>
      <c r="AE37" s="972">
        <f t="shared" si="8"/>
        <v>2</v>
      </c>
      <c r="AF37" s="972">
        <f t="shared" si="8"/>
        <v>7</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81" priority="2">
      <formula>$AQ11=2</formula>
    </cfRule>
  </conditionalFormatting>
  <conditionalFormatting sqref="Y29:AB29">
    <cfRule type="expression" dxfId="880" priority="11">
      <formula>$AQ28=2</formula>
    </cfRule>
  </conditionalFormatting>
  <conditionalFormatting sqref="Y30:AB31">
    <cfRule type="expression" dxfId="879" priority="9">
      <formula>$AQ28=2</formula>
    </cfRule>
  </conditionalFormatting>
  <conditionalFormatting sqref="Y32:AB32">
    <cfRule type="expression" dxfId="878" priority="7">
      <formula>$AQ29=2</formula>
    </cfRule>
  </conditionalFormatting>
  <conditionalFormatting sqref="Y33:AB33">
    <cfRule type="expression" dxfId="877" priority="5">
      <formula>$AQ29=2</formula>
    </cfRule>
  </conditionalFormatting>
  <conditionalFormatting sqref="Y34:AB34">
    <cfRule type="expression" dxfId="876" priority="3">
      <formula>$AQ29=2</formula>
    </cfRule>
  </conditionalFormatting>
  <conditionalFormatting sqref="Y11:AF28">
    <cfRule type="expression" dxfId="875" priority="1">
      <formula>$AQ11=3</formula>
    </cfRule>
  </conditionalFormatting>
  <conditionalFormatting sqref="Y29:AF29">
    <cfRule type="expression" dxfId="874" priority="12">
      <formula>$AQ28=3</formula>
    </cfRule>
  </conditionalFormatting>
  <conditionalFormatting sqref="Y30:AF31">
    <cfRule type="expression" dxfId="873" priority="10">
      <formula>$AQ28=3</formula>
    </cfRule>
  </conditionalFormatting>
  <conditionalFormatting sqref="Y32:AF32">
    <cfRule type="expression" dxfId="872" priority="8">
      <formula>$AQ29=3</formula>
    </cfRule>
  </conditionalFormatting>
  <conditionalFormatting sqref="Y33:AF33">
    <cfRule type="expression" dxfId="871" priority="6">
      <formula>$AQ29=3</formula>
    </cfRule>
  </conditionalFormatting>
  <conditionalFormatting sqref="Y34:AF34">
    <cfRule type="expression" dxfId="870" priority="4">
      <formula>$AQ29=3</formula>
    </cfRule>
  </conditionalFormatting>
  <conditionalFormatting sqref="AC11:AJ28">
    <cfRule type="expression" dxfId="869" priority="13">
      <formula>$AQ11=1</formula>
    </cfRule>
  </conditionalFormatting>
  <conditionalFormatting sqref="AC29:AJ29">
    <cfRule type="expression" dxfId="868" priority="24">
      <formula>$AQ28=1</formula>
    </cfRule>
  </conditionalFormatting>
  <conditionalFormatting sqref="AC30:AJ31">
    <cfRule type="expression" dxfId="867" priority="22">
      <formula>$AQ28=1</formula>
    </cfRule>
  </conditionalFormatting>
  <conditionalFormatting sqref="AC32:AJ32">
    <cfRule type="expression" dxfId="866" priority="20">
      <formula>$AQ29=1</formula>
    </cfRule>
  </conditionalFormatting>
  <conditionalFormatting sqref="AC33:AJ33">
    <cfRule type="expression" dxfId="865" priority="18">
      <formula>$AQ29=1</formula>
    </cfRule>
  </conditionalFormatting>
  <conditionalFormatting sqref="AC34:AJ34">
    <cfRule type="expression" dxfId="864" priority="16">
      <formula>$AQ29=1</formula>
    </cfRule>
  </conditionalFormatting>
  <conditionalFormatting sqref="AG11:AJ28">
    <cfRule type="expression" dxfId="863" priority="14">
      <formula>$AQ11=2</formula>
    </cfRule>
  </conditionalFormatting>
  <conditionalFormatting sqref="AG29:AJ29">
    <cfRule type="expression" dxfId="862" priority="23">
      <formula>$AQ28=2</formula>
    </cfRule>
  </conditionalFormatting>
  <conditionalFormatting sqref="AG30:AJ31">
    <cfRule type="expression" dxfId="861" priority="21">
      <formula>$AQ28=2</formula>
    </cfRule>
  </conditionalFormatting>
  <conditionalFormatting sqref="AG32:AJ32">
    <cfRule type="expression" dxfId="860" priority="19">
      <formula>$AQ29=2</formula>
    </cfRule>
  </conditionalFormatting>
  <conditionalFormatting sqref="AG33:AJ33">
    <cfRule type="expression" dxfId="859" priority="17">
      <formula>$AQ29=2</formula>
    </cfRule>
  </conditionalFormatting>
  <conditionalFormatting sqref="AG34:AJ34">
    <cfRule type="expression" dxfId="858" priority="15">
      <formula>$AQ29=2</formula>
    </cfRule>
  </conditionalFormatting>
  <dataValidations count="2">
    <dataValidation type="list" allowBlank="1" showInputMessage="1" showErrorMessage="1" sqref="Y11:AB34" xr:uid="{9BEFEC0A-9559-40DA-B005-1DFBABB55E47}">
      <formula1>"〇,"</formula1>
    </dataValidation>
    <dataValidation type="list" allowBlank="1" showInputMessage="1" showErrorMessage="1" sqref="N11:O34" xr:uid="{CADFF391-4FCF-49CB-8C3B-064CA0748A6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33B8D8E-A18B-476D-8966-1071EDC20504}">
          <x14:formula1>
            <xm:f>'(参考)リスト'!$G$16:$G$19</xm:f>
          </x14:formula1>
          <xm:sqref>AM35:AO38</xm:sqref>
        </x14:dataValidation>
        <x14:dataValidation type="list" allowBlank="1" showInputMessage="1" showErrorMessage="1" xr:uid="{4680034C-EB08-411B-9172-7276C66DFEC7}">
          <x14:formula1>
            <xm:f>'(参考)リスト'!$B$16:$B$21</xm:f>
          </x14:formula1>
          <xm:sqref>L11:M34</xm:sqref>
        </x14:dataValidation>
        <x14:dataValidation type="list" allowBlank="1" showInputMessage="1" showErrorMessage="1" xr:uid="{460B8B25-95F7-4764-B51F-CDCF321F4DE9}">
          <x14:formula1>
            <xm:f>'(参考)リスト'!$E$16:$E$27</xm:f>
          </x14:formula1>
          <xm:sqref>R11:T34</xm:sqref>
        </x14:dataValidation>
        <x14:dataValidation type="list" allowBlank="1" showInputMessage="1" showErrorMessage="1" xr:uid="{EAB7F164-256F-48C2-A2E7-F91634E1B71B}">
          <x14:formula1>
            <xm:f>'(参考)リスト'!$D$16:$D$18</xm:f>
          </x14:formula1>
          <xm:sqref>P11:Q34</xm:sqref>
        </x14:dataValidation>
        <x14:dataValidation type="list" allowBlank="1" showInputMessage="1" showErrorMessage="1" xr:uid="{9B99731B-D02B-4BC8-A0E7-32F664FB9013}">
          <x14:formula1>
            <xm:f>'(参考)リスト'!$F$16:$F$21</xm:f>
          </x14:formula1>
          <xm:sqref>U11:X34</xm:sqref>
        </x14:dataValidation>
      </x14:dataValidations>
    </ext>
  </extLst>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328DF-42BA-4095-87AE-FD5A2307DEB1}">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S20</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4</v>
      </c>
      <c r="BG5" s="46">
        <f t="shared" si="0"/>
        <v>0</v>
      </c>
      <c r="BH5" s="46">
        <f t="shared" si="0"/>
        <v>0</v>
      </c>
      <c r="BI5" s="46">
        <f>AI37</f>
        <v>0</v>
      </c>
      <c r="BJ5" s="46">
        <f t="shared" si="0"/>
        <v>1</v>
      </c>
      <c r="BK5" s="46"/>
      <c r="BL5" s="35"/>
      <c r="BM5" s="35"/>
      <c r="BN5" s="35"/>
      <c r="BO5" s="46">
        <f>AC35</f>
        <v>0</v>
      </c>
      <c r="BP5" s="46">
        <f t="shared" ref="BP5:BQ5" si="1">AD35</f>
        <v>0</v>
      </c>
      <c r="BQ5" s="46">
        <f t="shared" si="1"/>
        <v>3.62</v>
      </c>
      <c r="BR5" s="46">
        <f>AF35</f>
        <v>1.3800000000000001</v>
      </c>
      <c r="BS5" s="46">
        <f>AG35</f>
        <v>0</v>
      </c>
      <c r="BT5" s="46">
        <f>AH35</f>
        <v>0</v>
      </c>
      <c r="BU5" s="46">
        <f>AI35</f>
        <v>0</v>
      </c>
      <c r="BV5" s="46">
        <f>AJ35</f>
        <v>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786</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479</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0.9</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503</v>
      </c>
      <c r="O14" s="942"/>
      <c r="P14" s="941" t="s">
        <v>471</v>
      </c>
      <c r="Q14" s="942"/>
      <c r="R14" s="954" t="s">
        <v>472</v>
      </c>
      <c r="S14" s="955"/>
      <c r="T14" s="956"/>
      <c r="U14" s="941" t="s">
        <v>579</v>
      </c>
      <c r="V14" s="942"/>
      <c r="W14" s="941" t="s">
        <v>660</v>
      </c>
      <c r="X14" s="942"/>
      <c r="Y14" s="45"/>
      <c r="Z14" s="45"/>
      <c r="AA14" s="45"/>
      <c r="AB14" s="45"/>
      <c r="AC14" s="51"/>
      <c r="AD14" s="51"/>
      <c r="AE14" s="51">
        <v>1.4</v>
      </c>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490</v>
      </c>
      <c r="O15" s="942"/>
      <c r="P15" s="941" t="s">
        <v>471</v>
      </c>
      <c r="Q15" s="942"/>
      <c r="R15" s="954" t="s">
        <v>464</v>
      </c>
      <c r="S15" s="955"/>
      <c r="T15" s="956"/>
      <c r="U15" s="941" t="s">
        <v>579</v>
      </c>
      <c r="V15" s="942"/>
      <c r="W15" s="941" t="s">
        <v>579</v>
      </c>
      <c r="X15" s="942"/>
      <c r="Y15" s="45"/>
      <c r="Z15" s="45"/>
      <c r="AA15" s="45"/>
      <c r="AB15" s="45"/>
      <c r="AC15" s="51"/>
      <c r="AD15" s="51"/>
      <c r="AE15" s="51"/>
      <c r="AF15" s="51">
        <v>0.24</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505</v>
      </c>
      <c r="O16" s="942"/>
      <c r="P16" s="941" t="s">
        <v>471</v>
      </c>
      <c r="Q16" s="942"/>
      <c r="R16" s="954" t="s">
        <v>472</v>
      </c>
      <c r="S16" s="955"/>
      <c r="T16" s="956"/>
      <c r="U16" s="941" t="s">
        <v>578</v>
      </c>
      <c r="V16" s="942"/>
      <c r="W16" s="941" t="s">
        <v>660</v>
      </c>
      <c r="X16" s="942"/>
      <c r="Y16" s="45"/>
      <c r="Z16" s="45"/>
      <c r="AA16" s="45"/>
      <c r="AB16" s="45"/>
      <c r="AC16" s="51"/>
      <c r="AD16" s="51"/>
      <c r="AE16" s="51">
        <v>2.2200000000000002</v>
      </c>
      <c r="AF16" s="51"/>
      <c r="AG16" s="51"/>
      <c r="AH16" s="51"/>
      <c r="AI16" s="51"/>
      <c r="AJ16" s="51"/>
      <c r="AK16" s="951" t="s">
        <v>1381</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480</v>
      </c>
      <c r="Q17" s="942"/>
      <c r="R17" s="954" t="s">
        <v>498</v>
      </c>
      <c r="S17" s="955"/>
      <c r="T17" s="956"/>
      <c r="U17" s="941" t="s">
        <v>578</v>
      </c>
      <c r="V17" s="942"/>
      <c r="W17" s="941" t="s">
        <v>579</v>
      </c>
      <c r="X17" s="942"/>
      <c r="Y17" s="45"/>
      <c r="Z17" s="45"/>
      <c r="AA17" s="45"/>
      <c r="AB17" s="45"/>
      <c r="AC17" s="51"/>
      <c r="AD17" s="51"/>
      <c r="AE17" s="51"/>
      <c r="AF17" s="51"/>
      <c r="AG17" s="51"/>
      <c r="AH17" s="51"/>
      <c r="AI17" s="51"/>
      <c r="AJ17" s="51">
        <v>0.04</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3.62</v>
      </c>
      <c r="AF35" s="108">
        <f t="shared" si="7"/>
        <v>1.3800000000000001</v>
      </c>
      <c r="AG35" s="108">
        <f t="shared" si="7"/>
        <v>0</v>
      </c>
      <c r="AH35" s="108">
        <f t="shared" si="7"/>
        <v>0</v>
      </c>
      <c r="AI35" s="108">
        <f t="shared" si="7"/>
        <v>0</v>
      </c>
      <c r="AJ35" s="109">
        <f t="shared" si="7"/>
        <v>0.04</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2</v>
      </c>
      <c r="AF37" s="972">
        <f t="shared" si="8"/>
        <v>4</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57" priority="2">
      <formula>$AQ11=2</formula>
    </cfRule>
  </conditionalFormatting>
  <conditionalFormatting sqref="Y29:AB29">
    <cfRule type="expression" dxfId="856" priority="11">
      <formula>$AQ28=2</formula>
    </cfRule>
  </conditionalFormatting>
  <conditionalFormatting sqref="Y30:AB31">
    <cfRule type="expression" dxfId="855" priority="9">
      <formula>$AQ28=2</formula>
    </cfRule>
  </conditionalFormatting>
  <conditionalFormatting sqref="Y32:AB32">
    <cfRule type="expression" dxfId="854" priority="7">
      <formula>$AQ29=2</formula>
    </cfRule>
  </conditionalFormatting>
  <conditionalFormatting sqref="Y33:AB33">
    <cfRule type="expression" dxfId="853" priority="5">
      <formula>$AQ29=2</formula>
    </cfRule>
  </conditionalFormatting>
  <conditionalFormatting sqref="Y34:AB34">
    <cfRule type="expression" dxfId="852" priority="3">
      <formula>$AQ29=2</formula>
    </cfRule>
  </conditionalFormatting>
  <conditionalFormatting sqref="Y11:AF28">
    <cfRule type="expression" dxfId="851" priority="1">
      <formula>$AQ11=3</formula>
    </cfRule>
  </conditionalFormatting>
  <conditionalFormatting sqref="Y29:AF29">
    <cfRule type="expression" dxfId="850" priority="12">
      <formula>$AQ28=3</formula>
    </cfRule>
  </conditionalFormatting>
  <conditionalFormatting sqref="Y30:AF31">
    <cfRule type="expression" dxfId="849" priority="10">
      <formula>$AQ28=3</formula>
    </cfRule>
  </conditionalFormatting>
  <conditionalFormatting sqref="Y32:AF32">
    <cfRule type="expression" dxfId="848" priority="8">
      <formula>$AQ29=3</formula>
    </cfRule>
  </conditionalFormatting>
  <conditionalFormatting sqref="Y33:AF33">
    <cfRule type="expression" dxfId="847" priority="6">
      <formula>$AQ29=3</formula>
    </cfRule>
  </conditionalFormatting>
  <conditionalFormatting sqref="Y34:AF34">
    <cfRule type="expression" dxfId="846" priority="4">
      <formula>$AQ29=3</formula>
    </cfRule>
  </conditionalFormatting>
  <conditionalFormatting sqref="AC11:AJ28">
    <cfRule type="expression" dxfId="845" priority="13">
      <formula>$AQ11=1</formula>
    </cfRule>
  </conditionalFormatting>
  <conditionalFormatting sqref="AC29:AJ29">
    <cfRule type="expression" dxfId="844" priority="24">
      <formula>$AQ28=1</formula>
    </cfRule>
  </conditionalFormatting>
  <conditionalFormatting sqref="AC30:AJ31">
    <cfRule type="expression" dxfId="843" priority="22">
      <formula>$AQ28=1</formula>
    </cfRule>
  </conditionalFormatting>
  <conditionalFormatting sqref="AC32:AJ32">
    <cfRule type="expression" dxfId="842" priority="20">
      <formula>$AQ29=1</formula>
    </cfRule>
  </conditionalFormatting>
  <conditionalFormatting sqref="AC33:AJ33">
    <cfRule type="expression" dxfId="841" priority="18">
      <formula>$AQ29=1</formula>
    </cfRule>
  </conditionalFormatting>
  <conditionalFormatting sqref="AC34:AJ34">
    <cfRule type="expression" dxfId="840" priority="16">
      <formula>$AQ29=1</formula>
    </cfRule>
  </conditionalFormatting>
  <conditionalFormatting sqref="AG11:AJ28">
    <cfRule type="expression" dxfId="839" priority="14">
      <formula>$AQ11=2</formula>
    </cfRule>
  </conditionalFormatting>
  <conditionalFormatting sqref="AG29:AJ29">
    <cfRule type="expression" dxfId="838" priority="23">
      <formula>$AQ28=2</formula>
    </cfRule>
  </conditionalFormatting>
  <conditionalFormatting sqref="AG30:AJ31">
    <cfRule type="expression" dxfId="837" priority="21">
      <formula>$AQ28=2</formula>
    </cfRule>
  </conditionalFormatting>
  <conditionalFormatting sqref="AG32:AJ32">
    <cfRule type="expression" dxfId="836" priority="19">
      <formula>$AQ29=2</formula>
    </cfRule>
  </conditionalFormatting>
  <conditionalFormatting sqref="AG33:AJ33">
    <cfRule type="expression" dxfId="835" priority="17">
      <formula>$AQ29=2</formula>
    </cfRule>
  </conditionalFormatting>
  <conditionalFormatting sqref="AG34:AJ34">
    <cfRule type="expression" dxfId="834" priority="15">
      <formula>$AQ29=2</formula>
    </cfRule>
  </conditionalFormatting>
  <dataValidations count="2">
    <dataValidation type="list" allowBlank="1" showInputMessage="1" showErrorMessage="1" sqref="N11:O34" xr:uid="{0923AE7E-7346-49E2-88BC-A66EC3E31B3D}">
      <formula1>INDIRECT(L11)</formula1>
    </dataValidation>
    <dataValidation type="list" allowBlank="1" showInputMessage="1" showErrorMessage="1" sqref="Y11:AB34" xr:uid="{BA990050-F0A2-46CC-861E-BC726FD6381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24C869-FFA7-4C89-A7C8-432DE7CB2992}">
          <x14:formula1>
            <xm:f>'(参考)リスト'!$F$16:$F$21</xm:f>
          </x14:formula1>
          <xm:sqref>U11:X34</xm:sqref>
        </x14:dataValidation>
        <x14:dataValidation type="list" allowBlank="1" showInputMessage="1" showErrorMessage="1" xr:uid="{8BCF2E8B-DB6A-4DC0-936A-684BF793A213}">
          <x14:formula1>
            <xm:f>'(参考)リスト'!$D$16:$D$18</xm:f>
          </x14:formula1>
          <xm:sqref>P11:Q34</xm:sqref>
        </x14:dataValidation>
        <x14:dataValidation type="list" allowBlank="1" showInputMessage="1" showErrorMessage="1" xr:uid="{9D0C5853-E762-4317-8C40-4B66C0B672CC}">
          <x14:formula1>
            <xm:f>'(参考)リスト'!$E$16:$E$27</xm:f>
          </x14:formula1>
          <xm:sqref>R11:T34</xm:sqref>
        </x14:dataValidation>
        <x14:dataValidation type="list" allowBlank="1" showInputMessage="1" showErrorMessage="1" xr:uid="{6A73A018-8E59-4CB9-BAF5-B82F576A6B8C}">
          <x14:formula1>
            <xm:f>'(参考)リスト'!$B$16:$B$21</xm:f>
          </x14:formula1>
          <xm:sqref>L11:M34</xm:sqref>
        </x14:dataValidation>
        <x14:dataValidation type="list" allowBlank="1" showInputMessage="1" showErrorMessage="1" xr:uid="{F7778313-A509-44E9-AC7B-529F08658CC9}">
          <x14:formula1>
            <xm:f>'(参考)リスト'!$G$16:$G$19</xm:f>
          </x14:formula1>
          <xm:sqref>AM35:AO38</xm:sqref>
        </x14:dataValidation>
      </x14:dataValidations>
    </ext>
  </extLst>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6368C-297A-4961-AD59-BEE83800782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S21</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4</v>
      </c>
      <c r="BG5" s="46">
        <f t="shared" si="0"/>
        <v>0</v>
      </c>
      <c r="BH5" s="46">
        <f t="shared" si="0"/>
        <v>0</v>
      </c>
      <c r="BI5" s="46">
        <f>AI37</f>
        <v>0</v>
      </c>
      <c r="BJ5" s="46">
        <f t="shared" si="0"/>
        <v>0</v>
      </c>
      <c r="BK5" s="46"/>
      <c r="BL5" s="35"/>
      <c r="BM5" s="35"/>
      <c r="BN5" s="35"/>
      <c r="BO5" s="46">
        <f>AC35</f>
        <v>0</v>
      </c>
      <c r="BP5" s="46">
        <f t="shared" ref="BP5:BQ5" si="1">AD35</f>
        <v>0</v>
      </c>
      <c r="BQ5" s="46">
        <f t="shared" si="1"/>
        <v>4.4400000000000004</v>
      </c>
      <c r="BR5" s="46">
        <f>AF35</f>
        <v>1.05</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795</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660</v>
      </c>
      <c r="X13" s="942"/>
      <c r="Y13" s="45"/>
      <c r="Z13" s="45"/>
      <c r="AA13" s="45"/>
      <c r="AB13" s="45"/>
      <c r="AC13" s="51"/>
      <c r="AD13" s="51"/>
      <c r="AE13" s="51">
        <v>2.2200000000000002</v>
      </c>
      <c r="AF13" s="51"/>
      <c r="AG13" s="51"/>
      <c r="AH13" s="51"/>
      <c r="AI13" s="51"/>
      <c r="AJ13" s="51"/>
      <c r="AK13" s="951" t="s">
        <v>1380</v>
      </c>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0.8</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579</v>
      </c>
      <c r="V17" s="942"/>
      <c r="W17" s="941" t="s">
        <v>660</v>
      </c>
      <c r="X17" s="942"/>
      <c r="Y17" s="45"/>
      <c r="Z17" s="45"/>
      <c r="AA17" s="45"/>
      <c r="AB17" s="45"/>
      <c r="AC17" s="51"/>
      <c r="AD17" s="51"/>
      <c r="AE17" s="51">
        <v>2.2200000000000002</v>
      </c>
      <c r="AF17" s="51"/>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4.4400000000000004</v>
      </c>
      <c r="AF35" s="108">
        <f t="shared" si="7"/>
        <v>1.05</v>
      </c>
      <c r="AG35" s="108">
        <f t="shared" si="7"/>
        <v>0</v>
      </c>
      <c r="AH35" s="108">
        <f t="shared" si="7"/>
        <v>0</v>
      </c>
      <c r="AI35" s="108">
        <f t="shared" si="7"/>
        <v>0</v>
      </c>
      <c r="AJ35" s="109">
        <f t="shared" si="7"/>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2</v>
      </c>
      <c r="AF37" s="972">
        <f t="shared" si="8"/>
        <v>4</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33" priority="2">
      <formula>$AQ11=2</formula>
    </cfRule>
  </conditionalFormatting>
  <conditionalFormatting sqref="Y29:AB29">
    <cfRule type="expression" dxfId="832" priority="11">
      <formula>$AQ28=2</formula>
    </cfRule>
  </conditionalFormatting>
  <conditionalFormatting sqref="Y30:AB31">
    <cfRule type="expression" dxfId="831" priority="9">
      <formula>$AQ28=2</formula>
    </cfRule>
  </conditionalFormatting>
  <conditionalFormatting sqref="Y32:AB32">
    <cfRule type="expression" dxfId="830" priority="7">
      <formula>$AQ29=2</formula>
    </cfRule>
  </conditionalFormatting>
  <conditionalFormatting sqref="Y33:AB33">
    <cfRule type="expression" dxfId="829" priority="5">
      <formula>$AQ29=2</formula>
    </cfRule>
  </conditionalFormatting>
  <conditionalFormatting sqref="Y34:AB34">
    <cfRule type="expression" dxfId="828" priority="3">
      <formula>$AQ29=2</formula>
    </cfRule>
  </conditionalFormatting>
  <conditionalFormatting sqref="Y11:AF28">
    <cfRule type="expression" dxfId="827" priority="1">
      <formula>$AQ11=3</formula>
    </cfRule>
  </conditionalFormatting>
  <conditionalFormatting sqref="Y29:AF29">
    <cfRule type="expression" dxfId="826" priority="12">
      <formula>$AQ28=3</formula>
    </cfRule>
  </conditionalFormatting>
  <conditionalFormatting sqref="Y30:AF31">
    <cfRule type="expression" dxfId="825" priority="10">
      <formula>$AQ28=3</formula>
    </cfRule>
  </conditionalFormatting>
  <conditionalFormatting sqref="Y32:AF32">
    <cfRule type="expression" dxfId="824" priority="8">
      <formula>$AQ29=3</formula>
    </cfRule>
  </conditionalFormatting>
  <conditionalFormatting sqref="Y33:AF33">
    <cfRule type="expression" dxfId="823" priority="6">
      <formula>$AQ29=3</formula>
    </cfRule>
  </conditionalFormatting>
  <conditionalFormatting sqref="Y34:AF34">
    <cfRule type="expression" dxfId="822" priority="4">
      <formula>$AQ29=3</formula>
    </cfRule>
  </conditionalFormatting>
  <conditionalFormatting sqref="AC11:AJ28">
    <cfRule type="expression" dxfId="821" priority="13">
      <formula>$AQ11=1</formula>
    </cfRule>
  </conditionalFormatting>
  <conditionalFormatting sqref="AC29:AJ29">
    <cfRule type="expression" dxfId="820" priority="24">
      <formula>$AQ28=1</formula>
    </cfRule>
  </conditionalFormatting>
  <conditionalFormatting sqref="AC30:AJ31">
    <cfRule type="expression" dxfId="819" priority="22">
      <formula>$AQ28=1</formula>
    </cfRule>
  </conditionalFormatting>
  <conditionalFormatting sqref="AC32:AJ32">
    <cfRule type="expression" dxfId="818" priority="20">
      <formula>$AQ29=1</formula>
    </cfRule>
  </conditionalFormatting>
  <conditionalFormatting sqref="AC33:AJ33">
    <cfRule type="expression" dxfId="817" priority="18">
      <formula>$AQ29=1</formula>
    </cfRule>
  </conditionalFormatting>
  <conditionalFormatting sqref="AC34:AJ34">
    <cfRule type="expression" dxfId="816" priority="16">
      <formula>$AQ29=1</formula>
    </cfRule>
  </conditionalFormatting>
  <conditionalFormatting sqref="AG11:AJ28">
    <cfRule type="expression" dxfId="815" priority="14">
      <formula>$AQ11=2</formula>
    </cfRule>
  </conditionalFormatting>
  <conditionalFormatting sqref="AG29:AJ29">
    <cfRule type="expression" dxfId="814" priority="23">
      <formula>$AQ28=2</formula>
    </cfRule>
  </conditionalFormatting>
  <conditionalFormatting sqref="AG30:AJ31">
    <cfRule type="expression" dxfId="813" priority="21">
      <formula>$AQ28=2</formula>
    </cfRule>
  </conditionalFormatting>
  <conditionalFormatting sqref="AG32:AJ32">
    <cfRule type="expression" dxfId="812" priority="19">
      <formula>$AQ29=2</formula>
    </cfRule>
  </conditionalFormatting>
  <conditionalFormatting sqref="AG33:AJ33">
    <cfRule type="expression" dxfId="811" priority="17">
      <formula>$AQ29=2</formula>
    </cfRule>
  </conditionalFormatting>
  <conditionalFormatting sqref="AG34:AJ34">
    <cfRule type="expression" dxfId="810" priority="15">
      <formula>$AQ29=2</formula>
    </cfRule>
  </conditionalFormatting>
  <dataValidations count="2">
    <dataValidation type="list" allowBlank="1" showInputMessage="1" showErrorMessage="1" sqref="Y11:AB34" xr:uid="{7D8AADF5-C028-476B-A6C0-A0E11C9DB7CE}">
      <formula1>"〇,"</formula1>
    </dataValidation>
    <dataValidation type="list" allowBlank="1" showInputMessage="1" showErrorMessage="1" sqref="N11:O34" xr:uid="{CD602B57-5025-4636-A7BF-88F11C4A2C8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CA4E19D-9916-406E-AF03-1596F9F59C35}">
          <x14:formula1>
            <xm:f>'(参考)リスト'!$G$16:$G$19</xm:f>
          </x14:formula1>
          <xm:sqref>AM35:AO38</xm:sqref>
        </x14:dataValidation>
        <x14:dataValidation type="list" allowBlank="1" showInputMessage="1" showErrorMessage="1" xr:uid="{100956A5-AA59-42B6-8C15-466484A60128}">
          <x14:formula1>
            <xm:f>'(参考)リスト'!$B$16:$B$21</xm:f>
          </x14:formula1>
          <xm:sqref>L11:M34</xm:sqref>
        </x14:dataValidation>
        <x14:dataValidation type="list" allowBlank="1" showInputMessage="1" showErrorMessage="1" xr:uid="{D041E56F-3592-4CB6-AC8B-62F362640133}">
          <x14:formula1>
            <xm:f>'(参考)リスト'!$E$16:$E$27</xm:f>
          </x14:formula1>
          <xm:sqref>R11:T34</xm:sqref>
        </x14:dataValidation>
        <x14:dataValidation type="list" allowBlank="1" showInputMessage="1" showErrorMessage="1" xr:uid="{FC03DD18-8983-4584-B6CD-177BD68BAB4A}">
          <x14:formula1>
            <xm:f>'(参考)リスト'!$D$16:$D$18</xm:f>
          </x14:formula1>
          <xm:sqref>P11:Q34</xm:sqref>
        </x14:dataValidation>
        <x14:dataValidation type="list" allowBlank="1" showInputMessage="1" showErrorMessage="1" xr:uid="{D45007DC-9AB8-4700-A5F0-15D03B1E990D}">
          <x14:formula1>
            <xm:f>'(参考)リスト'!$F$16:$F$21</xm:f>
          </x14:formula1>
          <xm:sqref>U11:X34</xm:sqref>
        </x14:dataValidation>
      </x14:dataValidations>
    </ext>
  </extLst>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4A1B-EB6D-4C33-955B-57449517D341}">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S22</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6</v>
      </c>
      <c r="BG5" s="46">
        <f t="shared" si="0"/>
        <v>0</v>
      </c>
      <c r="BH5" s="46">
        <f t="shared" si="0"/>
        <v>0</v>
      </c>
      <c r="BI5" s="46">
        <f>AI37</f>
        <v>0</v>
      </c>
      <c r="BJ5" s="46">
        <f t="shared" si="0"/>
        <v>0</v>
      </c>
      <c r="BK5" s="46"/>
      <c r="BL5" s="35"/>
      <c r="BM5" s="35"/>
      <c r="BN5" s="35"/>
      <c r="BO5" s="46">
        <f>AC35</f>
        <v>0</v>
      </c>
      <c r="BP5" s="46">
        <f t="shared" ref="BP5:BQ5" si="1">AD35</f>
        <v>0</v>
      </c>
      <c r="BQ5" s="46">
        <f t="shared" si="1"/>
        <v>2.59</v>
      </c>
      <c r="BR5" s="46">
        <f>AF35</f>
        <v>1.43</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801</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0.62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472</v>
      </c>
      <c r="S13" s="955"/>
      <c r="T13" s="956"/>
      <c r="U13" s="941" t="s">
        <v>579</v>
      </c>
      <c r="V13" s="942"/>
      <c r="W13" s="941" t="s">
        <v>579</v>
      </c>
      <c r="X13" s="942"/>
      <c r="Y13" s="45"/>
      <c r="Z13" s="45"/>
      <c r="AA13" s="45"/>
      <c r="AB13" s="45"/>
      <c r="AC13" s="51"/>
      <c r="AD13" s="51"/>
      <c r="AE13" s="51"/>
      <c r="AF13" s="51">
        <v>0.05</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1382</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0.31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0.22</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505</v>
      </c>
      <c r="O18" s="942"/>
      <c r="P18" s="941" t="s">
        <v>471</v>
      </c>
      <c r="Q18" s="942"/>
      <c r="R18" s="954" t="s">
        <v>472</v>
      </c>
      <c r="S18" s="955"/>
      <c r="T18" s="956"/>
      <c r="U18" s="941" t="s">
        <v>578</v>
      </c>
      <c r="V18" s="942"/>
      <c r="W18" s="941" t="s">
        <v>660</v>
      </c>
      <c r="X18" s="942"/>
      <c r="Y18" s="45"/>
      <c r="Z18" s="45"/>
      <c r="AA18" s="45"/>
      <c r="AB18" s="45"/>
      <c r="AC18" s="51"/>
      <c r="AD18" s="51"/>
      <c r="AE18" s="51">
        <v>1.1100000000000001</v>
      </c>
      <c r="AF18" s="51"/>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660</v>
      </c>
      <c r="X19" s="942"/>
      <c r="Y19" s="45"/>
      <c r="Z19" s="45"/>
      <c r="AA19" s="45"/>
      <c r="AB19" s="45"/>
      <c r="AC19" s="51"/>
      <c r="AD19" s="51"/>
      <c r="AE19" s="51">
        <v>1.48</v>
      </c>
      <c r="AF19" s="51"/>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2.59</v>
      </c>
      <c r="AF35" s="108">
        <f t="shared" si="7"/>
        <v>1.43</v>
      </c>
      <c r="AG35" s="108">
        <f t="shared" si="7"/>
        <v>0</v>
      </c>
      <c r="AH35" s="108">
        <f t="shared" si="7"/>
        <v>0</v>
      </c>
      <c r="AI35" s="108">
        <f t="shared" si="7"/>
        <v>0</v>
      </c>
      <c r="AJ35" s="109">
        <f t="shared" si="7"/>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2</v>
      </c>
      <c r="AF37" s="972">
        <f t="shared" si="8"/>
        <v>6</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1404</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09" priority="2">
      <formula>$AQ11=2</formula>
    </cfRule>
  </conditionalFormatting>
  <conditionalFormatting sqref="Y29:AB29">
    <cfRule type="expression" dxfId="808" priority="11">
      <formula>$AQ28=2</formula>
    </cfRule>
  </conditionalFormatting>
  <conditionalFormatting sqref="Y30:AB31">
    <cfRule type="expression" dxfId="807" priority="9">
      <formula>$AQ28=2</formula>
    </cfRule>
  </conditionalFormatting>
  <conditionalFormatting sqref="Y32:AB32">
    <cfRule type="expression" dxfId="806" priority="7">
      <formula>$AQ29=2</formula>
    </cfRule>
  </conditionalFormatting>
  <conditionalFormatting sqref="Y33:AB33">
    <cfRule type="expression" dxfId="805" priority="5">
      <formula>$AQ29=2</formula>
    </cfRule>
  </conditionalFormatting>
  <conditionalFormatting sqref="Y34:AB34">
    <cfRule type="expression" dxfId="804" priority="3">
      <formula>$AQ29=2</formula>
    </cfRule>
  </conditionalFormatting>
  <conditionalFormatting sqref="Y11:AF28">
    <cfRule type="expression" dxfId="803" priority="1">
      <formula>$AQ11=3</formula>
    </cfRule>
  </conditionalFormatting>
  <conditionalFormatting sqref="Y29:AF29">
    <cfRule type="expression" dxfId="802" priority="12">
      <formula>$AQ28=3</formula>
    </cfRule>
  </conditionalFormatting>
  <conditionalFormatting sqref="Y30:AF31">
    <cfRule type="expression" dxfId="801" priority="10">
      <formula>$AQ28=3</formula>
    </cfRule>
  </conditionalFormatting>
  <conditionalFormatting sqref="Y32:AF32">
    <cfRule type="expression" dxfId="800" priority="8">
      <formula>$AQ29=3</formula>
    </cfRule>
  </conditionalFormatting>
  <conditionalFormatting sqref="Y33:AF33">
    <cfRule type="expression" dxfId="799" priority="6">
      <formula>$AQ29=3</formula>
    </cfRule>
  </conditionalFormatting>
  <conditionalFormatting sqref="Y34:AF34">
    <cfRule type="expression" dxfId="798" priority="4">
      <formula>$AQ29=3</formula>
    </cfRule>
  </conditionalFormatting>
  <conditionalFormatting sqref="AC11:AJ28">
    <cfRule type="expression" dxfId="797" priority="13">
      <formula>$AQ11=1</formula>
    </cfRule>
  </conditionalFormatting>
  <conditionalFormatting sqref="AC29:AJ29">
    <cfRule type="expression" dxfId="796" priority="24">
      <formula>$AQ28=1</formula>
    </cfRule>
  </conditionalFormatting>
  <conditionalFormatting sqref="AC30:AJ31">
    <cfRule type="expression" dxfId="795" priority="22">
      <formula>$AQ28=1</formula>
    </cfRule>
  </conditionalFormatting>
  <conditionalFormatting sqref="AC32:AJ32">
    <cfRule type="expression" dxfId="794" priority="20">
      <formula>$AQ29=1</formula>
    </cfRule>
  </conditionalFormatting>
  <conditionalFormatting sqref="AC33:AJ33">
    <cfRule type="expression" dxfId="793" priority="18">
      <formula>$AQ29=1</formula>
    </cfRule>
  </conditionalFormatting>
  <conditionalFormatting sqref="AC34:AJ34">
    <cfRule type="expression" dxfId="792" priority="16">
      <formula>$AQ29=1</formula>
    </cfRule>
  </conditionalFormatting>
  <conditionalFormatting sqref="AG11:AJ28">
    <cfRule type="expression" dxfId="791" priority="14">
      <formula>$AQ11=2</formula>
    </cfRule>
  </conditionalFormatting>
  <conditionalFormatting sqref="AG29:AJ29">
    <cfRule type="expression" dxfId="790" priority="23">
      <formula>$AQ28=2</formula>
    </cfRule>
  </conditionalFormatting>
  <conditionalFormatting sqref="AG30:AJ31">
    <cfRule type="expression" dxfId="789" priority="21">
      <formula>$AQ28=2</formula>
    </cfRule>
  </conditionalFormatting>
  <conditionalFormatting sqref="AG32:AJ32">
    <cfRule type="expression" dxfId="788" priority="19">
      <formula>$AQ29=2</formula>
    </cfRule>
  </conditionalFormatting>
  <conditionalFormatting sqref="AG33:AJ33">
    <cfRule type="expression" dxfId="787" priority="17">
      <formula>$AQ29=2</formula>
    </cfRule>
  </conditionalFormatting>
  <conditionalFormatting sqref="AG34:AJ34">
    <cfRule type="expression" dxfId="786" priority="15">
      <formula>$AQ29=2</formula>
    </cfRule>
  </conditionalFormatting>
  <dataValidations count="2">
    <dataValidation type="list" allowBlank="1" showInputMessage="1" showErrorMessage="1" sqref="N11:O34" xr:uid="{5159C86D-C3D0-4067-9CD4-11EC28B27A0B}">
      <formula1>INDIRECT(L11)</formula1>
    </dataValidation>
    <dataValidation type="list" allowBlank="1" showInputMessage="1" showErrorMessage="1" sqref="Y11:AB34" xr:uid="{282F04BE-B523-4672-9920-01F34CBF2A4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5B7CA5-86E3-421C-8544-5CEE295291FD}">
          <x14:formula1>
            <xm:f>'(参考)リスト'!$F$16:$F$21</xm:f>
          </x14:formula1>
          <xm:sqref>U11:X34</xm:sqref>
        </x14:dataValidation>
        <x14:dataValidation type="list" allowBlank="1" showInputMessage="1" showErrorMessage="1" xr:uid="{0401FD63-6880-49D6-8999-F6B19B4C2765}">
          <x14:formula1>
            <xm:f>'(参考)リスト'!$D$16:$D$18</xm:f>
          </x14:formula1>
          <xm:sqref>P11:Q34</xm:sqref>
        </x14:dataValidation>
        <x14:dataValidation type="list" allowBlank="1" showInputMessage="1" showErrorMessage="1" xr:uid="{8CD486AC-0589-4091-849C-80B22E53428B}">
          <x14:formula1>
            <xm:f>'(参考)リスト'!$E$16:$E$27</xm:f>
          </x14:formula1>
          <xm:sqref>R11:T34</xm:sqref>
        </x14:dataValidation>
        <x14:dataValidation type="list" allowBlank="1" showInputMessage="1" showErrorMessage="1" xr:uid="{412B4521-4041-4298-88CC-4BB617F828ED}">
          <x14:formula1>
            <xm:f>'(参考)リスト'!$B$16:$B$21</xm:f>
          </x14:formula1>
          <xm:sqref>L11:M34</xm:sqref>
        </x14:dataValidation>
        <x14:dataValidation type="list" allowBlank="1" showInputMessage="1" showErrorMessage="1" xr:uid="{3528EC36-ADA6-4D51-AEAA-EF5ABEF4228F}">
          <x14:formula1>
            <xm:f>'(参考)リスト'!$G$16:$G$19</xm:f>
          </x14:formula1>
          <xm:sqref>AM35:AO38</xm:sqref>
        </x14:dataValidation>
      </x14:dataValidations>
    </ext>
  </extLst>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67FF9-DE12-4CC5-B7E2-C670BC06E64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S23</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7</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1.2999999999999998</v>
      </c>
      <c r="BS5" s="46">
        <f>AG35</f>
        <v>0</v>
      </c>
      <c r="BT5" s="46">
        <f>AH35</f>
        <v>0</v>
      </c>
      <c r="BU5" s="46">
        <f>AI35</f>
        <v>0</v>
      </c>
      <c r="BV5" s="46">
        <f>AJ35</f>
        <v>0.06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813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0.18</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0.27</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480</v>
      </c>
      <c r="Q14" s="942"/>
      <c r="R14" s="954" t="s">
        <v>498</v>
      </c>
      <c r="S14" s="955"/>
      <c r="T14" s="956"/>
      <c r="U14" s="941" t="s">
        <v>579</v>
      </c>
      <c r="V14" s="942"/>
      <c r="W14" s="941" t="s">
        <v>579</v>
      </c>
      <c r="X14" s="942"/>
      <c r="Y14" s="45"/>
      <c r="Z14" s="45"/>
      <c r="AA14" s="45"/>
      <c r="AB14" s="45"/>
      <c r="AC14" s="51"/>
      <c r="AD14" s="51"/>
      <c r="AE14" s="51"/>
      <c r="AF14" s="51"/>
      <c r="AG14" s="51"/>
      <c r="AH14" s="51"/>
      <c r="AI14" s="51"/>
      <c r="AJ14" s="51">
        <v>0.02</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0.42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0.24</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0.17</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495</v>
      </c>
      <c r="O20" s="942"/>
      <c r="P20" s="941" t="s">
        <v>480</v>
      </c>
      <c r="Q20" s="942"/>
      <c r="R20" s="954" t="s">
        <v>498</v>
      </c>
      <c r="S20" s="955"/>
      <c r="T20" s="956"/>
      <c r="U20" s="941" t="s">
        <v>578</v>
      </c>
      <c r="V20" s="942"/>
      <c r="W20" s="941" t="s">
        <v>579</v>
      </c>
      <c r="X20" s="942"/>
      <c r="Y20" s="45"/>
      <c r="Z20" s="45"/>
      <c r="AA20" s="45"/>
      <c r="AB20" s="45"/>
      <c r="AC20" s="51"/>
      <c r="AD20" s="51"/>
      <c r="AE20" s="51"/>
      <c r="AF20" s="51"/>
      <c r="AG20" s="51"/>
      <c r="AH20" s="51"/>
      <c r="AI20" s="51"/>
      <c r="AJ20" s="51">
        <v>0.04</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1.2999999999999998</v>
      </c>
      <c r="AG35" s="108">
        <f t="shared" si="7"/>
        <v>0</v>
      </c>
      <c r="AH35" s="108">
        <f t="shared" si="7"/>
        <v>0</v>
      </c>
      <c r="AI35" s="108">
        <f t="shared" si="7"/>
        <v>0</v>
      </c>
      <c r="AJ35" s="109">
        <f t="shared" si="7"/>
        <v>0.06</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7</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85" priority="2">
      <formula>$AQ11=2</formula>
    </cfRule>
  </conditionalFormatting>
  <conditionalFormatting sqref="Y29:AB29">
    <cfRule type="expression" dxfId="784" priority="11">
      <formula>$AQ28=2</formula>
    </cfRule>
  </conditionalFormatting>
  <conditionalFormatting sqref="Y30:AB31">
    <cfRule type="expression" dxfId="783" priority="9">
      <formula>$AQ28=2</formula>
    </cfRule>
  </conditionalFormatting>
  <conditionalFormatting sqref="Y32:AB32">
    <cfRule type="expression" dxfId="782" priority="7">
      <formula>$AQ29=2</formula>
    </cfRule>
  </conditionalFormatting>
  <conditionalFormatting sqref="Y33:AB33">
    <cfRule type="expression" dxfId="781" priority="5">
      <formula>$AQ29=2</formula>
    </cfRule>
  </conditionalFormatting>
  <conditionalFormatting sqref="Y34:AB34">
    <cfRule type="expression" dxfId="780" priority="3">
      <formula>$AQ29=2</formula>
    </cfRule>
  </conditionalFormatting>
  <conditionalFormatting sqref="Y11:AF28">
    <cfRule type="expression" dxfId="779" priority="1">
      <formula>$AQ11=3</formula>
    </cfRule>
  </conditionalFormatting>
  <conditionalFormatting sqref="Y29:AF29">
    <cfRule type="expression" dxfId="778" priority="12">
      <formula>$AQ28=3</formula>
    </cfRule>
  </conditionalFormatting>
  <conditionalFormatting sqref="Y30:AF31">
    <cfRule type="expression" dxfId="777" priority="10">
      <formula>$AQ28=3</formula>
    </cfRule>
  </conditionalFormatting>
  <conditionalFormatting sqref="Y32:AF32">
    <cfRule type="expression" dxfId="776" priority="8">
      <formula>$AQ29=3</formula>
    </cfRule>
  </conditionalFormatting>
  <conditionalFormatting sqref="Y33:AF33">
    <cfRule type="expression" dxfId="775" priority="6">
      <formula>$AQ29=3</formula>
    </cfRule>
  </conditionalFormatting>
  <conditionalFormatting sqref="Y34:AF34">
    <cfRule type="expression" dxfId="774" priority="4">
      <formula>$AQ29=3</formula>
    </cfRule>
  </conditionalFormatting>
  <conditionalFormatting sqref="AC11:AJ28">
    <cfRule type="expression" dxfId="773" priority="13">
      <formula>$AQ11=1</formula>
    </cfRule>
  </conditionalFormatting>
  <conditionalFormatting sqref="AC29:AJ29">
    <cfRule type="expression" dxfId="772" priority="24">
      <formula>$AQ28=1</formula>
    </cfRule>
  </conditionalFormatting>
  <conditionalFormatting sqref="AC30:AJ31">
    <cfRule type="expression" dxfId="771" priority="22">
      <formula>$AQ28=1</formula>
    </cfRule>
  </conditionalFormatting>
  <conditionalFormatting sqref="AC32:AJ32">
    <cfRule type="expression" dxfId="770" priority="20">
      <formula>$AQ29=1</formula>
    </cfRule>
  </conditionalFormatting>
  <conditionalFormatting sqref="AC33:AJ33">
    <cfRule type="expression" dxfId="769" priority="18">
      <formula>$AQ29=1</formula>
    </cfRule>
  </conditionalFormatting>
  <conditionalFormatting sqref="AC34:AJ34">
    <cfRule type="expression" dxfId="768" priority="16">
      <formula>$AQ29=1</formula>
    </cfRule>
  </conditionalFormatting>
  <conditionalFormatting sqref="AG11:AJ28">
    <cfRule type="expression" dxfId="767" priority="14">
      <formula>$AQ11=2</formula>
    </cfRule>
  </conditionalFormatting>
  <conditionalFormatting sqref="AG29:AJ29">
    <cfRule type="expression" dxfId="766" priority="23">
      <formula>$AQ28=2</formula>
    </cfRule>
  </conditionalFormatting>
  <conditionalFormatting sqref="AG30:AJ31">
    <cfRule type="expression" dxfId="765" priority="21">
      <formula>$AQ28=2</formula>
    </cfRule>
  </conditionalFormatting>
  <conditionalFormatting sqref="AG32:AJ32">
    <cfRule type="expression" dxfId="764" priority="19">
      <formula>$AQ29=2</formula>
    </cfRule>
  </conditionalFormatting>
  <conditionalFormatting sqref="AG33:AJ33">
    <cfRule type="expression" dxfId="763" priority="17">
      <formula>$AQ29=2</formula>
    </cfRule>
  </conditionalFormatting>
  <conditionalFormatting sqref="AG34:AJ34">
    <cfRule type="expression" dxfId="762" priority="15">
      <formula>$AQ29=2</formula>
    </cfRule>
  </conditionalFormatting>
  <dataValidations count="2">
    <dataValidation type="list" allowBlank="1" showInputMessage="1" showErrorMessage="1" sqref="Y11:AB34" xr:uid="{FE7335AE-53C9-4A91-BF4D-F6A1D5ABD139}">
      <formula1>"〇,"</formula1>
    </dataValidation>
    <dataValidation type="list" allowBlank="1" showInputMessage="1" showErrorMessage="1" sqref="N11:O34" xr:uid="{B47D2BCA-7F37-48EB-B3A7-8F5FFC6671D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06B1F8A-552D-47BF-919B-6EF49D53D3B0}">
          <x14:formula1>
            <xm:f>'(参考)リスト'!$G$16:$G$19</xm:f>
          </x14:formula1>
          <xm:sqref>AM35:AO38</xm:sqref>
        </x14:dataValidation>
        <x14:dataValidation type="list" allowBlank="1" showInputMessage="1" showErrorMessage="1" xr:uid="{4F5CEEF5-6338-4FF8-87E6-22BE2E64E55C}">
          <x14:formula1>
            <xm:f>'(参考)リスト'!$B$16:$B$21</xm:f>
          </x14:formula1>
          <xm:sqref>L11:M34</xm:sqref>
        </x14:dataValidation>
        <x14:dataValidation type="list" allowBlank="1" showInputMessage="1" showErrorMessage="1" xr:uid="{70F0D1DF-4DEA-441C-AAB4-ECC917EABBA5}">
          <x14:formula1>
            <xm:f>'(参考)リスト'!$E$16:$E$27</xm:f>
          </x14:formula1>
          <xm:sqref>R11:T34</xm:sqref>
        </x14:dataValidation>
        <x14:dataValidation type="list" allowBlank="1" showInputMessage="1" showErrorMessage="1" xr:uid="{1F2EC726-985B-42C7-A3C9-C4DF2DA81117}">
          <x14:formula1>
            <xm:f>'(参考)リスト'!$D$16:$D$18</xm:f>
          </x14:formula1>
          <xm:sqref>P11:Q34</xm:sqref>
        </x14:dataValidation>
        <x14:dataValidation type="list" allowBlank="1" showInputMessage="1" showErrorMessage="1" xr:uid="{022584B1-9B6B-4DFE-BA1F-0B002C45B7E8}">
          <x14:formula1>
            <xm:f>'(参考)リスト'!$F$16:$F$21</xm:f>
          </x14:formula1>
          <xm:sqref>U11:X34</xm:sqref>
        </x14:dataValidation>
      </x14:dataValidations>
    </ext>
  </extLst>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58D02-60D6-4230-AB78-F775548BDCE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S24</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7</v>
      </c>
      <c r="BG5" s="46">
        <f t="shared" si="0"/>
        <v>0</v>
      </c>
      <c r="BH5" s="46">
        <f t="shared" si="0"/>
        <v>0</v>
      </c>
      <c r="BI5" s="46">
        <f>AI37</f>
        <v>0</v>
      </c>
      <c r="BJ5" s="46">
        <f t="shared" si="0"/>
        <v>0</v>
      </c>
      <c r="BK5" s="46"/>
      <c r="BL5" s="35"/>
      <c r="BM5" s="35"/>
      <c r="BN5" s="35"/>
      <c r="BO5" s="46">
        <f>AC35</f>
        <v>0</v>
      </c>
      <c r="BP5" s="46">
        <f t="shared" ref="BP5:BQ5" si="1">AD35</f>
        <v>0</v>
      </c>
      <c r="BQ5" s="46">
        <f t="shared" si="1"/>
        <v>1.48</v>
      </c>
      <c r="BR5" s="46">
        <f>AF35</f>
        <v>1.0700000000000003</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824</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486</v>
      </c>
      <c r="O12" s="942"/>
      <c r="P12" s="941" t="s">
        <v>471</v>
      </c>
      <c r="Q12" s="942"/>
      <c r="R12" s="891" t="s">
        <v>464</v>
      </c>
      <c r="S12" s="891"/>
      <c r="T12" s="891"/>
      <c r="U12" s="941" t="s">
        <v>579</v>
      </c>
      <c r="V12" s="942"/>
      <c r="W12" s="941" t="s">
        <v>579</v>
      </c>
      <c r="X12" s="942"/>
      <c r="Y12" s="45"/>
      <c r="Z12" s="45"/>
      <c r="AA12" s="45"/>
      <c r="AB12" s="45"/>
      <c r="AC12" s="51"/>
      <c r="AD12" s="51"/>
      <c r="AE12" s="51"/>
      <c r="AF12" s="51">
        <v>0.43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464</v>
      </c>
      <c r="S13" s="955"/>
      <c r="T13" s="956"/>
      <c r="U13" s="941" t="s">
        <v>579</v>
      </c>
      <c r="V13" s="942"/>
      <c r="W13" s="941" t="s">
        <v>579</v>
      </c>
      <c r="X13" s="942"/>
      <c r="Y13" s="45"/>
      <c r="Z13" s="45"/>
      <c r="AA13" s="45"/>
      <c r="AB13" s="45"/>
      <c r="AC13" s="51"/>
      <c r="AD13" s="51"/>
      <c r="AE13" s="51"/>
      <c r="AF13" s="51">
        <v>0.31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579</v>
      </c>
      <c r="X14" s="942"/>
      <c r="Y14" s="45"/>
      <c r="Z14" s="45"/>
      <c r="AA14" s="45"/>
      <c r="AB14" s="45"/>
      <c r="AC14" s="51"/>
      <c r="AD14" s="51"/>
      <c r="AE14" s="51"/>
      <c r="AF14" s="51">
        <v>0.04</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0.14000000000000001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660</v>
      </c>
      <c r="X18" s="942"/>
      <c r="Y18" s="45"/>
      <c r="Z18" s="45"/>
      <c r="AA18" s="45"/>
      <c r="AB18" s="45"/>
      <c r="AC18" s="51"/>
      <c r="AD18" s="51"/>
      <c r="AE18" s="51">
        <v>1.48</v>
      </c>
      <c r="AF18" s="51"/>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1.48</v>
      </c>
      <c r="AF35" s="108">
        <f t="shared" si="7"/>
        <v>1.0700000000000003</v>
      </c>
      <c r="AG35" s="108">
        <f t="shared" si="7"/>
        <v>0</v>
      </c>
      <c r="AH35" s="108">
        <f t="shared" si="7"/>
        <v>0</v>
      </c>
      <c r="AI35" s="108">
        <f t="shared" si="7"/>
        <v>0</v>
      </c>
      <c r="AJ35" s="109">
        <f t="shared" si="7"/>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7</v>
      </c>
      <c r="AG37" s="972">
        <f t="shared" si="8"/>
        <v>0</v>
      </c>
      <c r="AH37" s="972">
        <f t="shared" si="8"/>
        <v>0</v>
      </c>
      <c r="AI37" s="972">
        <f t="shared" si="8"/>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61" priority="2">
      <formula>$AQ11=2</formula>
    </cfRule>
  </conditionalFormatting>
  <conditionalFormatting sqref="Y29:AB29">
    <cfRule type="expression" dxfId="760" priority="11">
      <formula>$AQ28=2</formula>
    </cfRule>
  </conditionalFormatting>
  <conditionalFormatting sqref="Y30:AB31">
    <cfRule type="expression" dxfId="759" priority="9">
      <formula>$AQ28=2</formula>
    </cfRule>
  </conditionalFormatting>
  <conditionalFormatting sqref="Y32:AB32">
    <cfRule type="expression" dxfId="758" priority="7">
      <formula>$AQ29=2</formula>
    </cfRule>
  </conditionalFormatting>
  <conditionalFormatting sqref="Y33:AB33">
    <cfRule type="expression" dxfId="757" priority="5">
      <formula>$AQ29=2</formula>
    </cfRule>
  </conditionalFormatting>
  <conditionalFormatting sqref="Y34:AB34">
    <cfRule type="expression" dxfId="756" priority="3">
      <formula>$AQ29=2</formula>
    </cfRule>
  </conditionalFormatting>
  <conditionalFormatting sqref="Y11:AF28">
    <cfRule type="expression" dxfId="755" priority="1">
      <formula>$AQ11=3</formula>
    </cfRule>
  </conditionalFormatting>
  <conditionalFormatting sqref="Y29:AF29">
    <cfRule type="expression" dxfId="754" priority="12">
      <formula>$AQ28=3</formula>
    </cfRule>
  </conditionalFormatting>
  <conditionalFormatting sqref="Y30:AF31">
    <cfRule type="expression" dxfId="753" priority="10">
      <formula>$AQ28=3</formula>
    </cfRule>
  </conditionalFormatting>
  <conditionalFormatting sqref="Y32:AF32">
    <cfRule type="expression" dxfId="752" priority="8">
      <formula>$AQ29=3</formula>
    </cfRule>
  </conditionalFormatting>
  <conditionalFormatting sqref="Y33:AF33">
    <cfRule type="expression" dxfId="751" priority="6">
      <formula>$AQ29=3</formula>
    </cfRule>
  </conditionalFormatting>
  <conditionalFormatting sqref="Y34:AF34">
    <cfRule type="expression" dxfId="750" priority="4">
      <formula>$AQ29=3</formula>
    </cfRule>
  </conditionalFormatting>
  <conditionalFormatting sqref="AC11:AJ28">
    <cfRule type="expression" dxfId="749" priority="13">
      <formula>$AQ11=1</formula>
    </cfRule>
  </conditionalFormatting>
  <conditionalFormatting sqref="AC29:AJ29">
    <cfRule type="expression" dxfId="748" priority="24">
      <formula>$AQ28=1</formula>
    </cfRule>
  </conditionalFormatting>
  <conditionalFormatting sqref="AC30:AJ31">
    <cfRule type="expression" dxfId="747" priority="22">
      <formula>$AQ28=1</formula>
    </cfRule>
  </conditionalFormatting>
  <conditionalFormatting sqref="AC32:AJ32">
    <cfRule type="expression" dxfId="746" priority="20">
      <formula>$AQ29=1</formula>
    </cfRule>
  </conditionalFormatting>
  <conditionalFormatting sqref="AC33:AJ33">
    <cfRule type="expression" dxfId="745" priority="18">
      <formula>$AQ29=1</formula>
    </cfRule>
  </conditionalFormatting>
  <conditionalFormatting sqref="AC34:AJ34">
    <cfRule type="expression" dxfId="744" priority="16">
      <formula>$AQ29=1</formula>
    </cfRule>
  </conditionalFormatting>
  <conditionalFormatting sqref="AG11:AJ28">
    <cfRule type="expression" dxfId="743" priority="14">
      <formula>$AQ11=2</formula>
    </cfRule>
  </conditionalFormatting>
  <conditionalFormatting sqref="AG29:AJ29">
    <cfRule type="expression" dxfId="742" priority="23">
      <formula>$AQ28=2</formula>
    </cfRule>
  </conditionalFormatting>
  <conditionalFormatting sqref="AG30:AJ31">
    <cfRule type="expression" dxfId="741" priority="21">
      <formula>$AQ28=2</formula>
    </cfRule>
  </conditionalFormatting>
  <conditionalFormatting sqref="AG32:AJ32">
    <cfRule type="expression" dxfId="740" priority="19">
      <formula>$AQ29=2</formula>
    </cfRule>
  </conditionalFormatting>
  <conditionalFormatting sqref="AG33:AJ33">
    <cfRule type="expression" dxfId="739" priority="17">
      <formula>$AQ29=2</formula>
    </cfRule>
  </conditionalFormatting>
  <conditionalFormatting sqref="AG34:AJ34">
    <cfRule type="expression" dxfId="738" priority="15">
      <formula>$AQ29=2</formula>
    </cfRule>
  </conditionalFormatting>
  <dataValidations count="2">
    <dataValidation type="list" allowBlank="1" showInputMessage="1" showErrorMessage="1" sqref="N11:O34" xr:uid="{3E639A21-1EEE-464D-BF29-7B6780093A75}">
      <formula1>INDIRECT(L11)</formula1>
    </dataValidation>
    <dataValidation type="list" allowBlank="1" showInputMessage="1" showErrorMessage="1" sqref="Y11:AB34" xr:uid="{7F6B5FE8-57C4-43E0-896D-7011B6918E3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CCBB543-F24B-458A-AEED-45A289C82390}">
          <x14:formula1>
            <xm:f>'(参考)リスト'!$F$16:$F$21</xm:f>
          </x14:formula1>
          <xm:sqref>U11:X34</xm:sqref>
        </x14:dataValidation>
        <x14:dataValidation type="list" allowBlank="1" showInputMessage="1" showErrorMessage="1" xr:uid="{463951F7-48E8-4BD8-9F7A-6AAD13F666BD}">
          <x14:formula1>
            <xm:f>'(参考)リスト'!$D$16:$D$18</xm:f>
          </x14:formula1>
          <xm:sqref>P11:Q34</xm:sqref>
        </x14:dataValidation>
        <x14:dataValidation type="list" allowBlank="1" showInputMessage="1" showErrorMessage="1" xr:uid="{A4353212-3EB5-445B-B0A1-218087603AE9}">
          <x14:formula1>
            <xm:f>'(参考)リスト'!$E$16:$E$27</xm:f>
          </x14:formula1>
          <xm:sqref>R11:T34</xm:sqref>
        </x14:dataValidation>
        <x14:dataValidation type="list" allowBlank="1" showInputMessage="1" showErrorMessage="1" xr:uid="{D5425BAA-4918-4582-83CA-37718506CEB5}">
          <x14:formula1>
            <xm:f>'(参考)リスト'!$B$16:$B$21</xm:f>
          </x14:formula1>
          <xm:sqref>L11:M34</xm:sqref>
        </x14:dataValidation>
        <x14:dataValidation type="list" allowBlank="1" showInputMessage="1" showErrorMessage="1" xr:uid="{A074B446-616D-45A7-B2A3-4F94E007A092}">
          <x14:formula1>
            <xm:f>'(参考)リスト'!$G$16:$G$19</xm:f>
          </x14:formula1>
          <xm:sqref>AM35:AO38</xm:sqref>
        </x14:dataValidation>
      </x14:dataValidations>
    </ext>
  </extLst>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2BEA-F877-4D6B-851E-796B7429B19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S25</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7</v>
      </c>
      <c r="BG5" s="46">
        <f t="shared" si="0"/>
        <v>0</v>
      </c>
      <c r="BH5" s="46">
        <f t="shared" si="0"/>
        <v>0</v>
      </c>
      <c r="BI5" s="46">
        <f>AI37</f>
        <v>1</v>
      </c>
      <c r="BJ5" s="46">
        <f t="shared" si="0"/>
        <v>1</v>
      </c>
      <c r="BK5" s="46"/>
      <c r="BL5" s="35"/>
      <c r="BM5" s="35"/>
      <c r="BN5" s="35"/>
      <c r="BO5" s="46">
        <f>AC35</f>
        <v>0</v>
      </c>
      <c r="BP5" s="46">
        <f t="shared" ref="BP5:BQ5" si="1">AD35</f>
        <v>0</v>
      </c>
      <c r="BQ5" s="46">
        <f t="shared" si="1"/>
        <v>1.48</v>
      </c>
      <c r="BR5" s="46">
        <f>AF35</f>
        <v>1.3</v>
      </c>
      <c r="BS5" s="46">
        <f>AG35</f>
        <v>0</v>
      </c>
      <c r="BT5" s="46">
        <f>AH35</f>
        <v>0</v>
      </c>
      <c r="BU5" s="46">
        <f>AI35</f>
        <v>0.06</v>
      </c>
      <c r="BV5" s="46">
        <f>AJ35</f>
        <v>0.1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833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480</v>
      </c>
      <c r="Q11" s="942"/>
      <c r="R11" s="891" t="s">
        <v>498</v>
      </c>
      <c r="S11" s="891"/>
      <c r="T11" s="891"/>
      <c r="U11" s="941" t="s">
        <v>579</v>
      </c>
      <c r="V11" s="942"/>
      <c r="W11" s="941" t="s">
        <v>579</v>
      </c>
      <c r="X11" s="942"/>
      <c r="Y11" s="45"/>
      <c r="Z11" s="45"/>
      <c r="AA11" s="45"/>
      <c r="AB11" s="45"/>
      <c r="AC11" s="51"/>
      <c r="AD11" s="51"/>
      <c r="AE11" s="51"/>
      <c r="AF11" s="51"/>
      <c r="AG11" s="51"/>
      <c r="AH11" s="51"/>
      <c r="AI11" s="51"/>
      <c r="AJ11" s="51">
        <v>0.1</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0.08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493</v>
      </c>
      <c r="O13" s="942"/>
      <c r="P13" s="941" t="s">
        <v>471</v>
      </c>
      <c r="Q13" s="942"/>
      <c r="R13" s="954" t="s">
        <v>464</v>
      </c>
      <c r="S13" s="955"/>
      <c r="T13" s="956"/>
      <c r="U13" s="941" t="s">
        <v>579</v>
      </c>
      <c r="V13" s="942"/>
      <c r="W13" s="941" t="s">
        <v>579</v>
      </c>
      <c r="X13" s="942"/>
      <c r="Y13" s="45"/>
      <c r="Z13" s="45"/>
      <c r="AA13" s="45"/>
      <c r="AB13" s="45"/>
      <c r="AC13" s="51"/>
      <c r="AD13" s="51"/>
      <c r="AE13" s="51"/>
      <c r="AF13" s="51">
        <v>0.23</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505</v>
      </c>
      <c r="O14" s="942"/>
      <c r="P14" s="941" t="s">
        <v>471</v>
      </c>
      <c r="Q14" s="942"/>
      <c r="R14" s="954" t="s">
        <v>472</v>
      </c>
      <c r="S14" s="955"/>
      <c r="T14" s="956"/>
      <c r="U14" s="941" t="s">
        <v>579</v>
      </c>
      <c r="V14" s="942"/>
      <c r="W14" s="941" t="s">
        <v>579</v>
      </c>
      <c r="X14" s="942"/>
      <c r="Y14" s="45"/>
      <c r="Z14" s="45"/>
      <c r="AA14" s="45"/>
      <c r="AB14" s="45"/>
      <c r="AC14" s="51"/>
      <c r="AD14" s="51"/>
      <c r="AE14" s="51"/>
      <c r="AF14" s="51">
        <v>0.08</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505</v>
      </c>
      <c r="O15" s="942"/>
      <c r="P15" s="941" t="s">
        <v>480</v>
      </c>
      <c r="Q15" s="942"/>
      <c r="R15" s="954" t="s">
        <v>498</v>
      </c>
      <c r="S15" s="955"/>
      <c r="T15" s="956"/>
      <c r="U15" s="941" t="s">
        <v>660</v>
      </c>
      <c r="V15" s="942"/>
      <c r="W15" s="941" t="s">
        <v>660</v>
      </c>
      <c r="X15" s="942"/>
      <c r="Y15" s="45"/>
      <c r="Z15" s="45"/>
      <c r="AA15" s="45"/>
      <c r="AB15" s="45"/>
      <c r="AC15" s="51"/>
      <c r="AD15" s="51"/>
      <c r="AE15" s="51"/>
      <c r="AF15" s="51"/>
      <c r="AG15" s="51"/>
      <c r="AH15" s="51"/>
      <c r="AI15" s="51">
        <v>0.06</v>
      </c>
      <c r="AJ15" s="51"/>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0.56999999999999995</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0.06</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0.06</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660</v>
      </c>
      <c r="X20" s="942"/>
      <c r="Y20" s="45"/>
      <c r="Z20" s="45"/>
      <c r="AA20" s="45"/>
      <c r="AB20" s="45"/>
      <c r="AC20" s="51"/>
      <c r="AD20" s="51"/>
      <c r="AE20" s="51">
        <v>1.48</v>
      </c>
      <c r="AF20" s="51"/>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1.48</v>
      </c>
      <c r="AF35" s="108">
        <f t="shared" si="7"/>
        <v>1.3</v>
      </c>
      <c r="AG35" s="108">
        <f t="shared" si="7"/>
        <v>0</v>
      </c>
      <c r="AH35" s="108">
        <f t="shared" si="7"/>
        <v>0</v>
      </c>
      <c r="AI35" s="108">
        <f t="shared" si="7"/>
        <v>0.06</v>
      </c>
      <c r="AJ35" s="109">
        <f t="shared" si="7"/>
        <v>0.1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7</v>
      </c>
      <c r="AG37" s="972">
        <f t="shared" si="8"/>
        <v>0</v>
      </c>
      <c r="AH37" s="972">
        <f t="shared" si="8"/>
        <v>0</v>
      </c>
      <c r="AI37" s="972">
        <f t="shared" si="8"/>
        <v>1</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37" priority="2">
      <formula>$AQ11=2</formula>
    </cfRule>
  </conditionalFormatting>
  <conditionalFormatting sqref="Y29:AB29">
    <cfRule type="expression" dxfId="736" priority="11">
      <formula>$AQ28=2</formula>
    </cfRule>
  </conditionalFormatting>
  <conditionalFormatting sqref="Y30:AB31">
    <cfRule type="expression" dxfId="735" priority="9">
      <formula>$AQ28=2</formula>
    </cfRule>
  </conditionalFormatting>
  <conditionalFormatting sqref="Y32:AB32">
    <cfRule type="expression" dxfId="734" priority="7">
      <formula>$AQ29=2</formula>
    </cfRule>
  </conditionalFormatting>
  <conditionalFormatting sqref="Y33:AB33">
    <cfRule type="expression" dxfId="733" priority="5">
      <formula>$AQ29=2</formula>
    </cfRule>
  </conditionalFormatting>
  <conditionalFormatting sqref="Y34:AB34">
    <cfRule type="expression" dxfId="732" priority="3">
      <formula>$AQ29=2</formula>
    </cfRule>
  </conditionalFormatting>
  <conditionalFormatting sqref="Y11:AF28">
    <cfRule type="expression" dxfId="731" priority="1">
      <formula>$AQ11=3</formula>
    </cfRule>
  </conditionalFormatting>
  <conditionalFormatting sqref="Y29:AF29">
    <cfRule type="expression" dxfId="730" priority="12">
      <formula>$AQ28=3</formula>
    </cfRule>
  </conditionalFormatting>
  <conditionalFormatting sqref="Y30:AF31">
    <cfRule type="expression" dxfId="729" priority="10">
      <formula>$AQ28=3</formula>
    </cfRule>
  </conditionalFormatting>
  <conditionalFormatting sqref="Y32:AF32">
    <cfRule type="expression" dxfId="728" priority="8">
      <formula>$AQ29=3</formula>
    </cfRule>
  </conditionalFormatting>
  <conditionalFormatting sqref="Y33:AF33">
    <cfRule type="expression" dxfId="727" priority="6">
      <formula>$AQ29=3</formula>
    </cfRule>
  </conditionalFormatting>
  <conditionalFormatting sqref="Y34:AF34">
    <cfRule type="expression" dxfId="726" priority="4">
      <formula>$AQ29=3</formula>
    </cfRule>
  </conditionalFormatting>
  <conditionalFormatting sqref="AC11:AJ28">
    <cfRule type="expression" dxfId="725" priority="13">
      <formula>$AQ11=1</formula>
    </cfRule>
  </conditionalFormatting>
  <conditionalFormatting sqref="AC29:AJ29">
    <cfRule type="expression" dxfId="724" priority="24">
      <formula>$AQ28=1</formula>
    </cfRule>
  </conditionalFormatting>
  <conditionalFormatting sqref="AC30:AJ31">
    <cfRule type="expression" dxfId="723" priority="22">
      <formula>$AQ28=1</formula>
    </cfRule>
  </conditionalFormatting>
  <conditionalFormatting sqref="AC32:AJ32">
    <cfRule type="expression" dxfId="722" priority="20">
      <formula>$AQ29=1</formula>
    </cfRule>
  </conditionalFormatting>
  <conditionalFormatting sqref="AC33:AJ33">
    <cfRule type="expression" dxfId="721" priority="18">
      <formula>$AQ29=1</formula>
    </cfRule>
  </conditionalFormatting>
  <conditionalFormatting sqref="AC34:AJ34">
    <cfRule type="expression" dxfId="720" priority="16">
      <formula>$AQ29=1</formula>
    </cfRule>
  </conditionalFormatting>
  <conditionalFormatting sqref="AG11:AJ28">
    <cfRule type="expression" dxfId="719" priority="14">
      <formula>$AQ11=2</formula>
    </cfRule>
  </conditionalFormatting>
  <conditionalFormatting sqref="AG29:AJ29">
    <cfRule type="expression" dxfId="718" priority="23">
      <formula>$AQ28=2</formula>
    </cfRule>
  </conditionalFormatting>
  <conditionalFormatting sqref="AG30:AJ31">
    <cfRule type="expression" dxfId="717" priority="21">
      <formula>$AQ28=2</formula>
    </cfRule>
  </conditionalFormatting>
  <conditionalFormatting sqref="AG32:AJ32">
    <cfRule type="expression" dxfId="716" priority="19">
      <formula>$AQ29=2</formula>
    </cfRule>
  </conditionalFormatting>
  <conditionalFormatting sqref="AG33:AJ33">
    <cfRule type="expression" dxfId="715" priority="17">
      <formula>$AQ29=2</formula>
    </cfRule>
  </conditionalFormatting>
  <conditionalFormatting sqref="AG34:AJ34">
    <cfRule type="expression" dxfId="714" priority="15">
      <formula>$AQ29=2</formula>
    </cfRule>
  </conditionalFormatting>
  <dataValidations count="2">
    <dataValidation type="list" allowBlank="1" showInputMessage="1" showErrorMessage="1" sqref="Y11:AB34" xr:uid="{B1950D4B-9952-4C79-906E-C73D2097A082}">
      <formula1>"〇,"</formula1>
    </dataValidation>
    <dataValidation type="list" allowBlank="1" showInputMessage="1" showErrorMessage="1" sqref="N11:O34" xr:uid="{74C02368-B017-4A54-BFD6-A2C591C69DD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C2E5AEC-CA2E-4A89-A4AA-5E498A2C4C2B}">
          <x14:formula1>
            <xm:f>'(参考)リスト'!$G$16:$G$19</xm:f>
          </x14:formula1>
          <xm:sqref>AM35:AO38</xm:sqref>
        </x14:dataValidation>
        <x14:dataValidation type="list" allowBlank="1" showInputMessage="1" showErrorMessage="1" xr:uid="{347B19B2-1103-4ACA-ABBE-6EBCF1531B80}">
          <x14:formula1>
            <xm:f>'(参考)リスト'!$B$16:$B$21</xm:f>
          </x14:formula1>
          <xm:sqref>L11:M34</xm:sqref>
        </x14:dataValidation>
        <x14:dataValidation type="list" allowBlank="1" showInputMessage="1" showErrorMessage="1" xr:uid="{F8157045-FD5B-4E76-AB64-3CBF43BC4DDF}">
          <x14:formula1>
            <xm:f>'(参考)リスト'!$E$16:$E$27</xm:f>
          </x14:formula1>
          <xm:sqref>R11:T34</xm:sqref>
        </x14:dataValidation>
        <x14:dataValidation type="list" allowBlank="1" showInputMessage="1" showErrorMessage="1" xr:uid="{D61C2817-19A7-4DFE-9EFB-E64808DDD537}">
          <x14:formula1>
            <xm:f>'(参考)リスト'!$D$16:$D$18</xm:f>
          </x14:formula1>
          <xm:sqref>P11:Q34</xm:sqref>
        </x14:dataValidation>
        <x14:dataValidation type="list" allowBlank="1" showInputMessage="1" showErrorMessage="1" xr:uid="{42D3F6A4-1215-48E9-84DE-B5C149DD4125}">
          <x14:formula1>
            <xm:f>'(参考)リスト'!$F$16:$F$21</xm:f>
          </x14:formula1>
          <xm:sqref>U11:X34</xm:sqref>
        </x14:dataValidation>
      </x14:dataValidations>
    </ext>
  </extLst>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957DE-CD64-4F5F-B260-B228D7BE891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S26</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3</v>
      </c>
      <c r="BF5" s="46">
        <f t="shared" si="0"/>
        <v>5</v>
      </c>
      <c r="BG5" s="46">
        <f t="shared" si="0"/>
        <v>0</v>
      </c>
      <c r="BH5" s="46">
        <f t="shared" si="0"/>
        <v>0</v>
      </c>
      <c r="BI5" s="46">
        <f>AI37</f>
        <v>1</v>
      </c>
      <c r="BJ5" s="46">
        <f t="shared" si="0"/>
        <v>2</v>
      </c>
      <c r="BK5" s="46"/>
      <c r="BL5" s="35"/>
      <c r="BM5" s="35"/>
      <c r="BN5" s="35"/>
      <c r="BO5" s="46">
        <f>AC35</f>
        <v>0</v>
      </c>
      <c r="BP5" s="46">
        <f t="shared" ref="BP5:BQ5" si="1">AD35</f>
        <v>0</v>
      </c>
      <c r="BQ5" s="46">
        <f t="shared" si="1"/>
        <v>1.28</v>
      </c>
      <c r="BR5" s="46">
        <f>AF35</f>
        <v>0.86</v>
      </c>
      <c r="BS5" s="46">
        <f>AG35</f>
        <v>0</v>
      </c>
      <c r="BT5" s="46">
        <f>AH35</f>
        <v>0</v>
      </c>
      <c r="BU5" s="46">
        <f>AI35</f>
        <v>0.05</v>
      </c>
      <c r="BV5" s="46">
        <f>AJ35</f>
        <v>3.6999999999999997</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840</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51">
        <v>2.2999999999999998</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0.38</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503</v>
      </c>
      <c r="O15" s="942"/>
      <c r="P15" s="941" t="s">
        <v>471</v>
      </c>
      <c r="Q15" s="942"/>
      <c r="R15" s="954" t="s">
        <v>472</v>
      </c>
      <c r="S15" s="955"/>
      <c r="T15" s="956"/>
      <c r="U15" s="941" t="s">
        <v>579</v>
      </c>
      <c r="V15" s="942"/>
      <c r="W15" s="941" t="s">
        <v>660</v>
      </c>
      <c r="X15" s="942"/>
      <c r="Y15" s="45"/>
      <c r="Z15" s="45"/>
      <c r="AA15" s="45"/>
      <c r="AB15" s="45"/>
      <c r="AC15" s="51"/>
      <c r="AD15" s="51"/>
      <c r="AE15" s="51">
        <v>0.54</v>
      </c>
      <c r="AF15" s="51"/>
      <c r="AG15" s="51"/>
      <c r="AH15" s="51"/>
      <c r="AI15" s="51"/>
      <c r="AJ15" s="51"/>
      <c r="AK15" s="951" t="s">
        <v>1380</v>
      </c>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495</v>
      </c>
      <c r="O16" s="942"/>
      <c r="P16" s="941" t="s">
        <v>480</v>
      </c>
      <c r="Q16" s="942"/>
      <c r="R16" s="954" t="s">
        <v>498</v>
      </c>
      <c r="S16" s="955"/>
      <c r="T16" s="956"/>
      <c r="U16" s="941" t="s">
        <v>660</v>
      </c>
      <c r="V16" s="942"/>
      <c r="W16" s="941" t="s">
        <v>660</v>
      </c>
      <c r="X16" s="942"/>
      <c r="Y16" s="45"/>
      <c r="Z16" s="45"/>
      <c r="AA16" s="45"/>
      <c r="AB16" s="45"/>
      <c r="AC16" s="51"/>
      <c r="AD16" s="51"/>
      <c r="AE16" s="51"/>
      <c r="AF16" s="51"/>
      <c r="AG16" s="51"/>
      <c r="AH16" s="51"/>
      <c r="AI16" s="51">
        <v>0.05</v>
      </c>
      <c r="AJ16" s="51"/>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0.21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493</v>
      </c>
      <c r="O18" s="942"/>
      <c r="P18" s="941" t="s">
        <v>480</v>
      </c>
      <c r="Q18" s="942"/>
      <c r="R18" s="954" t="s">
        <v>500</v>
      </c>
      <c r="S18" s="955"/>
      <c r="T18" s="956"/>
      <c r="U18" s="941" t="s">
        <v>578</v>
      </c>
      <c r="V18" s="942"/>
      <c r="W18" s="941" t="s">
        <v>579</v>
      </c>
      <c r="X18" s="942"/>
      <c r="Y18" s="45"/>
      <c r="Z18" s="45"/>
      <c r="AA18" s="45"/>
      <c r="AB18" s="45"/>
      <c r="AC18" s="51"/>
      <c r="AD18" s="51"/>
      <c r="AE18" s="51"/>
      <c r="AF18" s="51"/>
      <c r="AG18" s="51"/>
      <c r="AH18" s="51"/>
      <c r="AI18" s="51"/>
      <c r="AJ18" s="51">
        <v>1.4</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495</v>
      </c>
      <c r="O19" s="942"/>
      <c r="P19" s="941" t="s">
        <v>471</v>
      </c>
      <c r="Q19" s="942"/>
      <c r="R19" s="954" t="s">
        <v>472</v>
      </c>
      <c r="S19" s="955"/>
      <c r="T19" s="956"/>
      <c r="U19" s="941" t="s">
        <v>578</v>
      </c>
      <c r="V19" s="942"/>
      <c r="W19" s="941" t="s">
        <v>579</v>
      </c>
      <c r="X19" s="942"/>
      <c r="Y19" s="45"/>
      <c r="Z19" s="45"/>
      <c r="AA19" s="45"/>
      <c r="AB19" s="45"/>
      <c r="AC19" s="51"/>
      <c r="AD19" s="51"/>
      <c r="AE19" s="51"/>
      <c r="AF19" s="51">
        <v>0.04</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660</v>
      </c>
      <c r="X20" s="942"/>
      <c r="Y20" s="45"/>
      <c r="Z20" s="45"/>
      <c r="AA20" s="45"/>
      <c r="AB20" s="45"/>
      <c r="AC20" s="51"/>
      <c r="AD20" s="51"/>
      <c r="AE20" s="51">
        <v>0.46</v>
      </c>
      <c r="AF20" s="51"/>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660</v>
      </c>
      <c r="X21" s="942"/>
      <c r="Y21" s="45"/>
      <c r="Z21" s="45"/>
      <c r="AA21" s="45"/>
      <c r="AB21" s="45"/>
      <c r="AC21" s="51"/>
      <c r="AD21" s="51"/>
      <c r="AE21" s="51">
        <v>0.28000000000000003</v>
      </c>
      <c r="AF21" s="51"/>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1.28</v>
      </c>
      <c r="AF35" s="108">
        <f t="shared" si="7"/>
        <v>0.86</v>
      </c>
      <c r="AG35" s="108">
        <f t="shared" si="7"/>
        <v>0</v>
      </c>
      <c r="AH35" s="108">
        <f t="shared" si="7"/>
        <v>0</v>
      </c>
      <c r="AI35" s="108">
        <f t="shared" si="7"/>
        <v>0.05</v>
      </c>
      <c r="AJ35" s="109">
        <f t="shared" si="7"/>
        <v>3.6999999999999997</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3</v>
      </c>
      <c r="AF37" s="972">
        <f t="shared" si="8"/>
        <v>5</v>
      </c>
      <c r="AG37" s="972">
        <f t="shared" si="8"/>
        <v>0</v>
      </c>
      <c r="AH37" s="972">
        <f t="shared" si="8"/>
        <v>0</v>
      </c>
      <c r="AI37" s="972">
        <f t="shared" si="8"/>
        <v>1</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1394</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13" priority="2">
      <formula>$AQ11=2</formula>
    </cfRule>
  </conditionalFormatting>
  <conditionalFormatting sqref="Y29:AB29">
    <cfRule type="expression" dxfId="712" priority="11">
      <formula>$AQ28=2</formula>
    </cfRule>
  </conditionalFormatting>
  <conditionalFormatting sqref="Y30:AB31">
    <cfRule type="expression" dxfId="711" priority="9">
      <formula>$AQ28=2</formula>
    </cfRule>
  </conditionalFormatting>
  <conditionalFormatting sqref="Y32:AB32">
    <cfRule type="expression" dxfId="710" priority="7">
      <formula>$AQ29=2</formula>
    </cfRule>
  </conditionalFormatting>
  <conditionalFormatting sqref="Y33:AB33">
    <cfRule type="expression" dxfId="709" priority="5">
      <formula>$AQ29=2</formula>
    </cfRule>
  </conditionalFormatting>
  <conditionalFormatting sqref="Y34:AB34">
    <cfRule type="expression" dxfId="708" priority="3">
      <formula>$AQ29=2</formula>
    </cfRule>
  </conditionalFormatting>
  <conditionalFormatting sqref="Y11:AF28">
    <cfRule type="expression" dxfId="707" priority="1">
      <formula>$AQ11=3</formula>
    </cfRule>
  </conditionalFormatting>
  <conditionalFormatting sqref="Y29:AF29">
    <cfRule type="expression" dxfId="706" priority="12">
      <formula>$AQ28=3</formula>
    </cfRule>
  </conditionalFormatting>
  <conditionalFormatting sqref="Y30:AF31">
    <cfRule type="expression" dxfId="705" priority="10">
      <formula>$AQ28=3</formula>
    </cfRule>
  </conditionalFormatting>
  <conditionalFormatting sqref="Y32:AF32">
    <cfRule type="expression" dxfId="704" priority="8">
      <formula>$AQ29=3</formula>
    </cfRule>
  </conditionalFormatting>
  <conditionalFormatting sqref="Y33:AF33">
    <cfRule type="expression" dxfId="703" priority="6">
      <formula>$AQ29=3</formula>
    </cfRule>
  </conditionalFormatting>
  <conditionalFormatting sqref="Y34:AF34">
    <cfRule type="expression" dxfId="702" priority="4">
      <formula>$AQ29=3</formula>
    </cfRule>
  </conditionalFormatting>
  <conditionalFormatting sqref="AC11:AJ28">
    <cfRule type="expression" dxfId="701" priority="13">
      <formula>$AQ11=1</formula>
    </cfRule>
  </conditionalFormatting>
  <conditionalFormatting sqref="AC29:AJ29">
    <cfRule type="expression" dxfId="700" priority="24">
      <formula>$AQ28=1</formula>
    </cfRule>
  </conditionalFormatting>
  <conditionalFormatting sqref="AC30:AJ31">
    <cfRule type="expression" dxfId="699" priority="22">
      <formula>$AQ28=1</formula>
    </cfRule>
  </conditionalFormatting>
  <conditionalFormatting sqref="AC32:AJ32">
    <cfRule type="expression" dxfId="698" priority="20">
      <formula>$AQ29=1</formula>
    </cfRule>
  </conditionalFormatting>
  <conditionalFormatting sqref="AC33:AJ33">
    <cfRule type="expression" dxfId="697" priority="18">
      <formula>$AQ29=1</formula>
    </cfRule>
  </conditionalFormatting>
  <conditionalFormatting sqref="AC34:AJ34">
    <cfRule type="expression" dxfId="696" priority="16">
      <formula>$AQ29=1</formula>
    </cfRule>
  </conditionalFormatting>
  <conditionalFormatting sqref="AG11:AJ28">
    <cfRule type="expression" dxfId="695" priority="14">
      <formula>$AQ11=2</formula>
    </cfRule>
  </conditionalFormatting>
  <conditionalFormatting sqref="AG29:AJ29">
    <cfRule type="expression" dxfId="694" priority="23">
      <formula>$AQ28=2</formula>
    </cfRule>
  </conditionalFormatting>
  <conditionalFormatting sqref="AG30:AJ31">
    <cfRule type="expression" dxfId="693" priority="21">
      <formula>$AQ28=2</formula>
    </cfRule>
  </conditionalFormatting>
  <conditionalFormatting sqref="AG32:AJ32">
    <cfRule type="expression" dxfId="692" priority="19">
      <formula>$AQ29=2</formula>
    </cfRule>
  </conditionalFormatting>
  <conditionalFormatting sqref="AG33:AJ33">
    <cfRule type="expression" dxfId="691" priority="17">
      <formula>$AQ29=2</formula>
    </cfRule>
  </conditionalFormatting>
  <conditionalFormatting sqref="AG34:AJ34">
    <cfRule type="expression" dxfId="690" priority="15">
      <formula>$AQ29=2</formula>
    </cfRule>
  </conditionalFormatting>
  <dataValidations count="2">
    <dataValidation type="list" allowBlank="1" showInputMessage="1" showErrorMessage="1" sqref="N11:O34" xr:uid="{813E5D56-F3BC-4277-81B9-CDF7E7655356}">
      <formula1>INDIRECT(L11)</formula1>
    </dataValidation>
    <dataValidation type="list" allowBlank="1" showInputMessage="1" showErrorMessage="1" sqref="Y11:AB34" xr:uid="{0BF77A7C-F305-4EBD-A0BB-12F15CDD048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2230FC7-C636-44D1-9942-E74CEB81DE6C}">
          <x14:formula1>
            <xm:f>'(参考)リスト'!$F$16:$F$21</xm:f>
          </x14:formula1>
          <xm:sqref>U11:X34</xm:sqref>
        </x14:dataValidation>
        <x14:dataValidation type="list" allowBlank="1" showInputMessage="1" showErrorMessage="1" xr:uid="{DBF0E472-0465-44FC-AC29-D0835C85B1E4}">
          <x14:formula1>
            <xm:f>'(参考)リスト'!$D$16:$D$18</xm:f>
          </x14:formula1>
          <xm:sqref>P11:Q34</xm:sqref>
        </x14:dataValidation>
        <x14:dataValidation type="list" allowBlank="1" showInputMessage="1" showErrorMessage="1" xr:uid="{28121A20-3727-4823-94BE-C47D1777F73A}">
          <x14:formula1>
            <xm:f>'(参考)リスト'!$E$16:$E$27</xm:f>
          </x14:formula1>
          <xm:sqref>R11:T34</xm:sqref>
        </x14:dataValidation>
        <x14:dataValidation type="list" allowBlank="1" showInputMessage="1" showErrorMessage="1" xr:uid="{34F65DDF-6C17-48C2-91D2-1C5C3E78B322}">
          <x14:formula1>
            <xm:f>'(参考)リスト'!$B$16:$B$21</xm:f>
          </x14:formula1>
          <xm:sqref>L11:M34</xm:sqref>
        </x14:dataValidation>
        <x14:dataValidation type="list" allowBlank="1" showInputMessage="1" showErrorMessage="1" xr:uid="{322EC87A-E3A5-4628-8655-D67AE29F3591}">
          <x14:formula1>
            <xm:f>'(参考)リスト'!$G$16:$G$19</xm:f>
          </x14:formula1>
          <xm:sqref>AM35:AO38</xm:sqref>
        </x14:dataValidation>
      </x14:dataValidations>
    </ext>
  </extLst>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D1D87-561F-49BE-A66C-2F45AB65FCC8}">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S27</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1.05</v>
      </c>
      <c r="BS5" s="46">
        <f>AG35</f>
        <v>0</v>
      </c>
      <c r="BT5" s="46">
        <f>AH35</f>
        <v>0</v>
      </c>
      <c r="BU5" s="46">
        <f>AI35</f>
        <v>0</v>
      </c>
      <c r="BV5" s="46">
        <f>AJ35</f>
        <v>5.13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851</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480</v>
      </c>
      <c r="Q12" s="942"/>
      <c r="R12" s="891" t="s">
        <v>498</v>
      </c>
      <c r="S12" s="891"/>
      <c r="T12" s="891"/>
      <c r="U12" s="941" t="s">
        <v>579</v>
      </c>
      <c r="V12" s="942"/>
      <c r="W12" s="941" t="s">
        <v>579</v>
      </c>
      <c r="X12" s="942"/>
      <c r="Y12" s="45"/>
      <c r="Z12" s="45"/>
      <c r="AA12" s="45"/>
      <c r="AB12" s="45"/>
      <c r="AC12" s="51"/>
      <c r="AD12" s="51"/>
      <c r="AE12" s="51"/>
      <c r="AF12" s="51"/>
      <c r="AG12" s="51"/>
      <c r="AH12" s="51"/>
      <c r="AI12" s="51"/>
      <c r="AJ12" s="51">
        <v>0.68</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589</v>
      </c>
      <c r="X13" s="942"/>
      <c r="Y13" s="45"/>
      <c r="Z13" s="45"/>
      <c r="AA13" s="45"/>
      <c r="AB13" s="45"/>
      <c r="AC13" s="51"/>
      <c r="AD13" s="51"/>
      <c r="AE13" s="51"/>
      <c r="AF13" s="51"/>
      <c r="AG13" s="51"/>
      <c r="AH13" s="51"/>
      <c r="AI13" s="51"/>
      <c r="AJ13" s="51"/>
      <c r="AK13" s="951" t="s">
        <v>1380</v>
      </c>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4.45</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0.66</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490</v>
      </c>
      <c r="O16" s="942"/>
      <c r="P16" s="941" t="s">
        <v>471</v>
      </c>
      <c r="Q16" s="942"/>
      <c r="R16" s="954" t="s">
        <v>464</v>
      </c>
      <c r="S16" s="955"/>
      <c r="T16" s="956"/>
      <c r="U16" s="941" t="s">
        <v>579</v>
      </c>
      <c r="V16" s="942"/>
      <c r="W16" s="941" t="s">
        <v>579</v>
      </c>
      <c r="X16" s="942"/>
      <c r="Y16" s="45"/>
      <c r="Z16" s="45"/>
      <c r="AA16" s="45"/>
      <c r="AB16" s="45"/>
      <c r="AC16" s="51"/>
      <c r="AD16" s="51"/>
      <c r="AE16" s="51"/>
      <c r="AF16" s="51">
        <v>0.22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578</v>
      </c>
      <c r="V17" s="942"/>
      <c r="W17" s="941" t="s">
        <v>579</v>
      </c>
      <c r="X17" s="942"/>
      <c r="Y17" s="45"/>
      <c r="Z17" s="45"/>
      <c r="AA17" s="45"/>
      <c r="AB17" s="45"/>
      <c r="AC17" s="51"/>
      <c r="AD17" s="51"/>
      <c r="AE17" s="51"/>
      <c r="AF17" s="51">
        <v>0.03</v>
      </c>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472</v>
      </c>
      <c r="S18" s="955"/>
      <c r="T18" s="956"/>
      <c r="U18" s="941" t="s">
        <v>578</v>
      </c>
      <c r="V18" s="942"/>
      <c r="W18" s="941" t="s">
        <v>579</v>
      </c>
      <c r="X18" s="942"/>
      <c r="Y18" s="45"/>
      <c r="Z18" s="45"/>
      <c r="AA18" s="45"/>
      <c r="AB18" s="45"/>
      <c r="AC18" s="51"/>
      <c r="AD18" s="51"/>
      <c r="AE18" s="51"/>
      <c r="AF18" s="51">
        <v>0.02</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1.05</v>
      </c>
      <c r="AG35" s="108">
        <f t="shared" si="7"/>
        <v>0</v>
      </c>
      <c r="AH35" s="108">
        <f t="shared" si="7"/>
        <v>0</v>
      </c>
      <c r="AI35" s="108">
        <f t="shared" si="7"/>
        <v>0</v>
      </c>
      <c r="AJ35" s="109">
        <f t="shared" si="7"/>
        <v>5.13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5</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1395</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89" priority="2">
      <formula>$AQ11=2</formula>
    </cfRule>
  </conditionalFormatting>
  <conditionalFormatting sqref="Y29:AB29">
    <cfRule type="expression" dxfId="688" priority="11">
      <formula>$AQ28=2</formula>
    </cfRule>
  </conditionalFormatting>
  <conditionalFormatting sqref="Y30:AB31">
    <cfRule type="expression" dxfId="687" priority="9">
      <formula>$AQ28=2</formula>
    </cfRule>
  </conditionalFormatting>
  <conditionalFormatting sqref="Y32:AB32">
    <cfRule type="expression" dxfId="686" priority="7">
      <formula>$AQ29=2</formula>
    </cfRule>
  </conditionalFormatting>
  <conditionalFormatting sqref="Y33:AB33">
    <cfRule type="expression" dxfId="685" priority="5">
      <formula>$AQ29=2</formula>
    </cfRule>
  </conditionalFormatting>
  <conditionalFormatting sqref="Y34:AB34">
    <cfRule type="expression" dxfId="684" priority="3">
      <formula>$AQ29=2</formula>
    </cfRule>
  </conditionalFormatting>
  <conditionalFormatting sqref="Y11:AF28">
    <cfRule type="expression" dxfId="683" priority="1">
      <formula>$AQ11=3</formula>
    </cfRule>
  </conditionalFormatting>
  <conditionalFormatting sqref="Y29:AF29">
    <cfRule type="expression" dxfId="682" priority="12">
      <formula>$AQ28=3</formula>
    </cfRule>
  </conditionalFormatting>
  <conditionalFormatting sqref="Y30:AF31">
    <cfRule type="expression" dxfId="681" priority="10">
      <formula>$AQ28=3</formula>
    </cfRule>
  </conditionalFormatting>
  <conditionalFormatting sqref="Y32:AF32">
    <cfRule type="expression" dxfId="680" priority="8">
      <formula>$AQ29=3</formula>
    </cfRule>
  </conditionalFormatting>
  <conditionalFormatting sqref="Y33:AF33">
    <cfRule type="expression" dxfId="679" priority="6">
      <formula>$AQ29=3</formula>
    </cfRule>
  </conditionalFormatting>
  <conditionalFormatting sqref="Y34:AF34">
    <cfRule type="expression" dxfId="678" priority="4">
      <formula>$AQ29=3</formula>
    </cfRule>
  </conditionalFormatting>
  <conditionalFormatting sqref="AC11:AJ28">
    <cfRule type="expression" dxfId="677" priority="13">
      <formula>$AQ11=1</formula>
    </cfRule>
  </conditionalFormatting>
  <conditionalFormatting sqref="AC29:AJ29">
    <cfRule type="expression" dxfId="676" priority="24">
      <formula>$AQ28=1</formula>
    </cfRule>
  </conditionalFormatting>
  <conditionalFormatting sqref="AC30:AJ31">
    <cfRule type="expression" dxfId="675" priority="22">
      <formula>$AQ28=1</formula>
    </cfRule>
  </conditionalFormatting>
  <conditionalFormatting sqref="AC32:AJ32">
    <cfRule type="expression" dxfId="674" priority="20">
      <formula>$AQ29=1</formula>
    </cfRule>
  </conditionalFormatting>
  <conditionalFormatting sqref="AC33:AJ33">
    <cfRule type="expression" dxfId="673" priority="18">
      <formula>$AQ29=1</formula>
    </cfRule>
  </conditionalFormatting>
  <conditionalFormatting sqref="AC34:AJ34">
    <cfRule type="expression" dxfId="672" priority="16">
      <formula>$AQ29=1</formula>
    </cfRule>
  </conditionalFormatting>
  <conditionalFormatting sqref="AG11:AJ28">
    <cfRule type="expression" dxfId="671" priority="14">
      <formula>$AQ11=2</formula>
    </cfRule>
  </conditionalFormatting>
  <conditionalFormatting sqref="AG29:AJ29">
    <cfRule type="expression" dxfId="670" priority="23">
      <formula>$AQ28=2</formula>
    </cfRule>
  </conditionalFormatting>
  <conditionalFormatting sqref="AG30:AJ31">
    <cfRule type="expression" dxfId="669" priority="21">
      <formula>$AQ28=2</formula>
    </cfRule>
  </conditionalFormatting>
  <conditionalFormatting sqref="AG32:AJ32">
    <cfRule type="expression" dxfId="668" priority="19">
      <formula>$AQ29=2</formula>
    </cfRule>
  </conditionalFormatting>
  <conditionalFormatting sqref="AG33:AJ33">
    <cfRule type="expression" dxfId="667" priority="17">
      <formula>$AQ29=2</formula>
    </cfRule>
  </conditionalFormatting>
  <conditionalFormatting sqref="AG34:AJ34">
    <cfRule type="expression" dxfId="666" priority="15">
      <formula>$AQ29=2</formula>
    </cfRule>
  </conditionalFormatting>
  <dataValidations count="2">
    <dataValidation type="list" allowBlank="1" showInputMessage="1" showErrorMessage="1" sqref="Y11:AB34" xr:uid="{D2E9158C-B24B-4597-8B28-BB353007B17F}">
      <formula1>"〇,"</formula1>
    </dataValidation>
    <dataValidation type="list" allowBlank="1" showInputMessage="1" showErrorMessage="1" sqref="N11:O34" xr:uid="{97486611-F52D-4F05-83CB-C77C88EBC1D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AFC58D-44B3-4493-909A-D7E70007FF97}">
          <x14:formula1>
            <xm:f>'(参考)リスト'!$G$16:$G$19</xm:f>
          </x14:formula1>
          <xm:sqref>AM35:AO38</xm:sqref>
        </x14:dataValidation>
        <x14:dataValidation type="list" allowBlank="1" showInputMessage="1" showErrorMessage="1" xr:uid="{46D6D207-8CA5-49A6-93E3-930CCD71FFB7}">
          <x14:formula1>
            <xm:f>'(参考)リスト'!$B$16:$B$21</xm:f>
          </x14:formula1>
          <xm:sqref>L11:M34</xm:sqref>
        </x14:dataValidation>
        <x14:dataValidation type="list" allowBlank="1" showInputMessage="1" showErrorMessage="1" xr:uid="{7BE7203B-4467-4841-9DAB-9B52DDB81861}">
          <x14:formula1>
            <xm:f>'(参考)リスト'!$E$16:$E$27</xm:f>
          </x14:formula1>
          <xm:sqref>R11:T34</xm:sqref>
        </x14:dataValidation>
        <x14:dataValidation type="list" allowBlank="1" showInputMessage="1" showErrorMessage="1" xr:uid="{91BC5C6C-1E3B-4846-893A-A43F513ACB91}">
          <x14:formula1>
            <xm:f>'(参考)リスト'!$D$16:$D$18</xm:f>
          </x14:formula1>
          <xm:sqref>P11:Q34</xm:sqref>
        </x14:dataValidation>
        <x14:dataValidation type="list" allowBlank="1" showInputMessage="1" showErrorMessage="1" xr:uid="{5884B784-5B61-48BD-AF5A-CB4A8BDD7541}">
          <x14:formula1>
            <xm:f>'(参考)リスト'!$F$16:$F$21</xm:f>
          </x14:formula1>
          <xm:sqref>U11:X34</xm:sqref>
        </x14:dataValidation>
      </x14:dataValidations>
    </ext>
  </extLst>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63BB-0F67-4686-A754-A8532A1C172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S28</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3</v>
      </c>
      <c r="BF5" s="46">
        <f t="shared" si="0"/>
        <v>8</v>
      </c>
      <c r="BG5" s="46">
        <f t="shared" si="0"/>
        <v>0</v>
      </c>
      <c r="BH5" s="46">
        <f t="shared" si="0"/>
        <v>0</v>
      </c>
      <c r="BI5" s="46">
        <f>AI37</f>
        <v>0</v>
      </c>
      <c r="BJ5" s="46">
        <f t="shared" si="0"/>
        <v>1</v>
      </c>
      <c r="BK5" s="46"/>
      <c r="BL5" s="35"/>
      <c r="BM5" s="35"/>
      <c r="BN5" s="35"/>
      <c r="BO5" s="46">
        <f>AC35</f>
        <v>0</v>
      </c>
      <c r="BP5" s="46">
        <f t="shared" ref="BP5:BQ5" si="1">AD35</f>
        <v>0</v>
      </c>
      <c r="BQ5" s="46">
        <f t="shared" si="1"/>
        <v>2.1100000000000003</v>
      </c>
      <c r="BR5" s="46">
        <f>AF35</f>
        <v>1.1000000000000001</v>
      </c>
      <c r="BS5" s="46">
        <f>AG35</f>
        <v>0</v>
      </c>
      <c r="BT5" s="46">
        <f>AH35</f>
        <v>0</v>
      </c>
      <c r="BU5" s="46">
        <f>AI35</f>
        <v>0</v>
      </c>
      <c r="BV5" s="46">
        <f>AJ35</f>
        <v>4.4000000000000004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858</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472</v>
      </c>
      <c r="S12" s="891"/>
      <c r="T12" s="891"/>
      <c r="U12" s="941" t="s">
        <v>579</v>
      </c>
      <c r="V12" s="942"/>
      <c r="W12" s="941" t="s">
        <v>579</v>
      </c>
      <c r="X12" s="942"/>
      <c r="Y12" s="45"/>
      <c r="Z12" s="45"/>
      <c r="AA12" s="45"/>
      <c r="AB12" s="45"/>
      <c r="AC12" s="51"/>
      <c r="AD12" s="51"/>
      <c r="AE12" s="51"/>
      <c r="AF12" s="51">
        <v>0.06</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660</v>
      </c>
      <c r="X13" s="942"/>
      <c r="Y13" s="45"/>
      <c r="Z13" s="45"/>
      <c r="AA13" s="45"/>
      <c r="AB13" s="45"/>
      <c r="AC13" s="51"/>
      <c r="AD13" s="51"/>
      <c r="AE13" s="51">
        <v>0.65</v>
      </c>
      <c r="AF13" s="51"/>
      <c r="AG13" s="51"/>
      <c r="AH13" s="51"/>
      <c r="AI13" s="51"/>
      <c r="AJ13" s="51"/>
      <c r="AK13" s="951" t="s">
        <v>1380</v>
      </c>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0.54</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4.4000000000000004</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579</v>
      </c>
      <c r="V20" s="942"/>
      <c r="W20" s="941" t="s">
        <v>660</v>
      </c>
      <c r="X20" s="942"/>
      <c r="Y20" s="45"/>
      <c r="Z20" s="45"/>
      <c r="AA20" s="45"/>
      <c r="AB20" s="45"/>
      <c r="AC20" s="51"/>
      <c r="AD20" s="51"/>
      <c r="AE20" s="51">
        <v>0.76</v>
      </c>
      <c r="AF20" s="51"/>
      <c r="AG20" s="51"/>
      <c r="AH20" s="51"/>
      <c r="AI20" s="51"/>
      <c r="AJ20" s="51"/>
      <c r="AK20" s="951" t="s">
        <v>1380</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579</v>
      </c>
      <c r="V21" s="942"/>
      <c r="W21" s="941" t="s">
        <v>660</v>
      </c>
      <c r="X21" s="942"/>
      <c r="Y21" s="45"/>
      <c r="Z21" s="45"/>
      <c r="AA21" s="45"/>
      <c r="AB21" s="45"/>
      <c r="AC21" s="51"/>
      <c r="AD21" s="51"/>
      <c r="AE21" s="51">
        <v>0.7</v>
      </c>
      <c r="AF21" s="51"/>
      <c r="AG21" s="51"/>
      <c r="AH21" s="51"/>
      <c r="AI21" s="51"/>
      <c r="AJ21" s="51"/>
      <c r="AK21" s="951" t="s">
        <v>1380</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490</v>
      </c>
      <c r="O22" s="942"/>
      <c r="P22" s="941" t="s">
        <v>471</v>
      </c>
      <c r="Q22" s="942"/>
      <c r="R22" s="954" t="s">
        <v>464</v>
      </c>
      <c r="S22" s="955"/>
      <c r="T22" s="956"/>
      <c r="U22" s="941" t="s">
        <v>579</v>
      </c>
      <c r="V22" s="942"/>
      <c r="W22" s="941" t="s">
        <v>579</v>
      </c>
      <c r="X22" s="942"/>
      <c r="Y22" s="45"/>
      <c r="Z22" s="45"/>
      <c r="AA22" s="45"/>
      <c r="AB22" s="45"/>
      <c r="AC22" s="51"/>
      <c r="AD22" s="51"/>
      <c r="AE22" s="51"/>
      <c r="AF22" s="51">
        <v>0.23</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2.1100000000000003</v>
      </c>
      <c r="AF35" s="108">
        <f t="shared" si="7"/>
        <v>1.1000000000000001</v>
      </c>
      <c r="AG35" s="108">
        <f t="shared" si="7"/>
        <v>0</v>
      </c>
      <c r="AH35" s="108">
        <f t="shared" si="7"/>
        <v>0</v>
      </c>
      <c r="AI35" s="108">
        <f t="shared" si="7"/>
        <v>0</v>
      </c>
      <c r="AJ35" s="109">
        <f t="shared" si="7"/>
        <v>4.4000000000000004</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3</v>
      </c>
      <c r="AF37" s="972">
        <f t="shared" si="8"/>
        <v>8</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65" priority="2">
      <formula>$AQ11=2</formula>
    </cfRule>
  </conditionalFormatting>
  <conditionalFormatting sqref="Y29:AB29">
    <cfRule type="expression" dxfId="664" priority="11">
      <formula>$AQ28=2</formula>
    </cfRule>
  </conditionalFormatting>
  <conditionalFormatting sqref="Y30:AB31">
    <cfRule type="expression" dxfId="663" priority="9">
      <formula>$AQ28=2</formula>
    </cfRule>
  </conditionalFormatting>
  <conditionalFormatting sqref="Y32:AB32">
    <cfRule type="expression" dxfId="662" priority="7">
      <formula>$AQ29=2</formula>
    </cfRule>
  </conditionalFormatting>
  <conditionalFormatting sqref="Y33:AB33">
    <cfRule type="expression" dxfId="661" priority="5">
      <formula>$AQ29=2</formula>
    </cfRule>
  </conditionalFormatting>
  <conditionalFormatting sqref="Y34:AB34">
    <cfRule type="expression" dxfId="660" priority="3">
      <formula>$AQ29=2</formula>
    </cfRule>
  </conditionalFormatting>
  <conditionalFormatting sqref="Y11:AF28">
    <cfRule type="expression" dxfId="659" priority="1">
      <formula>$AQ11=3</formula>
    </cfRule>
  </conditionalFormatting>
  <conditionalFormatting sqref="Y29:AF29">
    <cfRule type="expression" dxfId="658" priority="12">
      <formula>$AQ28=3</formula>
    </cfRule>
  </conditionalFormatting>
  <conditionalFormatting sqref="Y30:AF31">
    <cfRule type="expression" dxfId="657" priority="10">
      <formula>$AQ28=3</formula>
    </cfRule>
  </conditionalFormatting>
  <conditionalFormatting sqref="Y32:AF32">
    <cfRule type="expression" dxfId="656" priority="8">
      <formula>$AQ29=3</formula>
    </cfRule>
  </conditionalFormatting>
  <conditionalFormatting sqref="Y33:AF33">
    <cfRule type="expression" dxfId="655" priority="6">
      <formula>$AQ29=3</formula>
    </cfRule>
  </conditionalFormatting>
  <conditionalFormatting sqref="Y34:AF34">
    <cfRule type="expression" dxfId="654" priority="4">
      <formula>$AQ29=3</formula>
    </cfRule>
  </conditionalFormatting>
  <conditionalFormatting sqref="AC11:AJ28">
    <cfRule type="expression" dxfId="653" priority="13">
      <formula>$AQ11=1</formula>
    </cfRule>
  </conditionalFormatting>
  <conditionalFormatting sqref="AC29:AJ29">
    <cfRule type="expression" dxfId="652" priority="24">
      <formula>$AQ28=1</formula>
    </cfRule>
  </conditionalFormatting>
  <conditionalFormatting sqref="AC30:AJ31">
    <cfRule type="expression" dxfId="651" priority="22">
      <formula>$AQ28=1</formula>
    </cfRule>
  </conditionalFormatting>
  <conditionalFormatting sqref="AC32:AJ32">
    <cfRule type="expression" dxfId="650" priority="20">
      <formula>$AQ29=1</formula>
    </cfRule>
  </conditionalFormatting>
  <conditionalFormatting sqref="AC33:AJ33">
    <cfRule type="expression" dxfId="649" priority="18">
      <formula>$AQ29=1</formula>
    </cfRule>
  </conditionalFormatting>
  <conditionalFormatting sqref="AC34:AJ34">
    <cfRule type="expression" dxfId="648" priority="16">
      <formula>$AQ29=1</formula>
    </cfRule>
  </conditionalFormatting>
  <conditionalFormatting sqref="AG11:AJ28">
    <cfRule type="expression" dxfId="647" priority="14">
      <formula>$AQ11=2</formula>
    </cfRule>
  </conditionalFormatting>
  <conditionalFormatting sqref="AG29:AJ29">
    <cfRule type="expression" dxfId="646" priority="23">
      <formula>$AQ28=2</formula>
    </cfRule>
  </conditionalFormatting>
  <conditionalFormatting sqref="AG30:AJ31">
    <cfRule type="expression" dxfId="645" priority="21">
      <formula>$AQ28=2</formula>
    </cfRule>
  </conditionalFormatting>
  <conditionalFormatting sqref="AG32:AJ32">
    <cfRule type="expression" dxfId="644" priority="19">
      <formula>$AQ29=2</formula>
    </cfRule>
  </conditionalFormatting>
  <conditionalFormatting sqref="AG33:AJ33">
    <cfRule type="expression" dxfId="643" priority="17">
      <formula>$AQ29=2</formula>
    </cfRule>
  </conditionalFormatting>
  <conditionalFormatting sqref="AG34:AJ34">
    <cfRule type="expression" dxfId="642" priority="15">
      <formula>$AQ29=2</formula>
    </cfRule>
  </conditionalFormatting>
  <dataValidations count="2">
    <dataValidation type="list" allowBlank="1" showInputMessage="1" showErrorMessage="1" sqref="N11:O34" xr:uid="{CFF94A41-0C06-4D57-AE80-BEF58C8E5B0B}">
      <formula1>INDIRECT(L11)</formula1>
    </dataValidation>
    <dataValidation type="list" allowBlank="1" showInputMessage="1" showErrorMessage="1" sqref="Y11:AB34" xr:uid="{59A3AC27-FBFA-4B79-9C8D-19D2F991DD6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2C6F46-D641-4DAA-A100-BE1FF40F2AFB}">
          <x14:formula1>
            <xm:f>'(参考)リスト'!$F$16:$F$21</xm:f>
          </x14:formula1>
          <xm:sqref>U11:X34</xm:sqref>
        </x14:dataValidation>
        <x14:dataValidation type="list" allowBlank="1" showInputMessage="1" showErrorMessage="1" xr:uid="{E765F5D8-17E3-45B3-BE5B-1A223BCE6E15}">
          <x14:formula1>
            <xm:f>'(参考)リスト'!$D$16:$D$18</xm:f>
          </x14:formula1>
          <xm:sqref>P11:Q34</xm:sqref>
        </x14:dataValidation>
        <x14:dataValidation type="list" allowBlank="1" showInputMessage="1" showErrorMessage="1" xr:uid="{DEA040DE-DFE8-4AA0-B2D1-C337A9DC7C74}">
          <x14:formula1>
            <xm:f>'(参考)リスト'!$E$16:$E$27</xm:f>
          </x14:formula1>
          <xm:sqref>R11:T34</xm:sqref>
        </x14:dataValidation>
        <x14:dataValidation type="list" allowBlank="1" showInputMessage="1" showErrorMessage="1" xr:uid="{FF25CD5E-CE8B-4D5B-8F40-68C024F7B5BA}">
          <x14:formula1>
            <xm:f>'(参考)リスト'!$B$16:$B$21</xm:f>
          </x14:formula1>
          <xm:sqref>L11:M34</xm:sqref>
        </x14:dataValidation>
        <x14:dataValidation type="list" allowBlank="1" showInputMessage="1" showErrorMessage="1" xr:uid="{0FA6DEC1-081C-403A-A619-DA51F2BBFA6E}">
          <x14:formula1>
            <xm:f>'(参考)リスト'!$G$16:$G$19</xm:f>
          </x14:formula1>
          <xm:sqref>AM35:AO38</xm:sqref>
        </x14:dataValidation>
      </x14:dataValidations>
    </ext>
  </extLst>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F428-3731-4483-8C06-D6C90CBCCB2A}">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S29</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4</v>
      </c>
      <c r="BG5" s="46">
        <f t="shared" si="0"/>
        <v>0</v>
      </c>
      <c r="BH5" s="46">
        <f t="shared" si="0"/>
        <v>0</v>
      </c>
      <c r="BI5" s="46">
        <f>AI37</f>
        <v>0</v>
      </c>
      <c r="BJ5" s="46">
        <f t="shared" si="0"/>
        <v>1</v>
      </c>
      <c r="BK5" s="46"/>
      <c r="BL5" s="35"/>
      <c r="BM5" s="35"/>
      <c r="BN5" s="35"/>
      <c r="BO5" s="46">
        <f>AC35</f>
        <v>0</v>
      </c>
      <c r="BP5" s="46">
        <f t="shared" ref="BP5:BQ5" si="1">AD35</f>
        <v>0</v>
      </c>
      <c r="BQ5" s="46">
        <f t="shared" si="1"/>
        <v>2.2200000000000002</v>
      </c>
      <c r="BR5" s="46">
        <f>AF35</f>
        <v>1.02</v>
      </c>
      <c r="BS5" s="46">
        <f>AG35</f>
        <v>0</v>
      </c>
      <c r="BT5" s="46">
        <f>AH35</f>
        <v>0</v>
      </c>
      <c r="BU5" s="46">
        <f>AI35</f>
        <v>0</v>
      </c>
      <c r="BV5" s="46">
        <f>AJ35</f>
        <v>0.35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872</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472</v>
      </c>
      <c r="S11" s="891"/>
      <c r="T11" s="891"/>
      <c r="U11" s="941" t="s">
        <v>579</v>
      </c>
      <c r="V11" s="942"/>
      <c r="W11" s="941" t="s">
        <v>579</v>
      </c>
      <c r="X11" s="942"/>
      <c r="Y11" s="45"/>
      <c r="Z11" s="45"/>
      <c r="AA11" s="45"/>
      <c r="AB11" s="45"/>
      <c r="AC11" s="51"/>
      <c r="AD11" s="51"/>
      <c r="AE11" s="51"/>
      <c r="AF11" s="51">
        <v>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486</v>
      </c>
      <c r="O12" s="942"/>
      <c r="P12" s="941" t="s">
        <v>471</v>
      </c>
      <c r="Q12" s="942"/>
      <c r="R12" s="891" t="s">
        <v>464</v>
      </c>
      <c r="S12" s="891"/>
      <c r="T12" s="891"/>
      <c r="U12" s="941" t="s">
        <v>579</v>
      </c>
      <c r="V12" s="942"/>
      <c r="W12" s="941" t="s">
        <v>579</v>
      </c>
      <c r="X12" s="942"/>
      <c r="Y12" s="45"/>
      <c r="Z12" s="45"/>
      <c r="AA12" s="45"/>
      <c r="AB12" s="45"/>
      <c r="AC12" s="51"/>
      <c r="AD12" s="51"/>
      <c r="AE12" s="51"/>
      <c r="AF12" s="51">
        <v>0.83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472</v>
      </c>
      <c r="S13" s="955"/>
      <c r="T13" s="956"/>
      <c r="U13" s="941" t="s">
        <v>579</v>
      </c>
      <c r="V13" s="942"/>
      <c r="W13" s="941" t="s">
        <v>589</v>
      </c>
      <c r="X13" s="942"/>
      <c r="Y13" s="45"/>
      <c r="Z13" s="45"/>
      <c r="AA13" s="45"/>
      <c r="AB13" s="45"/>
      <c r="AC13" s="51"/>
      <c r="AD13" s="51"/>
      <c r="AE13" s="51"/>
      <c r="AF13" s="51"/>
      <c r="AG13" s="51"/>
      <c r="AH13" s="51"/>
      <c r="AI13" s="51"/>
      <c r="AJ13" s="51"/>
      <c r="AK13" s="951" t="s">
        <v>1382</v>
      </c>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1382</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579</v>
      </c>
      <c r="V16" s="942"/>
      <c r="W16" s="941" t="s">
        <v>660</v>
      </c>
      <c r="X16" s="942"/>
      <c r="Y16" s="45"/>
      <c r="Z16" s="45"/>
      <c r="AA16" s="45"/>
      <c r="AB16" s="45"/>
      <c r="AC16" s="51"/>
      <c r="AD16" s="51"/>
      <c r="AE16" s="51">
        <v>2.2200000000000002</v>
      </c>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0.17</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0.35</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489</v>
      </c>
      <c r="M19" s="942"/>
      <c r="N19" s="941" t="s">
        <v>512</v>
      </c>
      <c r="O19" s="942"/>
      <c r="P19" s="941"/>
      <c r="Q19" s="942"/>
      <c r="R19" s="954" t="s">
        <v>506</v>
      </c>
      <c r="S19" s="955"/>
      <c r="T19" s="956"/>
      <c r="U19" s="941"/>
      <c r="V19" s="942"/>
      <c r="W19" s="941"/>
      <c r="X19" s="942"/>
      <c r="Y19" s="45"/>
      <c r="Z19" s="45"/>
      <c r="AA19" s="45"/>
      <c r="AB19" s="45"/>
      <c r="AC19" s="51"/>
      <c r="AD19" s="51"/>
      <c r="AE19" s="51"/>
      <c r="AF19" s="51"/>
      <c r="AG19" s="51"/>
      <c r="AH19" s="51"/>
      <c r="AI19" s="51"/>
      <c r="AJ19" s="51"/>
      <c r="AK19" s="951" t="s">
        <v>1430</v>
      </c>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2.2200000000000002</v>
      </c>
      <c r="AF35" s="108">
        <f t="shared" si="7"/>
        <v>1.02</v>
      </c>
      <c r="AG35" s="108">
        <f t="shared" si="7"/>
        <v>0</v>
      </c>
      <c r="AH35" s="108">
        <f t="shared" si="7"/>
        <v>0</v>
      </c>
      <c r="AI35" s="108">
        <f t="shared" si="7"/>
        <v>0</v>
      </c>
      <c r="AJ35" s="109">
        <f t="shared" si="7"/>
        <v>0.35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1</v>
      </c>
      <c r="AF37" s="972">
        <f t="shared" si="8"/>
        <v>4</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1398</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41" priority="2">
      <formula>$AQ11=2</formula>
    </cfRule>
  </conditionalFormatting>
  <conditionalFormatting sqref="Y29:AB29">
    <cfRule type="expression" dxfId="640" priority="11">
      <formula>$AQ28=2</formula>
    </cfRule>
  </conditionalFormatting>
  <conditionalFormatting sqref="Y30:AB31">
    <cfRule type="expression" dxfId="639" priority="9">
      <formula>$AQ28=2</formula>
    </cfRule>
  </conditionalFormatting>
  <conditionalFormatting sqref="Y32:AB32">
    <cfRule type="expression" dxfId="638" priority="7">
      <formula>$AQ29=2</formula>
    </cfRule>
  </conditionalFormatting>
  <conditionalFormatting sqref="Y33:AB33">
    <cfRule type="expression" dxfId="637" priority="5">
      <formula>$AQ29=2</formula>
    </cfRule>
  </conditionalFormatting>
  <conditionalFormatting sqref="Y34:AB34">
    <cfRule type="expression" dxfId="636" priority="3">
      <formula>$AQ29=2</formula>
    </cfRule>
  </conditionalFormatting>
  <conditionalFormatting sqref="Y11:AF28">
    <cfRule type="expression" dxfId="635" priority="1">
      <formula>$AQ11=3</formula>
    </cfRule>
  </conditionalFormatting>
  <conditionalFormatting sqref="Y29:AF29">
    <cfRule type="expression" dxfId="634" priority="12">
      <formula>$AQ28=3</formula>
    </cfRule>
  </conditionalFormatting>
  <conditionalFormatting sqref="Y30:AF31">
    <cfRule type="expression" dxfId="633" priority="10">
      <formula>$AQ28=3</formula>
    </cfRule>
  </conditionalFormatting>
  <conditionalFormatting sqref="Y32:AF32">
    <cfRule type="expression" dxfId="632" priority="8">
      <formula>$AQ29=3</formula>
    </cfRule>
  </conditionalFormatting>
  <conditionalFormatting sqref="Y33:AF33">
    <cfRule type="expression" dxfId="631" priority="6">
      <formula>$AQ29=3</formula>
    </cfRule>
  </conditionalFormatting>
  <conditionalFormatting sqref="Y34:AF34">
    <cfRule type="expression" dxfId="630" priority="4">
      <formula>$AQ29=3</formula>
    </cfRule>
  </conditionalFormatting>
  <conditionalFormatting sqref="AC11:AJ28">
    <cfRule type="expression" dxfId="629" priority="13">
      <formula>$AQ11=1</formula>
    </cfRule>
  </conditionalFormatting>
  <conditionalFormatting sqref="AC29:AJ29">
    <cfRule type="expression" dxfId="628" priority="24">
      <formula>$AQ28=1</formula>
    </cfRule>
  </conditionalFormatting>
  <conditionalFormatting sqref="AC30:AJ31">
    <cfRule type="expression" dxfId="627" priority="22">
      <formula>$AQ28=1</formula>
    </cfRule>
  </conditionalFormatting>
  <conditionalFormatting sqref="AC32:AJ32">
    <cfRule type="expression" dxfId="626" priority="20">
      <formula>$AQ29=1</formula>
    </cfRule>
  </conditionalFormatting>
  <conditionalFormatting sqref="AC33:AJ33">
    <cfRule type="expression" dxfId="625" priority="18">
      <formula>$AQ29=1</formula>
    </cfRule>
  </conditionalFormatting>
  <conditionalFormatting sqref="AC34:AJ34">
    <cfRule type="expression" dxfId="624" priority="16">
      <formula>$AQ29=1</formula>
    </cfRule>
  </conditionalFormatting>
  <conditionalFormatting sqref="AG11:AJ28">
    <cfRule type="expression" dxfId="623" priority="14">
      <formula>$AQ11=2</formula>
    </cfRule>
  </conditionalFormatting>
  <conditionalFormatting sqref="AG29:AJ29">
    <cfRule type="expression" dxfId="622" priority="23">
      <formula>$AQ28=2</formula>
    </cfRule>
  </conditionalFormatting>
  <conditionalFormatting sqref="AG30:AJ31">
    <cfRule type="expression" dxfId="621" priority="21">
      <formula>$AQ28=2</formula>
    </cfRule>
  </conditionalFormatting>
  <conditionalFormatting sqref="AG32:AJ32">
    <cfRule type="expression" dxfId="620" priority="19">
      <formula>$AQ29=2</formula>
    </cfRule>
  </conditionalFormatting>
  <conditionalFormatting sqref="AG33:AJ33">
    <cfRule type="expression" dxfId="619" priority="17">
      <formula>$AQ29=2</formula>
    </cfRule>
  </conditionalFormatting>
  <conditionalFormatting sqref="AG34:AJ34">
    <cfRule type="expression" dxfId="618" priority="15">
      <formula>$AQ29=2</formula>
    </cfRule>
  </conditionalFormatting>
  <dataValidations count="2">
    <dataValidation type="list" allowBlank="1" showInputMessage="1" showErrorMessage="1" sqref="Y11:AB34" xr:uid="{1EE1BED8-0A5C-4927-8C56-26A5EA8305E4}">
      <formula1>"〇,"</formula1>
    </dataValidation>
    <dataValidation type="list" allowBlank="1" showInputMessage="1" showErrorMessage="1" sqref="N11:O34" xr:uid="{10B1F854-409F-4116-A8EC-06CADA0CD5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8CB951-2EA8-4B8F-A55C-066A90642292}">
          <x14:formula1>
            <xm:f>'(参考)リスト'!$G$16:$G$19</xm:f>
          </x14:formula1>
          <xm:sqref>AM35:AO38</xm:sqref>
        </x14:dataValidation>
        <x14:dataValidation type="list" allowBlank="1" showInputMessage="1" showErrorMessage="1" xr:uid="{17DE8B1C-8A20-4FE7-AB97-485F05D4AD44}">
          <x14:formula1>
            <xm:f>'(参考)リスト'!$B$16:$B$21</xm:f>
          </x14:formula1>
          <xm:sqref>L11:M34</xm:sqref>
        </x14:dataValidation>
        <x14:dataValidation type="list" allowBlank="1" showInputMessage="1" showErrorMessage="1" xr:uid="{3B9FF46B-A2DA-4A81-8ED5-8F40690D5600}">
          <x14:formula1>
            <xm:f>'(参考)リスト'!$E$16:$E$27</xm:f>
          </x14:formula1>
          <xm:sqref>R11:T34</xm:sqref>
        </x14:dataValidation>
        <x14:dataValidation type="list" allowBlank="1" showInputMessage="1" showErrorMessage="1" xr:uid="{320B7C63-B319-4C7E-BE8E-B1DAFCAE25F9}">
          <x14:formula1>
            <xm:f>'(参考)リスト'!$D$16:$D$18</xm:f>
          </x14:formula1>
          <xm:sqref>P11:Q34</xm:sqref>
        </x14:dataValidation>
        <x14:dataValidation type="list" allowBlank="1" showInputMessage="1" showErrorMessage="1" xr:uid="{1E0B11B2-C631-444F-B1CE-6F1D6DE9146D}">
          <x14:formula1>
            <xm:f>'(参考)リスト'!$F$16:$F$21</xm:f>
          </x14:formula1>
          <xm:sqref>U11:X34</xm:sqref>
        </x14:dataValidation>
      </x14:dataValidations>
    </ext>
  </extLst>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74A06-45CA-4AFA-B4D1-8FAA8F99AEA5}">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S30</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8</v>
      </c>
      <c r="BG5" s="46">
        <f t="shared" si="0"/>
        <v>0</v>
      </c>
      <c r="BH5" s="46">
        <f t="shared" si="0"/>
        <v>0</v>
      </c>
      <c r="BI5" s="46">
        <f>AI37</f>
        <v>0</v>
      </c>
      <c r="BJ5" s="46">
        <f t="shared" si="0"/>
        <v>2</v>
      </c>
      <c r="BK5" s="46"/>
      <c r="BL5" s="35"/>
      <c r="BM5" s="35"/>
      <c r="BN5" s="35"/>
      <c r="BO5" s="46">
        <f>AC35</f>
        <v>0</v>
      </c>
      <c r="BP5" s="46">
        <f t="shared" ref="BP5:BQ5" si="1">AD35</f>
        <v>0.02</v>
      </c>
      <c r="BQ5" s="46">
        <f t="shared" si="1"/>
        <v>0</v>
      </c>
      <c r="BR5" s="46">
        <f>AF35</f>
        <v>0.35300000000000009</v>
      </c>
      <c r="BS5" s="46">
        <f>AG35</f>
        <v>0</v>
      </c>
      <c r="BT5" s="46">
        <f>AH35</f>
        <v>0</v>
      </c>
      <c r="BU5" s="46">
        <f>AI35</f>
        <v>0</v>
      </c>
      <c r="BV5" s="46">
        <f>AJ35</f>
        <v>4.5999999999999996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878</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486</v>
      </c>
      <c r="O11" s="942"/>
      <c r="P11" s="941" t="s">
        <v>471</v>
      </c>
      <c r="Q11" s="942"/>
      <c r="R11" s="891" t="s">
        <v>464</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284">
        <v>3.0000000000000001E-3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3.65</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642</v>
      </c>
      <c r="V16" s="942"/>
      <c r="W16" s="941" t="s">
        <v>642</v>
      </c>
      <c r="X16" s="942"/>
      <c r="Y16" s="45"/>
      <c r="Z16" s="45"/>
      <c r="AA16" s="45"/>
      <c r="AB16" s="45"/>
      <c r="AC16" s="51"/>
      <c r="AD16" s="51">
        <v>0.02</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505</v>
      </c>
      <c r="O17" s="942"/>
      <c r="P17" s="941" t="s">
        <v>471</v>
      </c>
      <c r="Q17" s="942"/>
      <c r="R17" s="954" t="s">
        <v>472</v>
      </c>
      <c r="S17" s="955"/>
      <c r="T17" s="956"/>
      <c r="U17" s="941" t="s">
        <v>578</v>
      </c>
      <c r="V17" s="942"/>
      <c r="W17" s="941" t="s">
        <v>579</v>
      </c>
      <c r="X17" s="942"/>
      <c r="Y17" s="45"/>
      <c r="Z17" s="45"/>
      <c r="AA17" s="45"/>
      <c r="AB17" s="45"/>
      <c r="AC17" s="51"/>
      <c r="AD17" s="51"/>
      <c r="AE17" s="51"/>
      <c r="AF17" s="51">
        <v>0.01</v>
      </c>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480</v>
      </c>
      <c r="Q18" s="942"/>
      <c r="R18" s="954" t="s">
        <v>500</v>
      </c>
      <c r="S18" s="955"/>
      <c r="T18" s="956"/>
      <c r="U18" s="941" t="s">
        <v>578</v>
      </c>
      <c r="V18" s="942"/>
      <c r="W18" s="941" t="s">
        <v>579</v>
      </c>
      <c r="X18" s="942"/>
      <c r="Y18" s="45"/>
      <c r="Z18" s="45"/>
      <c r="AA18" s="45"/>
      <c r="AB18" s="45"/>
      <c r="AC18" s="51"/>
      <c r="AD18" s="51"/>
      <c r="AE18" s="51"/>
      <c r="AF18" s="51"/>
      <c r="AG18" s="51"/>
      <c r="AH18" s="51"/>
      <c r="AI18" s="51"/>
      <c r="AJ18" s="51">
        <v>0.95</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490</v>
      </c>
      <c r="O19" s="942"/>
      <c r="P19" s="941" t="s">
        <v>471</v>
      </c>
      <c r="Q19" s="942"/>
      <c r="R19" s="954" t="s">
        <v>472</v>
      </c>
      <c r="S19" s="955"/>
      <c r="T19" s="956"/>
      <c r="U19" s="941" t="s">
        <v>578</v>
      </c>
      <c r="V19" s="942"/>
      <c r="W19" s="941" t="s">
        <v>579</v>
      </c>
      <c r="X19" s="942"/>
      <c r="Y19" s="45"/>
      <c r="Z19" s="45"/>
      <c r="AA19" s="45"/>
      <c r="AB19" s="45"/>
      <c r="AC19" s="51"/>
      <c r="AD19" s="51"/>
      <c r="AE19" s="51"/>
      <c r="AF19" s="51">
        <v>0.03</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472</v>
      </c>
      <c r="S20" s="955"/>
      <c r="T20" s="956"/>
      <c r="U20" s="941" t="s">
        <v>578</v>
      </c>
      <c r="V20" s="942"/>
      <c r="W20" s="941" t="s">
        <v>579</v>
      </c>
      <c r="X20" s="942"/>
      <c r="Y20" s="45"/>
      <c r="Z20" s="45"/>
      <c r="AA20" s="45"/>
      <c r="AB20" s="45"/>
      <c r="AC20" s="51"/>
      <c r="AD20" s="51"/>
      <c r="AE20" s="51"/>
      <c r="AF20" s="51">
        <v>0.03</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495</v>
      </c>
      <c r="O21" s="942"/>
      <c r="P21" s="941" t="s">
        <v>471</v>
      </c>
      <c r="Q21" s="942"/>
      <c r="R21" s="954" t="s">
        <v>472</v>
      </c>
      <c r="S21" s="955"/>
      <c r="T21" s="956"/>
      <c r="U21" s="941" t="s">
        <v>578</v>
      </c>
      <c r="V21" s="942"/>
      <c r="W21" s="941" t="s">
        <v>579</v>
      </c>
      <c r="X21" s="942"/>
      <c r="Y21" s="45"/>
      <c r="Z21" s="45"/>
      <c r="AA21" s="45"/>
      <c r="AB21" s="45"/>
      <c r="AC21" s="51"/>
      <c r="AD21" s="51"/>
      <c r="AE21" s="51"/>
      <c r="AF21" s="51">
        <v>0.03</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0.02</v>
      </c>
      <c r="AE35" s="108">
        <f>SUM(AE11:AE34)</f>
        <v>0</v>
      </c>
      <c r="AF35" s="108">
        <f t="shared" si="7"/>
        <v>0.35300000000000009</v>
      </c>
      <c r="AG35" s="108">
        <f t="shared" si="7"/>
        <v>0</v>
      </c>
      <c r="AH35" s="108">
        <f t="shared" si="7"/>
        <v>0</v>
      </c>
      <c r="AI35" s="108">
        <f t="shared" si="7"/>
        <v>0</v>
      </c>
      <c r="AJ35" s="109">
        <f t="shared" si="7"/>
        <v>4.5999999999999996</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1</v>
      </c>
      <c r="AE37" s="972">
        <f t="shared" si="8"/>
        <v>0</v>
      </c>
      <c r="AF37" s="972">
        <f t="shared" si="8"/>
        <v>8</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17" priority="2">
      <formula>$AQ11=2</formula>
    </cfRule>
  </conditionalFormatting>
  <conditionalFormatting sqref="Y29:AB29">
    <cfRule type="expression" dxfId="616" priority="11">
      <formula>$AQ28=2</formula>
    </cfRule>
  </conditionalFormatting>
  <conditionalFormatting sqref="Y30:AB31">
    <cfRule type="expression" dxfId="615" priority="9">
      <formula>$AQ28=2</formula>
    </cfRule>
  </conditionalFormatting>
  <conditionalFormatting sqref="Y32:AB32">
    <cfRule type="expression" dxfId="614" priority="7">
      <formula>$AQ29=2</formula>
    </cfRule>
  </conditionalFormatting>
  <conditionalFormatting sqref="Y33:AB33">
    <cfRule type="expression" dxfId="613" priority="5">
      <formula>$AQ29=2</formula>
    </cfRule>
  </conditionalFormatting>
  <conditionalFormatting sqref="Y34:AB34">
    <cfRule type="expression" dxfId="612" priority="3">
      <formula>$AQ29=2</formula>
    </cfRule>
  </conditionalFormatting>
  <conditionalFormatting sqref="Y11:AF28">
    <cfRule type="expression" dxfId="611" priority="1">
      <formula>$AQ11=3</formula>
    </cfRule>
  </conditionalFormatting>
  <conditionalFormatting sqref="Y29:AF29">
    <cfRule type="expression" dxfId="610" priority="12">
      <formula>$AQ28=3</formula>
    </cfRule>
  </conditionalFormatting>
  <conditionalFormatting sqref="Y30:AF31">
    <cfRule type="expression" dxfId="609" priority="10">
      <formula>$AQ28=3</formula>
    </cfRule>
  </conditionalFormatting>
  <conditionalFormatting sqref="Y32:AF32">
    <cfRule type="expression" dxfId="608" priority="8">
      <formula>$AQ29=3</formula>
    </cfRule>
  </conditionalFormatting>
  <conditionalFormatting sqref="Y33:AF33">
    <cfRule type="expression" dxfId="607" priority="6">
      <formula>$AQ29=3</formula>
    </cfRule>
  </conditionalFormatting>
  <conditionalFormatting sqref="Y34:AF34">
    <cfRule type="expression" dxfId="606" priority="4">
      <formula>$AQ29=3</formula>
    </cfRule>
  </conditionalFormatting>
  <conditionalFormatting sqref="AC11:AJ28">
    <cfRule type="expression" dxfId="605" priority="13">
      <formula>$AQ11=1</formula>
    </cfRule>
  </conditionalFormatting>
  <conditionalFormatting sqref="AC29:AJ29">
    <cfRule type="expression" dxfId="604" priority="24">
      <formula>$AQ28=1</formula>
    </cfRule>
  </conditionalFormatting>
  <conditionalFormatting sqref="AC30:AJ31">
    <cfRule type="expression" dxfId="603" priority="22">
      <formula>$AQ28=1</formula>
    </cfRule>
  </conditionalFormatting>
  <conditionalFormatting sqref="AC32:AJ32">
    <cfRule type="expression" dxfId="602" priority="20">
      <formula>$AQ29=1</formula>
    </cfRule>
  </conditionalFormatting>
  <conditionalFormatting sqref="AC33:AJ33">
    <cfRule type="expression" dxfId="601" priority="18">
      <formula>$AQ29=1</formula>
    </cfRule>
  </conditionalFormatting>
  <conditionalFormatting sqref="AC34:AJ34">
    <cfRule type="expression" dxfId="600" priority="16">
      <formula>$AQ29=1</formula>
    </cfRule>
  </conditionalFormatting>
  <conditionalFormatting sqref="AG11:AJ28">
    <cfRule type="expression" dxfId="599" priority="14">
      <formula>$AQ11=2</formula>
    </cfRule>
  </conditionalFormatting>
  <conditionalFormatting sqref="AG29:AJ29">
    <cfRule type="expression" dxfId="598" priority="23">
      <formula>$AQ28=2</formula>
    </cfRule>
  </conditionalFormatting>
  <conditionalFormatting sqref="AG30:AJ31">
    <cfRule type="expression" dxfId="597" priority="21">
      <formula>$AQ28=2</formula>
    </cfRule>
  </conditionalFormatting>
  <conditionalFormatting sqref="AG32:AJ32">
    <cfRule type="expression" dxfId="596" priority="19">
      <formula>$AQ29=2</formula>
    </cfRule>
  </conditionalFormatting>
  <conditionalFormatting sqref="AG33:AJ33">
    <cfRule type="expression" dxfId="595" priority="17">
      <formula>$AQ29=2</formula>
    </cfRule>
  </conditionalFormatting>
  <conditionalFormatting sqref="AG34:AJ34">
    <cfRule type="expression" dxfId="594" priority="15">
      <formula>$AQ29=2</formula>
    </cfRule>
  </conditionalFormatting>
  <dataValidations count="2">
    <dataValidation type="list" allowBlank="1" showInputMessage="1" showErrorMessage="1" sqref="N11:O34" xr:uid="{1F90242B-8826-444A-94B4-B1A7345438C5}">
      <formula1>INDIRECT(L11)</formula1>
    </dataValidation>
    <dataValidation type="list" allowBlank="1" showInputMessage="1" showErrorMessage="1" sqref="Y11:AB34" xr:uid="{EFE0EC6B-88A6-4B93-A678-3DD36665981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D47A129-0377-4CC5-A9E5-8185AE0A0370}">
          <x14:formula1>
            <xm:f>'(参考)リスト'!$F$16:$F$21</xm:f>
          </x14:formula1>
          <xm:sqref>U11:X34</xm:sqref>
        </x14:dataValidation>
        <x14:dataValidation type="list" allowBlank="1" showInputMessage="1" showErrorMessage="1" xr:uid="{2A082627-2B0B-4D67-B299-9F17EC3EEE8F}">
          <x14:formula1>
            <xm:f>'(参考)リスト'!$D$16:$D$18</xm:f>
          </x14:formula1>
          <xm:sqref>P11:Q34</xm:sqref>
        </x14:dataValidation>
        <x14:dataValidation type="list" allowBlank="1" showInputMessage="1" showErrorMessage="1" xr:uid="{29E8B311-0662-4C44-8291-40A1AEE29786}">
          <x14:formula1>
            <xm:f>'(参考)リスト'!$E$16:$E$27</xm:f>
          </x14:formula1>
          <xm:sqref>R11:T34</xm:sqref>
        </x14:dataValidation>
        <x14:dataValidation type="list" allowBlank="1" showInputMessage="1" showErrorMessage="1" xr:uid="{AF8EDC81-61E7-49F1-981B-36B7EE6BC8EF}">
          <x14:formula1>
            <xm:f>'(参考)リスト'!$B$16:$B$21</xm:f>
          </x14:formula1>
          <xm:sqref>L11:M34</xm:sqref>
        </x14:dataValidation>
        <x14:dataValidation type="list" allowBlank="1" showInputMessage="1" showErrorMessage="1" xr:uid="{4ACA7313-6BA5-423B-93F1-5EE763EFC043}">
          <x14:formula1>
            <xm:f>'(参考)リスト'!$G$16:$G$19</xm:f>
          </x14:formula1>
          <xm:sqref>AM35:AO38</xm:sqref>
        </x14:dataValidation>
      </x14:dataValidations>
    </ext>
  </extLst>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AF53D-8839-4B04-831E-0D72DB2BEC2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S31</v>
      </c>
      <c r="AW5" s="34">
        <f>R7</f>
        <v>10.5</v>
      </c>
      <c r="AX5" s="46" t="str">
        <f>AM35</f>
        <v>Ⅱ</v>
      </c>
      <c r="AY5" s="46" t="str">
        <f>Y37</f>
        <v xml:space="preserve">  </v>
      </c>
      <c r="AZ5" s="46" t="str">
        <f t="shared" ref="AZ5:BJ5" si="0">Z37</f>
        <v xml:space="preserve">  </v>
      </c>
      <c r="BA5" s="46" t="str">
        <f t="shared" si="0"/>
        <v xml:space="preserve">  </v>
      </c>
      <c r="BB5" s="46" t="str">
        <f>AB37</f>
        <v>1</v>
      </c>
      <c r="BC5" s="46">
        <f t="shared" si="0"/>
        <v>0</v>
      </c>
      <c r="BD5" s="46">
        <f>AD37</f>
        <v>0</v>
      </c>
      <c r="BE5" s="46">
        <f>AE37</f>
        <v>0</v>
      </c>
      <c r="BF5" s="46">
        <f t="shared" si="0"/>
        <v>6</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0.86</v>
      </c>
      <c r="BS5" s="46">
        <f>AG35</f>
        <v>0</v>
      </c>
      <c r="BT5" s="46">
        <f>AH35</f>
        <v>0</v>
      </c>
      <c r="BU5" s="46">
        <f>AI35</f>
        <v>0</v>
      </c>
      <c r="BV5" s="46">
        <f>AJ35</f>
        <v>1.1000000000000001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883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463</v>
      </c>
      <c r="Q11" s="942"/>
      <c r="R11" s="891" t="s">
        <v>487</v>
      </c>
      <c r="S11" s="891"/>
      <c r="T11" s="891"/>
      <c r="U11" s="941" t="s">
        <v>579</v>
      </c>
      <c r="V11" s="942"/>
      <c r="W11" s="941" t="s">
        <v>579</v>
      </c>
      <c r="X11" s="942"/>
      <c r="Y11" s="45"/>
      <c r="Z11" s="45"/>
      <c r="AA11" s="45"/>
      <c r="AB11" s="45" t="s">
        <v>1383</v>
      </c>
      <c r="AC11" s="51"/>
      <c r="AD11" s="51"/>
      <c r="AE11" s="51"/>
      <c r="AF11" s="51"/>
      <c r="AG11" s="51"/>
      <c r="AH11" s="51"/>
      <c r="AI11" s="51"/>
      <c r="AJ11" s="51"/>
      <c r="AK11" s="951" t="s">
        <v>1384</v>
      </c>
      <c r="AL11" s="952"/>
      <c r="AM11" s="952"/>
      <c r="AN11" s="952"/>
      <c r="AO11" s="953"/>
      <c r="AP11" s="2"/>
      <c r="AQ11" s="50">
        <f>IF(P11="材質劣化",2,IF(P11="漏水",3,1))</f>
        <v>1</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0.05</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0.25</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464</v>
      </c>
      <c r="S14" s="955"/>
      <c r="T14" s="956"/>
      <c r="U14" s="941" t="s">
        <v>579</v>
      </c>
      <c r="V14" s="942"/>
      <c r="W14" s="941" t="s">
        <v>579</v>
      </c>
      <c r="X14" s="942"/>
      <c r="Y14" s="45"/>
      <c r="Z14" s="45"/>
      <c r="AA14" s="45"/>
      <c r="AB14" s="45"/>
      <c r="AC14" s="51"/>
      <c r="AD14" s="51"/>
      <c r="AE14" s="51"/>
      <c r="AF14" s="51">
        <v>0.33</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7.0000000000000007E-2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589</v>
      </c>
      <c r="X17" s="942"/>
      <c r="Y17" s="45"/>
      <c r="Z17" s="45"/>
      <c r="AA17" s="45"/>
      <c r="AB17" s="45"/>
      <c r="AC17" s="51"/>
      <c r="AD17" s="51"/>
      <c r="AE17" s="51"/>
      <c r="AF17" s="51"/>
      <c r="AG17" s="51"/>
      <c r="AH17" s="51"/>
      <c r="AI17" s="51"/>
      <c r="AJ17" s="51"/>
      <c r="AK17" s="951" t="s">
        <v>1382</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0.15</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490</v>
      </c>
      <c r="O19" s="942"/>
      <c r="P19" s="941" t="s">
        <v>480</v>
      </c>
      <c r="Q19" s="942"/>
      <c r="R19" s="954" t="s">
        <v>500</v>
      </c>
      <c r="S19" s="955"/>
      <c r="T19" s="956"/>
      <c r="U19" s="941" t="s">
        <v>578</v>
      </c>
      <c r="V19" s="942"/>
      <c r="W19" s="941" t="s">
        <v>579</v>
      </c>
      <c r="X19" s="942"/>
      <c r="Y19" s="45"/>
      <c r="Z19" s="45"/>
      <c r="AA19" s="45"/>
      <c r="AB19" s="45"/>
      <c r="AC19" s="51"/>
      <c r="AD19" s="51"/>
      <c r="AE19" s="51"/>
      <c r="AF19" s="51"/>
      <c r="AG19" s="51"/>
      <c r="AH19" s="51"/>
      <c r="AI19" s="51"/>
      <c r="AJ19" s="51">
        <v>1.1000000000000001</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0.86</v>
      </c>
      <c r="AG35" s="108">
        <f t="shared" si="7"/>
        <v>0</v>
      </c>
      <c r="AH35" s="108">
        <f t="shared" si="7"/>
        <v>0</v>
      </c>
      <c r="AI35" s="108">
        <f t="shared" si="7"/>
        <v>0</v>
      </c>
      <c r="AJ35" s="109">
        <f t="shared" si="7"/>
        <v>1.1000000000000001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1028" t="str">
        <f>IF(COUNTIF(AB11:AB34,"〇")&gt;0,"1","  ")</f>
        <v>1</v>
      </c>
      <c r="AC37" s="972">
        <f>COUNTA(AC11:AC34)</f>
        <v>0</v>
      </c>
      <c r="AD37" s="972">
        <f t="shared" ref="AD37:AI37" si="8">COUNTA(AD11:AD34)</f>
        <v>0</v>
      </c>
      <c r="AE37" s="972">
        <f t="shared" si="8"/>
        <v>0</v>
      </c>
      <c r="AF37" s="972">
        <f t="shared" si="8"/>
        <v>6</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1028"/>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1405</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93" priority="2">
      <formula>$AQ11=2</formula>
    </cfRule>
  </conditionalFormatting>
  <conditionalFormatting sqref="Y29:AB29">
    <cfRule type="expression" dxfId="592" priority="11">
      <formula>$AQ28=2</formula>
    </cfRule>
  </conditionalFormatting>
  <conditionalFormatting sqref="Y30:AB31">
    <cfRule type="expression" dxfId="591" priority="9">
      <formula>$AQ28=2</formula>
    </cfRule>
  </conditionalFormatting>
  <conditionalFormatting sqref="Y32:AB32">
    <cfRule type="expression" dxfId="590" priority="7">
      <formula>$AQ29=2</formula>
    </cfRule>
  </conditionalFormatting>
  <conditionalFormatting sqref="Y33:AB33">
    <cfRule type="expression" dxfId="589" priority="5">
      <formula>$AQ29=2</formula>
    </cfRule>
  </conditionalFormatting>
  <conditionalFormatting sqref="Y34:AB34">
    <cfRule type="expression" dxfId="588" priority="3">
      <formula>$AQ29=2</formula>
    </cfRule>
  </conditionalFormatting>
  <conditionalFormatting sqref="Y11:AF28">
    <cfRule type="expression" dxfId="587" priority="1">
      <formula>$AQ11=3</formula>
    </cfRule>
  </conditionalFormatting>
  <conditionalFormatting sqref="Y29:AF29">
    <cfRule type="expression" dxfId="586" priority="12">
      <formula>$AQ28=3</formula>
    </cfRule>
  </conditionalFormatting>
  <conditionalFormatting sqref="Y30:AF31">
    <cfRule type="expression" dxfId="585" priority="10">
      <formula>$AQ28=3</formula>
    </cfRule>
  </conditionalFormatting>
  <conditionalFormatting sqref="Y32:AF32">
    <cfRule type="expression" dxfId="584" priority="8">
      <formula>$AQ29=3</formula>
    </cfRule>
  </conditionalFormatting>
  <conditionalFormatting sqref="Y33:AF33">
    <cfRule type="expression" dxfId="583" priority="6">
      <formula>$AQ29=3</formula>
    </cfRule>
  </conditionalFormatting>
  <conditionalFormatting sqref="Y34:AF34">
    <cfRule type="expression" dxfId="582" priority="4">
      <formula>$AQ29=3</formula>
    </cfRule>
  </conditionalFormatting>
  <conditionalFormatting sqref="AC11:AJ28">
    <cfRule type="expression" dxfId="581" priority="13">
      <formula>$AQ11=1</formula>
    </cfRule>
  </conditionalFormatting>
  <conditionalFormatting sqref="AC29:AJ29">
    <cfRule type="expression" dxfId="580" priority="24">
      <formula>$AQ28=1</formula>
    </cfRule>
  </conditionalFormatting>
  <conditionalFormatting sqref="AC30:AJ31">
    <cfRule type="expression" dxfId="579" priority="22">
      <formula>$AQ28=1</formula>
    </cfRule>
  </conditionalFormatting>
  <conditionalFormatting sqref="AC32:AJ32">
    <cfRule type="expression" dxfId="578" priority="20">
      <formula>$AQ29=1</formula>
    </cfRule>
  </conditionalFormatting>
  <conditionalFormatting sqref="AC33:AJ33">
    <cfRule type="expression" dxfId="577" priority="18">
      <formula>$AQ29=1</formula>
    </cfRule>
  </conditionalFormatting>
  <conditionalFormatting sqref="AC34:AJ34">
    <cfRule type="expression" dxfId="576" priority="16">
      <formula>$AQ29=1</formula>
    </cfRule>
  </conditionalFormatting>
  <conditionalFormatting sqref="AG11:AJ28">
    <cfRule type="expression" dxfId="575" priority="14">
      <formula>$AQ11=2</formula>
    </cfRule>
  </conditionalFormatting>
  <conditionalFormatting sqref="AG29:AJ29">
    <cfRule type="expression" dxfId="574" priority="23">
      <formula>$AQ28=2</formula>
    </cfRule>
  </conditionalFormatting>
  <conditionalFormatting sqref="AG30:AJ31">
    <cfRule type="expression" dxfId="573" priority="21">
      <formula>$AQ28=2</formula>
    </cfRule>
  </conditionalFormatting>
  <conditionalFormatting sqref="AG32:AJ32">
    <cfRule type="expression" dxfId="572" priority="19">
      <formula>$AQ29=2</formula>
    </cfRule>
  </conditionalFormatting>
  <conditionalFormatting sqref="AG33:AJ33">
    <cfRule type="expression" dxfId="571" priority="17">
      <formula>$AQ29=2</formula>
    </cfRule>
  </conditionalFormatting>
  <conditionalFormatting sqref="AG34:AJ34">
    <cfRule type="expression" dxfId="570" priority="15">
      <formula>$AQ29=2</formula>
    </cfRule>
  </conditionalFormatting>
  <dataValidations count="2">
    <dataValidation type="list" allowBlank="1" showInputMessage="1" showErrorMessage="1" sqref="Y11:AB34" xr:uid="{47B017E5-3B64-43F2-8BD8-46C918256423}">
      <formula1>"〇,"</formula1>
    </dataValidation>
    <dataValidation type="list" allowBlank="1" showInputMessage="1" showErrorMessage="1" sqref="N11:O34" xr:uid="{BABC2A56-4100-46E4-969F-7291BF4DD33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044922F-8B7E-4683-ABAC-210F5D0F0E55}">
          <x14:formula1>
            <xm:f>'(参考)リスト'!$G$16:$G$19</xm:f>
          </x14:formula1>
          <xm:sqref>AM35:AO38</xm:sqref>
        </x14:dataValidation>
        <x14:dataValidation type="list" allowBlank="1" showInputMessage="1" showErrorMessage="1" xr:uid="{06B492C0-B7FE-450A-B7F7-ADD220C03BA9}">
          <x14:formula1>
            <xm:f>'(参考)リスト'!$B$16:$B$21</xm:f>
          </x14:formula1>
          <xm:sqref>L11:M34</xm:sqref>
        </x14:dataValidation>
        <x14:dataValidation type="list" allowBlank="1" showInputMessage="1" showErrorMessage="1" xr:uid="{037DA596-E4D8-44A2-BBD3-87C7B8ACB200}">
          <x14:formula1>
            <xm:f>'(参考)リスト'!$E$16:$E$27</xm:f>
          </x14:formula1>
          <xm:sqref>R11:T34</xm:sqref>
        </x14:dataValidation>
        <x14:dataValidation type="list" allowBlank="1" showInputMessage="1" showErrorMessage="1" xr:uid="{374FD5F5-A75E-4067-8DE5-749AF69A0D4A}">
          <x14:formula1>
            <xm:f>'(参考)リスト'!$D$16:$D$18</xm:f>
          </x14:formula1>
          <xm:sqref>P11:Q34</xm:sqref>
        </x14:dataValidation>
        <x14:dataValidation type="list" allowBlank="1" showInputMessage="1" showErrorMessage="1" xr:uid="{AA31A41B-158B-4CAB-B507-8AA2DE33172E}">
          <x14:formula1>
            <xm:f>'(参考)リスト'!$F$16:$F$21</xm:f>
          </x14:formula1>
          <xm:sqref>U11:X34</xm:sqref>
        </x14:dataValidation>
      </x14:dataValidations>
    </ext>
  </extLst>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8929-73C4-4237-A115-F8D04DBD66C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S32</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0.67000000000000015</v>
      </c>
      <c r="BS5" s="46">
        <f>AG35</f>
        <v>0</v>
      </c>
      <c r="BT5" s="46">
        <f>AH35</f>
        <v>0</v>
      </c>
      <c r="BU5" s="46">
        <f>AI35</f>
        <v>0</v>
      </c>
      <c r="BV5" s="46">
        <f>AJ35</f>
        <v>0.12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891</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0.27</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471</v>
      </c>
      <c r="Q12" s="942"/>
      <c r="R12" s="891" t="s">
        <v>472</v>
      </c>
      <c r="S12" s="891"/>
      <c r="T12" s="891"/>
      <c r="U12" s="941" t="s">
        <v>642</v>
      </c>
      <c r="V12" s="942"/>
      <c r="W12" s="941" t="s">
        <v>589</v>
      </c>
      <c r="X12" s="942"/>
      <c r="Y12" s="45"/>
      <c r="Z12" s="45"/>
      <c r="AA12" s="45"/>
      <c r="AB12" s="45"/>
      <c r="AC12" s="51"/>
      <c r="AD12" s="51"/>
      <c r="AE12" s="51"/>
      <c r="AF12" s="51"/>
      <c r="AG12" s="51"/>
      <c r="AH12" s="51"/>
      <c r="AI12" s="51"/>
      <c r="AJ12" s="51"/>
      <c r="AK12" s="951" t="s">
        <v>1382</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464</v>
      </c>
      <c r="S13" s="955"/>
      <c r="T13" s="956"/>
      <c r="U13" s="941" t="s">
        <v>579</v>
      </c>
      <c r="V13" s="942"/>
      <c r="W13" s="941" t="s">
        <v>579</v>
      </c>
      <c r="X13" s="942"/>
      <c r="Y13" s="45"/>
      <c r="Z13" s="45"/>
      <c r="AA13" s="45"/>
      <c r="AB13" s="45"/>
      <c r="AC13" s="51"/>
      <c r="AD13" s="51"/>
      <c r="AE13" s="51"/>
      <c r="AF13" s="51">
        <v>0.23</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1382</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0.04</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579</v>
      </c>
      <c r="V17" s="942"/>
      <c r="W17" s="941" t="s">
        <v>579</v>
      </c>
      <c r="X17" s="942"/>
      <c r="Y17" s="45"/>
      <c r="Z17" s="45"/>
      <c r="AA17" s="45"/>
      <c r="AB17" s="45"/>
      <c r="AC17" s="51"/>
      <c r="AD17" s="51"/>
      <c r="AE17" s="51"/>
      <c r="AF17" s="51">
        <v>0.06</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495</v>
      </c>
      <c r="O18" s="942"/>
      <c r="P18" s="941" t="s">
        <v>480</v>
      </c>
      <c r="Q18" s="942"/>
      <c r="R18" s="954" t="s">
        <v>498</v>
      </c>
      <c r="S18" s="955"/>
      <c r="T18" s="956"/>
      <c r="U18" s="941" t="s">
        <v>578</v>
      </c>
      <c r="V18" s="942"/>
      <c r="W18" s="941" t="s">
        <v>579</v>
      </c>
      <c r="X18" s="942"/>
      <c r="Y18" s="45"/>
      <c r="Z18" s="45"/>
      <c r="AA18" s="45"/>
      <c r="AB18" s="45"/>
      <c r="AC18" s="51"/>
      <c r="AD18" s="51"/>
      <c r="AE18" s="51"/>
      <c r="AF18" s="51"/>
      <c r="AG18" s="51"/>
      <c r="AH18" s="51"/>
      <c r="AI18" s="51"/>
      <c r="AJ18" s="51">
        <v>0.06</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495</v>
      </c>
      <c r="O19" s="942"/>
      <c r="P19" s="941" t="s">
        <v>480</v>
      </c>
      <c r="Q19" s="942"/>
      <c r="R19" s="954" t="s">
        <v>498</v>
      </c>
      <c r="S19" s="955"/>
      <c r="T19" s="956"/>
      <c r="U19" s="941" t="s">
        <v>578</v>
      </c>
      <c r="V19" s="942"/>
      <c r="W19" s="941" t="s">
        <v>579</v>
      </c>
      <c r="X19" s="942"/>
      <c r="Y19" s="45"/>
      <c r="Z19" s="45"/>
      <c r="AA19" s="45"/>
      <c r="AB19" s="45"/>
      <c r="AC19" s="51"/>
      <c r="AD19" s="51"/>
      <c r="AE19" s="51"/>
      <c r="AF19" s="51"/>
      <c r="AG19" s="51"/>
      <c r="AH19" s="51"/>
      <c r="AI19" s="51"/>
      <c r="AJ19" s="51">
        <v>0.06</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579</v>
      </c>
      <c r="X20" s="942"/>
      <c r="Y20" s="45"/>
      <c r="Z20" s="45"/>
      <c r="AA20" s="45"/>
      <c r="AB20" s="45"/>
      <c r="AC20" s="51"/>
      <c r="AD20" s="51"/>
      <c r="AE20" s="51"/>
      <c r="AF20" s="51">
        <v>0.03</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0.67000000000000015</v>
      </c>
      <c r="AG35" s="108">
        <f t="shared" si="7"/>
        <v>0</v>
      </c>
      <c r="AH35" s="108">
        <f t="shared" si="7"/>
        <v>0</v>
      </c>
      <c r="AI35" s="108">
        <f t="shared" si="7"/>
        <v>0</v>
      </c>
      <c r="AJ35" s="109">
        <f t="shared" si="7"/>
        <v>0.12</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6</v>
      </c>
      <c r="AG37" s="972">
        <f t="shared" si="8"/>
        <v>0</v>
      </c>
      <c r="AH37" s="972">
        <f t="shared" si="8"/>
        <v>0</v>
      </c>
      <c r="AI37" s="972">
        <f t="shared" si="8"/>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69" priority="2">
      <formula>$AQ11=2</formula>
    </cfRule>
  </conditionalFormatting>
  <conditionalFormatting sqref="Y29:AB29">
    <cfRule type="expression" dxfId="568" priority="11">
      <formula>$AQ28=2</formula>
    </cfRule>
  </conditionalFormatting>
  <conditionalFormatting sqref="Y30:AB31">
    <cfRule type="expression" dxfId="567" priority="9">
      <formula>$AQ28=2</formula>
    </cfRule>
  </conditionalFormatting>
  <conditionalFormatting sqref="Y32:AB32">
    <cfRule type="expression" dxfId="566" priority="7">
      <formula>$AQ29=2</formula>
    </cfRule>
  </conditionalFormatting>
  <conditionalFormatting sqref="Y33:AB33">
    <cfRule type="expression" dxfId="565" priority="5">
      <formula>$AQ29=2</formula>
    </cfRule>
  </conditionalFormatting>
  <conditionalFormatting sqref="Y34:AB34">
    <cfRule type="expression" dxfId="564" priority="3">
      <formula>$AQ29=2</formula>
    </cfRule>
  </conditionalFormatting>
  <conditionalFormatting sqref="Y11:AF28">
    <cfRule type="expression" dxfId="563" priority="1">
      <formula>$AQ11=3</formula>
    </cfRule>
  </conditionalFormatting>
  <conditionalFormatting sqref="Y29:AF29">
    <cfRule type="expression" dxfId="562" priority="12">
      <formula>$AQ28=3</formula>
    </cfRule>
  </conditionalFormatting>
  <conditionalFormatting sqref="Y30:AF31">
    <cfRule type="expression" dxfId="561" priority="10">
      <formula>$AQ28=3</formula>
    </cfRule>
  </conditionalFormatting>
  <conditionalFormatting sqref="Y32:AF32">
    <cfRule type="expression" dxfId="560" priority="8">
      <formula>$AQ29=3</formula>
    </cfRule>
  </conditionalFormatting>
  <conditionalFormatting sqref="Y33:AF33">
    <cfRule type="expression" dxfId="559" priority="6">
      <formula>$AQ29=3</formula>
    </cfRule>
  </conditionalFormatting>
  <conditionalFormatting sqref="Y34:AF34">
    <cfRule type="expression" dxfId="558" priority="4">
      <formula>$AQ29=3</formula>
    </cfRule>
  </conditionalFormatting>
  <conditionalFormatting sqref="AC11:AJ28">
    <cfRule type="expression" dxfId="557" priority="13">
      <formula>$AQ11=1</formula>
    </cfRule>
  </conditionalFormatting>
  <conditionalFormatting sqref="AC29:AJ29">
    <cfRule type="expression" dxfId="556" priority="24">
      <formula>$AQ28=1</formula>
    </cfRule>
  </conditionalFormatting>
  <conditionalFormatting sqref="AC30:AJ31">
    <cfRule type="expression" dxfId="555" priority="22">
      <formula>$AQ28=1</formula>
    </cfRule>
  </conditionalFormatting>
  <conditionalFormatting sqref="AC32:AJ32">
    <cfRule type="expression" dxfId="554" priority="20">
      <formula>$AQ29=1</formula>
    </cfRule>
  </conditionalFormatting>
  <conditionalFormatting sqref="AC33:AJ33">
    <cfRule type="expression" dxfId="553" priority="18">
      <formula>$AQ29=1</formula>
    </cfRule>
  </conditionalFormatting>
  <conditionalFormatting sqref="AC34:AJ34">
    <cfRule type="expression" dxfId="552" priority="16">
      <formula>$AQ29=1</formula>
    </cfRule>
  </conditionalFormatting>
  <conditionalFormatting sqref="AG11:AJ28">
    <cfRule type="expression" dxfId="551" priority="14">
      <formula>$AQ11=2</formula>
    </cfRule>
  </conditionalFormatting>
  <conditionalFormatting sqref="AG29:AJ29">
    <cfRule type="expression" dxfId="550" priority="23">
      <formula>$AQ28=2</formula>
    </cfRule>
  </conditionalFormatting>
  <conditionalFormatting sqref="AG30:AJ31">
    <cfRule type="expression" dxfId="549" priority="21">
      <formula>$AQ28=2</formula>
    </cfRule>
  </conditionalFormatting>
  <conditionalFormatting sqref="AG32:AJ32">
    <cfRule type="expression" dxfId="548" priority="19">
      <formula>$AQ29=2</formula>
    </cfRule>
  </conditionalFormatting>
  <conditionalFormatting sqref="AG33:AJ33">
    <cfRule type="expression" dxfId="547" priority="17">
      <formula>$AQ29=2</formula>
    </cfRule>
  </conditionalFormatting>
  <conditionalFormatting sqref="AG34:AJ34">
    <cfRule type="expression" dxfId="546" priority="15">
      <formula>$AQ29=2</formula>
    </cfRule>
  </conditionalFormatting>
  <dataValidations count="2">
    <dataValidation type="list" allowBlank="1" showInputMessage="1" showErrorMessage="1" sqref="N11:O34" xr:uid="{29ECB0B0-F6FA-47B5-8353-772EFB77801E}">
      <formula1>INDIRECT(L11)</formula1>
    </dataValidation>
    <dataValidation type="list" allowBlank="1" showInputMessage="1" showErrorMessage="1" sqref="Y11:AB34" xr:uid="{A7341C5B-3A07-4957-B436-B241C6863DB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FA74757-C279-49BE-A460-D756C93B69E8}">
          <x14:formula1>
            <xm:f>'(参考)リスト'!$F$16:$F$21</xm:f>
          </x14:formula1>
          <xm:sqref>U11:X34</xm:sqref>
        </x14:dataValidation>
        <x14:dataValidation type="list" allowBlank="1" showInputMessage="1" showErrorMessage="1" xr:uid="{206BF7E3-12F5-46DF-8DB9-20DFCBEB1639}">
          <x14:formula1>
            <xm:f>'(参考)リスト'!$D$16:$D$18</xm:f>
          </x14:formula1>
          <xm:sqref>P11:Q34</xm:sqref>
        </x14:dataValidation>
        <x14:dataValidation type="list" allowBlank="1" showInputMessage="1" showErrorMessage="1" xr:uid="{69075A8F-15A7-473B-BA3D-30791F721D9E}">
          <x14:formula1>
            <xm:f>'(参考)リスト'!$E$16:$E$27</xm:f>
          </x14:formula1>
          <xm:sqref>R11:T34</xm:sqref>
        </x14:dataValidation>
        <x14:dataValidation type="list" allowBlank="1" showInputMessage="1" showErrorMessage="1" xr:uid="{EBE4FCD6-CF84-470E-BAE7-5407C1734D7A}">
          <x14:formula1>
            <xm:f>'(参考)リスト'!$B$16:$B$21</xm:f>
          </x14:formula1>
          <xm:sqref>L11:M34</xm:sqref>
        </x14:dataValidation>
        <x14:dataValidation type="list" allowBlank="1" showInputMessage="1" showErrorMessage="1" xr:uid="{048A8366-2CAD-47A6-ABA9-92F7F6527599}">
          <x14:formula1>
            <xm:f>'(参考)リスト'!$G$16:$G$19</xm:f>
          </x14:formula1>
          <xm:sqref>AM35:AO38</xm:sqref>
        </x14:dataValidation>
      </x14:dataValidations>
    </ext>
  </extLst>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637A-0275-4DD6-8F7C-6E2FCDA04E85}">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S33</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7</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0.67</v>
      </c>
      <c r="BS5" s="46">
        <f>AG35</f>
        <v>0</v>
      </c>
      <c r="BT5" s="46">
        <f>AH35</f>
        <v>0</v>
      </c>
      <c r="BU5" s="46">
        <f>AI35</f>
        <v>0</v>
      </c>
      <c r="BV5" s="46">
        <f>AJ35</f>
        <v>4.3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895</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0.19</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4.3</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0.67</v>
      </c>
      <c r="AG35" s="108">
        <f t="shared" si="7"/>
        <v>0</v>
      </c>
      <c r="AH35" s="108">
        <f t="shared" si="7"/>
        <v>0</v>
      </c>
      <c r="AI35" s="108">
        <f t="shared" si="7"/>
        <v>0</v>
      </c>
      <c r="AJ35" s="109">
        <f t="shared" si="7"/>
        <v>4.3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7</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45" priority="2">
      <formula>$AQ11=2</formula>
    </cfRule>
  </conditionalFormatting>
  <conditionalFormatting sqref="Y29:AB29">
    <cfRule type="expression" dxfId="544" priority="11">
      <formula>$AQ28=2</formula>
    </cfRule>
  </conditionalFormatting>
  <conditionalFormatting sqref="Y30:AB31">
    <cfRule type="expression" dxfId="543" priority="9">
      <formula>$AQ28=2</formula>
    </cfRule>
  </conditionalFormatting>
  <conditionalFormatting sqref="Y32:AB32">
    <cfRule type="expression" dxfId="542" priority="7">
      <formula>$AQ29=2</formula>
    </cfRule>
  </conditionalFormatting>
  <conditionalFormatting sqref="Y33:AB33">
    <cfRule type="expression" dxfId="541" priority="5">
      <formula>$AQ29=2</formula>
    </cfRule>
  </conditionalFormatting>
  <conditionalFormatting sqref="Y34:AB34">
    <cfRule type="expression" dxfId="540" priority="3">
      <formula>$AQ29=2</formula>
    </cfRule>
  </conditionalFormatting>
  <conditionalFormatting sqref="Y11:AF28">
    <cfRule type="expression" dxfId="539" priority="1">
      <formula>$AQ11=3</formula>
    </cfRule>
  </conditionalFormatting>
  <conditionalFormatting sqref="Y29:AF29">
    <cfRule type="expression" dxfId="538" priority="12">
      <formula>$AQ28=3</formula>
    </cfRule>
  </conditionalFormatting>
  <conditionalFormatting sqref="Y30:AF31">
    <cfRule type="expression" dxfId="537" priority="10">
      <formula>$AQ28=3</formula>
    </cfRule>
  </conditionalFormatting>
  <conditionalFormatting sqref="Y32:AF32">
    <cfRule type="expression" dxfId="536" priority="8">
      <formula>$AQ29=3</formula>
    </cfRule>
  </conditionalFormatting>
  <conditionalFormatting sqref="Y33:AF33">
    <cfRule type="expression" dxfId="535" priority="6">
      <formula>$AQ29=3</formula>
    </cfRule>
  </conditionalFormatting>
  <conditionalFormatting sqref="Y34:AF34">
    <cfRule type="expression" dxfId="534" priority="4">
      <formula>$AQ29=3</formula>
    </cfRule>
  </conditionalFormatting>
  <conditionalFormatting sqref="AC11:AJ28">
    <cfRule type="expression" dxfId="533" priority="13">
      <formula>$AQ11=1</formula>
    </cfRule>
  </conditionalFormatting>
  <conditionalFormatting sqref="AC29:AJ29">
    <cfRule type="expression" dxfId="532" priority="24">
      <formula>$AQ28=1</formula>
    </cfRule>
  </conditionalFormatting>
  <conditionalFormatting sqref="AC30:AJ31">
    <cfRule type="expression" dxfId="531" priority="22">
      <formula>$AQ28=1</formula>
    </cfRule>
  </conditionalFormatting>
  <conditionalFormatting sqref="AC32:AJ32">
    <cfRule type="expression" dxfId="530" priority="20">
      <formula>$AQ29=1</formula>
    </cfRule>
  </conditionalFormatting>
  <conditionalFormatting sqref="AC33:AJ33">
    <cfRule type="expression" dxfId="529" priority="18">
      <formula>$AQ29=1</formula>
    </cfRule>
  </conditionalFormatting>
  <conditionalFormatting sqref="AC34:AJ34">
    <cfRule type="expression" dxfId="528" priority="16">
      <formula>$AQ29=1</formula>
    </cfRule>
  </conditionalFormatting>
  <conditionalFormatting sqref="AG11:AJ28">
    <cfRule type="expression" dxfId="527" priority="14">
      <formula>$AQ11=2</formula>
    </cfRule>
  </conditionalFormatting>
  <conditionalFormatting sqref="AG29:AJ29">
    <cfRule type="expression" dxfId="526" priority="23">
      <formula>$AQ28=2</formula>
    </cfRule>
  </conditionalFormatting>
  <conditionalFormatting sqref="AG30:AJ31">
    <cfRule type="expression" dxfId="525" priority="21">
      <formula>$AQ28=2</formula>
    </cfRule>
  </conditionalFormatting>
  <conditionalFormatting sqref="AG32:AJ32">
    <cfRule type="expression" dxfId="524" priority="19">
      <formula>$AQ29=2</formula>
    </cfRule>
  </conditionalFormatting>
  <conditionalFormatting sqref="AG33:AJ33">
    <cfRule type="expression" dxfId="523" priority="17">
      <formula>$AQ29=2</formula>
    </cfRule>
  </conditionalFormatting>
  <conditionalFormatting sqref="AG34:AJ34">
    <cfRule type="expression" dxfId="522" priority="15">
      <formula>$AQ29=2</formula>
    </cfRule>
  </conditionalFormatting>
  <dataValidations count="2">
    <dataValidation type="list" allowBlank="1" showInputMessage="1" showErrorMessage="1" sqref="Y11:AB34" xr:uid="{AAABCF8C-601C-472C-AE1D-9978B8737EB1}">
      <formula1>"〇,"</formula1>
    </dataValidation>
    <dataValidation type="list" allowBlank="1" showInputMessage="1" showErrorMessage="1" sqref="N11:O34" xr:uid="{EE8E45D5-BB3C-45CF-A888-358641C2B33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99F1BA2-8AEA-45A5-96F1-6B63C552C2A0}">
          <x14:formula1>
            <xm:f>'(参考)リスト'!$G$16:$G$19</xm:f>
          </x14:formula1>
          <xm:sqref>AM35:AO38</xm:sqref>
        </x14:dataValidation>
        <x14:dataValidation type="list" allowBlank="1" showInputMessage="1" showErrorMessage="1" xr:uid="{3BD81094-F112-44FC-8F71-88372F288588}">
          <x14:formula1>
            <xm:f>'(参考)リスト'!$B$16:$B$21</xm:f>
          </x14:formula1>
          <xm:sqref>L11:M34</xm:sqref>
        </x14:dataValidation>
        <x14:dataValidation type="list" allowBlank="1" showInputMessage="1" showErrorMessage="1" xr:uid="{FCB18202-DEEF-430E-9622-F610BD3EB9AA}">
          <x14:formula1>
            <xm:f>'(参考)リスト'!$E$16:$E$27</xm:f>
          </x14:formula1>
          <xm:sqref>R11:T34</xm:sqref>
        </x14:dataValidation>
        <x14:dataValidation type="list" allowBlank="1" showInputMessage="1" showErrorMessage="1" xr:uid="{1A8A3DEC-1B5A-4512-B755-A2F3D440B0FE}">
          <x14:formula1>
            <xm:f>'(参考)リスト'!$D$16:$D$18</xm:f>
          </x14:formula1>
          <xm:sqref>P11:Q34</xm:sqref>
        </x14:dataValidation>
        <x14:dataValidation type="list" allowBlank="1" showInputMessage="1" showErrorMessage="1" xr:uid="{5CD45280-C5E3-4787-9620-2E2BDE712B34}">
          <x14:formula1>
            <xm:f>'(参考)リスト'!$F$16:$F$21</xm:f>
          </x14:formula1>
          <xm:sqref>U11:X34</xm:sqref>
        </x14:dataValidation>
      </x14:dataValidations>
    </ext>
  </extLst>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7C89-568C-4A09-A4E4-B2E9DD2F8A4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S34</v>
      </c>
      <c r="AW5" s="34">
        <f>R7</f>
        <v>10.5</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9</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1.0459999999999998</v>
      </c>
      <c r="BS5" s="46">
        <f>AG35</f>
        <v>0</v>
      </c>
      <c r="BT5" s="46">
        <f>AH35</f>
        <v>0</v>
      </c>
      <c r="BU5" s="46">
        <f>AI35</f>
        <v>0</v>
      </c>
      <c r="BV5" s="46">
        <f>AJ35</f>
        <v>0.06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902</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0.12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464</v>
      </c>
      <c r="S13" s="955"/>
      <c r="T13" s="956"/>
      <c r="U13" s="941" t="s">
        <v>579</v>
      </c>
      <c r="V13" s="942"/>
      <c r="W13" s="941" t="s">
        <v>579</v>
      </c>
      <c r="X13" s="942"/>
      <c r="Y13" s="45"/>
      <c r="Z13" s="45"/>
      <c r="AA13" s="45"/>
      <c r="AB13" s="45"/>
      <c r="AC13" s="51"/>
      <c r="AD13" s="51"/>
      <c r="AE13" s="51"/>
      <c r="AF13" s="51">
        <v>0.64</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579</v>
      </c>
      <c r="V16" s="942"/>
      <c r="W16" s="941" t="s">
        <v>579</v>
      </c>
      <c r="X16" s="942"/>
      <c r="Y16" s="45"/>
      <c r="Z16" s="45"/>
      <c r="AA16" s="45"/>
      <c r="AB16" s="45"/>
      <c r="AC16" s="51"/>
      <c r="AD16" s="51"/>
      <c r="AE16" s="51"/>
      <c r="AF16" s="284">
        <v>3.0000000000000001E-3</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497</v>
      </c>
      <c r="O17" s="942"/>
      <c r="P17" s="941" t="s">
        <v>480</v>
      </c>
      <c r="Q17" s="942"/>
      <c r="R17" s="954" t="s">
        <v>498</v>
      </c>
      <c r="S17" s="955"/>
      <c r="T17" s="956"/>
      <c r="U17" s="941" t="s">
        <v>578</v>
      </c>
      <c r="V17" s="942"/>
      <c r="W17" s="941" t="s">
        <v>579</v>
      </c>
      <c r="X17" s="942"/>
      <c r="Y17" s="45"/>
      <c r="Z17" s="45"/>
      <c r="AA17" s="45"/>
      <c r="AB17" s="45"/>
      <c r="AC17" s="51"/>
      <c r="AD17" s="51"/>
      <c r="AE17" s="51"/>
      <c r="AF17" s="51"/>
      <c r="AG17" s="51"/>
      <c r="AH17" s="51"/>
      <c r="AI17" s="51"/>
      <c r="AJ17" s="51">
        <v>0.06</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579</v>
      </c>
      <c r="X18" s="942"/>
      <c r="Y18" s="45"/>
      <c r="Z18" s="45"/>
      <c r="AA18" s="45"/>
      <c r="AB18" s="45"/>
      <c r="AC18" s="51"/>
      <c r="AD18" s="51"/>
      <c r="AE18" s="51"/>
      <c r="AF18" s="51">
        <v>0.03</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579</v>
      </c>
      <c r="X19" s="942"/>
      <c r="Y19" s="45"/>
      <c r="Z19" s="45"/>
      <c r="AA19" s="45"/>
      <c r="AB19" s="45"/>
      <c r="AC19" s="51"/>
      <c r="AD19" s="51"/>
      <c r="AE19" s="51"/>
      <c r="AF19" s="51">
        <v>0.01</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579</v>
      </c>
      <c r="X20" s="942"/>
      <c r="Y20" s="45"/>
      <c r="Z20" s="45"/>
      <c r="AA20" s="45"/>
      <c r="AB20" s="45"/>
      <c r="AC20" s="51"/>
      <c r="AD20" s="51"/>
      <c r="AE20" s="51"/>
      <c r="AF20" s="284">
        <v>3.0000000000000001E-3</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IF(P26="材質劣化",2,IF(P26="漏水",3,1))</f>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IF(P30="材質劣化",2,IF(P30="漏水",3,1))</f>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IF(P34="材質劣化",2,IF(P34="漏水",3,1))</f>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ref="AQ30:AQ33" si="3">IF(P30="材質劣化",2,IF(P30="漏水",3,1))</f>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ref="AQ31" si="4">IF(P33="材質劣化",2,IF(P33="漏水",3,1))</f>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ref="AQ32" si="5">IF(P37="材質劣化",2,IF(P37="漏水",3,1))</f>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ref="AQ34" si="6">IF(P36="材質劣化",2,IF(P36="漏水",3,1))</f>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7">SUM(AC11:AC34)</f>
        <v>0</v>
      </c>
      <c r="AD35" s="108">
        <f t="shared" si="7"/>
        <v>0</v>
      </c>
      <c r="AE35" s="108">
        <f>SUM(AE11:AE34)</f>
        <v>0</v>
      </c>
      <c r="AF35" s="108">
        <f t="shared" si="7"/>
        <v>1.0459999999999998</v>
      </c>
      <c r="AG35" s="108">
        <f t="shared" si="7"/>
        <v>0</v>
      </c>
      <c r="AH35" s="108">
        <f t="shared" si="7"/>
        <v>0</v>
      </c>
      <c r="AI35" s="108">
        <f t="shared" si="7"/>
        <v>0</v>
      </c>
      <c r="AJ35" s="109">
        <f t="shared" si="7"/>
        <v>0.06</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8">COUNTA(AD11:AD34)</f>
        <v>0</v>
      </c>
      <c r="AE37" s="972">
        <f t="shared" si="8"/>
        <v>0</v>
      </c>
      <c r="AF37" s="972">
        <f t="shared" si="8"/>
        <v>9</v>
      </c>
      <c r="AG37" s="972">
        <f t="shared" si="8"/>
        <v>0</v>
      </c>
      <c r="AH37" s="972">
        <f t="shared" si="8"/>
        <v>0</v>
      </c>
      <c r="AI37" s="972">
        <f t="shared" si="8"/>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21" priority="2">
      <formula>$AQ11=2</formula>
    </cfRule>
  </conditionalFormatting>
  <conditionalFormatting sqref="Y29:AB29">
    <cfRule type="expression" dxfId="520" priority="11">
      <formula>$AQ28=2</formula>
    </cfRule>
  </conditionalFormatting>
  <conditionalFormatting sqref="Y30:AB31">
    <cfRule type="expression" dxfId="519" priority="9">
      <formula>$AQ28=2</formula>
    </cfRule>
  </conditionalFormatting>
  <conditionalFormatting sqref="Y32:AB32">
    <cfRule type="expression" dxfId="518" priority="7">
      <formula>$AQ29=2</formula>
    </cfRule>
  </conditionalFormatting>
  <conditionalFormatting sqref="Y33:AB33">
    <cfRule type="expression" dxfId="517" priority="5">
      <formula>$AQ29=2</formula>
    </cfRule>
  </conditionalFormatting>
  <conditionalFormatting sqref="Y34:AB34">
    <cfRule type="expression" dxfId="516" priority="3">
      <formula>$AQ29=2</formula>
    </cfRule>
  </conditionalFormatting>
  <conditionalFormatting sqref="Y11:AF28">
    <cfRule type="expression" dxfId="515" priority="1">
      <formula>$AQ11=3</formula>
    </cfRule>
  </conditionalFormatting>
  <conditionalFormatting sqref="Y29:AF29">
    <cfRule type="expression" dxfId="514" priority="12">
      <formula>$AQ28=3</formula>
    </cfRule>
  </conditionalFormatting>
  <conditionalFormatting sqref="Y30:AF31">
    <cfRule type="expression" dxfId="513" priority="10">
      <formula>$AQ28=3</formula>
    </cfRule>
  </conditionalFormatting>
  <conditionalFormatting sqref="Y32:AF32">
    <cfRule type="expression" dxfId="512" priority="8">
      <formula>$AQ29=3</formula>
    </cfRule>
  </conditionalFormatting>
  <conditionalFormatting sqref="Y33:AF33">
    <cfRule type="expression" dxfId="511" priority="6">
      <formula>$AQ29=3</formula>
    </cfRule>
  </conditionalFormatting>
  <conditionalFormatting sqref="Y34:AF34">
    <cfRule type="expression" dxfId="510" priority="4">
      <formula>$AQ29=3</formula>
    </cfRule>
  </conditionalFormatting>
  <conditionalFormatting sqref="AC11:AJ28">
    <cfRule type="expression" dxfId="509" priority="13">
      <formula>$AQ11=1</formula>
    </cfRule>
  </conditionalFormatting>
  <conditionalFormatting sqref="AC29:AJ29">
    <cfRule type="expression" dxfId="508" priority="24">
      <formula>$AQ28=1</formula>
    </cfRule>
  </conditionalFormatting>
  <conditionalFormatting sqref="AC30:AJ31">
    <cfRule type="expression" dxfId="507" priority="22">
      <formula>$AQ28=1</formula>
    </cfRule>
  </conditionalFormatting>
  <conditionalFormatting sqref="AC32:AJ32">
    <cfRule type="expression" dxfId="506" priority="20">
      <formula>$AQ29=1</formula>
    </cfRule>
  </conditionalFormatting>
  <conditionalFormatting sqref="AC33:AJ33">
    <cfRule type="expression" dxfId="505" priority="18">
      <formula>$AQ29=1</formula>
    </cfRule>
  </conditionalFormatting>
  <conditionalFormatting sqref="AC34:AJ34">
    <cfRule type="expression" dxfId="504" priority="16">
      <formula>$AQ29=1</formula>
    </cfRule>
  </conditionalFormatting>
  <conditionalFormatting sqref="AG11:AJ28">
    <cfRule type="expression" dxfId="503" priority="14">
      <formula>$AQ11=2</formula>
    </cfRule>
  </conditionalFormatting>
  <conditionalFormatting sqref="AG29:AJ29">
    <cfRule type="expression" dxfId="502" priority="23">
      <formula>$AQ28=2</formula>
    </cfRule>
  </conditionalFormatting>
  <conditionalFormatting sqref="AG30:AJ31">
    <cfRule type="expression" dxfId="501" priority="21">
      <formula>$AQ28=2</formula>
    </cfRule>
  </conditionalFormatting>
  <conditionalFormatting sqref="AG32:AJ32">
    <cfRule type="expression" dxfId="500" priority="19">
      <formula>$AQ29=2</formula>
    </cfRule>
  </conditionalFormatting>
  <conditionalFormatting sqref="AG33:AJ33">
    <cfRule type="expression" dxfId="499" priority="17">
      <formula>$AQ29=2</formula>
    </cfRule>
  </conditionalFormatting>
  <conditionalFormatting sqref="AG34:AJ34">
    <cfRule type="expression" dxfId="498" priority="15">
      <formula>$AQ29=2</formula>
    </cfRule>
  </conditionalFormatting>
  <dataValidations count="2">
    <dataValidation type="list" allowBlank="1" showInputMessage="1" showErrorMessage="1" sqref="N11:O34" xr:uid="{DAA54B70-315C-4342-8049-DC4A7E4522E2}">
      <formula1>INDIRECT(L11)</formula1>
    </dataValidation>
    <dataValidation type="list" allowBlank="1" showInputMessage="1" showErrorMessage="1" sqref="Y11:AB34" xr:uid="{CF3F57D2-0E3C-4D6E-95E3-7C2C0880B2E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BB5689-7F76-4223-B2EC-46DF268E4400}">
          <x14:formula1>
            <xm:f>'(参考)リスト'!$F$16:$F$21</xm:f>
          </x14:formula1>
          <xm:sqref>U11:X34</xm:sqref>
        </x14:dataValidation>
        <x14:dataValidation type="list" allowBlank="1" showInputMessage="1" showErrorMessage="1" xr:uid="{5EE03216-D756-4A21-828E-4484336BA8C6}">
          <x14:formula1>
            <xm:f>'(参考)リスト'!$D$16:$D$18</xm:f>
          </x14:formula1>
          <xm:sqref>P11:Q34</xm:sqref>
        </x14:dataValidation>
        <x14:dataValidation type="list" allowBlank="1" showInputMessage="1" showErrorMessage="1" xr:uid="{340D6067-7A45-4F97-916E-B8F3B7E122AF}">
          <x14:formula1>
            <xm:f>'(参考)リスト'!$E$16:$E$27</xm:f>
          </x14:formula1>
          <xm:sqref>R11:T34</xm:sqref>
        </x14:dataValidation>
        <x14:dataValidation type="list" allowBlank="1" showInputMessage="1" showErrorMessage="1" xr:uid="{E94305C1-1FE5-410A-A71D-1778EB17B413}">
          <x14:formula1>
            <xm:f>'(参考)リスト'!$B$16:$B$21</xm:f>
          </x14:formula1>
          <xm:sqref>L11:M34</xm:sqref>
        </x14:dataValidation>
        <x14:dataValidation type="list" allowBlank="1" showInputMessage="1" showErrorMessage="1" xr:uid="{EF879AF6-A20E-4230-B7F9-14789FCE8AAA}">
          <x14:formula1>
            <xm:f>'(参考)リスト'!$G$16:$G$19</xm:f>
          </x14:formula1>
          <xm:sqref>AM35:AO38</xm:sqref>
        </x14:dataValidation>
      </x14:dataValidations>
    </ext>
  </extLst>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C13B-65BC-414D-8BE0-38F872CCE05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S35</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4</v>
      </c>
      <c r="BE5" s="46">
        <f>AE37</f>
        <v>0</v>
      </c>
      <c r="BF5" s="46">
        <f t="shared" si="0"/>
        <v>14</v>
      </c>
      <c r="BG5" s="46">
        <f t="shared" si="0"/>
        <v>0</v>
      </c>
      <c r="BH5" s="46">
        <f t="shared" si="0"/>
        <v>0</v>
      </c>
      <c r="BI5" s="46">
        <f>AI37</f>
        <v>0</v>
      </c>
      <c r="BJ5" s="46">
        <f t="shared" si="0"/>
        <v>1</v>
      </c>
      <c r="BK5" s="46"/>
      <c r="BL5" s="35"/>
      <c r="BM5" s="35"/>
      <c r="BN5" s="35"/>
      <c r="BO5" s="46">
        <f>AC35</f>
        <v>0</v>
      </c>
      <c r="BP5" s="46">
        <f t="shared" ref="BP5:BQ5" si="1">AD35</f>
        <v>0.12</v>
      </c>
      <c r="BQ5" s="46">
        <f t="shared" si="1"/>
        <v>0</v>
      </c>
      <c r="BR5" s="46">
        <f>AF35</f>
        <v>1.85</v>
      </c>
      <c r="BS5" s="46">
        <f>AG35</f>
        <v>0</v>
      </c>
      <c r="BT5" s="46">
        <f>AH35</f>
        <v>0</v>
      </c>
      <c r="BU5" s="46">
        <f>AI35</f>
        <v>0</v>
      </c>
      <c r="BV5" s="46">
        <f>AJ35</f>
        <v>9.75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907</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0.15</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0.45</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27"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642</v>
      </c>
      <c r="V14" s="942"/>
      <c r="W14" s="941" t="s">
        <v>642</v>
      </c>
      <c r="X14" s="942"/>
      <c r="Y14" s="45"/>
      <c r="Z14" s="45"/>
      <c r="AA14" s="45"/>
      <c r="AB14" s="45"/>
      <c r="AC14" s="51"/>
      <c r="AD14" s="51">
        <v>0.01</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472</v>
      </c>
      <c r="S15" s="955"/>
      <c r="T15" s="956"/>
      <c r="U15" s="941" t="s">
        <v>579</v>
      </c>
      <c r="V15" s="942"/>
      <c r="W15" s="941" t="s">
        <v>579</v>
      </c>
      <c r="X15" s="942"/>
      <c r="Y15" s="45"/>
      <c r="Z15" s="45"/>
      <c r="AA15" s="45"/>
      <c r="AB15" s="45"/>
      <c r="AC15" s="51"/>
      <c r="AD15" s="51"/>
      <c r="AE15" s="51"/>
      <c r="AF15" s="51">
        <v>7.0000000000000007E-2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9.75</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464</v>
      </c>
      <c r="S18" s="955"/>
      <c r="T18" s="956"/>
      <c r="U18" s="941" t="s">
        <v>579</v>
      </c>
      <c r="V18" s="942"/>
      <c r="W18" s="941" t="s">
        <v>579</v>
      </c>
      <c r="X18" s="942"/>
      <c r="Y18" s="45"/>
      <c r="Z18" s="45"/>
      <c r="AA18" s="45"/>
      <c r="AB18" s="45"/>
      <c r="AC18" s="51"/>
      <c r="AD18" s="51"/>
      <c r="AE18" s="51"/>
      <c r="AF18" s="51">
        <v>0.55000000000000004</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0.02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642</v>
      </c>
      <c r="V20" s="942"/>
      <c r="W20" s="941" t="s">
        <v>642</v>
      </c>
      <c r="X20" s="942"/>
      <c r="Y20" s="45"/>
      <c r="Z20" s="45"/>
      <c r="AA20" s="45"/>
      <c r="AB20" s="45"/>
      <c r="AC20" s="51"/>
      <c r="AD20" s="51">
        <v>0.02</v>
      </c>
      <c r="AE20" s="51"/>
      <c r="AF20" s="51"/>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471</v>
      </c>
      <c r="Q21" s="942"/>
      <c r="R21" s="954" t="s">
        <v>472</v>
      </c>
      <c r="S21" s="955"/>
      <c r="T21" s="956"/>
      <c r="U21" s="941" t="s">
        <v>579</v>
      </c>
      <c r="V21" s="942"/>
      <c r="W21" s="941" t="s">
        <v>579</v>
      </c>
      <c r="X21" s="942"/>
      <c r="Y21" s="45"/>
      <c r="Z21" s="45"/>
      <c r="AA21" s="45"/>
      <c r="AB21" s="45"/>
      <c r="AC21" s="51"/>
      <c r="AD21" s="51"/>
      <c r="AE21" s="51"/>
      <c r="AF21" s="51">
        <v>0.02</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462</v>
      </c>
      <c r="O22" s="942"/>
      <c r="P22" s="941" t="s">
        <v>471</v>
      </c>
      <c r="Q22" s="942"/>
      <c r="R22" s="954" t="s">
        <v>472</v>
      </c>
      <c r="S22" s="955"/>
      <c r="T22" s="956"/>
      <c r="U22" s="941" t="s">
        <v>579</v>
      </c>
      <c r="V22" s="942"/>
      <c r="W22" s="941" t="s">
        <v>579</v>
      </c>
      <c r="X22" s="942"/>
      <c r="Y22" s="45"/>
      <c r="Z22" s="45"/>
      <c r="AA22" s="45"/>
      <c r="AB22" s="45"/>
      <c r="AC22" s="51"/>
      <c r="AD22" s="51"/>
      <c r="AE22" s="51"/>
      <c r="AF22" s="51">
        <v>0.02</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462</v>
      </c>
      <c r="O23" s="942"/>
      <c r="P23" s="941" t="s">
        <v>471</v>
      </c>
      <c r="Q23" s="942"/>
      <c r="R23" s="954" t="s">
        <v>472</v>
      </c>
      <c r="S23" s="955"/>
      <c r="T23" s="956"/>
      <c r="U23" s="941" t="s">
        <v>642</v>
      </c>
      <c r="V23" s="942"/>
      <c r="W23" s="941" t="s">
        <v>642</v>
      </c>
      <c r="X23" s="942"/>
      <c r="Y23" s="45"/>
      <c r="Z23" s="45"/>
      <c r="AA23" s="45"/>
      <c r="AB23" s="45"/>
      <c r="AC23" s="51"/>
      <c r="AD23" s="51">
        <v>0.06</v>
      </c>
      <c r="AE23" s="51"/>
      <c r="AF23" s="51"/>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462</v>
      </c>
      <c r="O24" s="942"/>
      <c r="P24" s="941" t="s">
        <v>471</v>
      </c>
      <c r="Q24" s="942"/>
      <c r="R24" s="954" t="s">
        <v>481</v>
      </c>
      <c r="S24" s="955"/>
      <c r="T24" s="956"/>
      <c r="U24" s="941" t="s">
        <v>579</v>
      </c>
      <c r="V24" s="942"/>
      <c r="W24" s="941" t="s">
        <v>579</v>
      </c>
      <c r="X24" s="942"/>
      <c r="Y24" s="45"/>
      <c r="Z24" s="45"/>
      <c r="AA24" s="45"/>
      <c r="AB24" s="45"/>
      <c r="AC24" s="51"/>
      <c r="AD24" s="51"/>
      <c r="AE24" s="51"/>
      <c r="AF24" s="51">
        <v>0.01</v>
      </c>
      <c r="AG24" s="51"/>
      <c r="AH24" s="51"/>
      <c r="AI24" s="51"/>
      <c r="AJ24" s="51"/>
      <c r="AK24" s="951"/>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462</v>
      </c>
      <c r="O25" s="942"/>
      <c r="P25" s="941" t="s">
        <v>471</v>
      </c>
      <c r="Q25" s="942"/>
      <c r="R25" s="954" t="s">
        <v>472</v>
      </c>
      <c r="S25" s="955"/>
      <c r="T25" s="956"/>
      <c r="U25" s="941" t="s">
        <v>642</v>
      </c>
      <c r="V25" s="942"/>
      <c r="W25" s="941" t="s">
        <v>642</v>
      </c>
      <c r="X25" s="942"/>
      <c r="Y25" s="45"/>
      <c r="Z25" s="45"/>
      <c r="AA25" s="45"/>
      <c r="AB25" s="45"/>
      <c r="AC25" s="51"/>
      <c r="AD25" s="51">
        <v>0.03</v>
      </c>
      <c r="AE25" s="51"/>
      <c r="AF25" s="51"/>
      <c r="AG25" s="51"/>
      <c r="AH25" s="51"/>
      <c r="AI25" s="51"/>
      <c r="AJ25" s="51"/>
      <c r="AK25" s="951"/>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503</v>
      </c>
      <c r="O26" s="942"/>
      <c r="P26" s="941" t="s">
        <v>471</v>
      </c>
      <c r="Q26" s="942"/>
      <c r="R26" s="954" t="s">
        <v>472</v>
      </c>
      <c r="S26" s="955"/>
      <c r="T26" s="956"/>
      <c r="U26" s="941" t="s">
        <v>579</v>
      </c>
      <c r="V26" s="942"/>
      <c r="W26" s="941" t="s">
        <v>579</v>
      </c>
      <c r="X26" s="942"/>
      <c r="Y26" s="45"/>
      <c r="Z26" s="45"/>
      <c r="AA26" s="45"/>
      <c r="AB26" s="45"/>
      <c r="AC26" s="51"/>
      <c r="AD26" s="51"/>
      <c r="AE26" s="51"/>
      <c r="AF26" s="51">
        <v>0.23</v>
      </c>
      <c r="AG26" s="51"/>
      <c r="AH26" s="51"/>
      <c r="AI26" s="51"/>
      <c r="AJ26" s="51"/>
      <c r="AK26" s="951"/>
      <c r="AL26" s="952"/>
      <c r="AM26" s="952"/>
      <c r="AN26" s="952"/>
      <c r="AO26" s="953"/>
      <c r="AP26" s="2"/>
      <c r="AQ26" s="50">
        <f>IF(P26="材質劣化",2,IF(P26="漏水",3,1))</f>
        <v>2</v>
      </c>
    </row>
    <row r="27" spans="2:46" ht="12" customHeight="1" x14ac:dyDescent="0.15">
      <c r="B27" s="981"/>
      <c r="C27" s="986"/>
      <c r="D27" s="984"/>
      <c r="E27" s="984"/>
      <c r="F27" s="984"/>
      <c r="G27" s="984"/>
      <c r="H27" s="984"/>
      <c r="I27" s="984"/>
      <c r="J27" s="985"/>
      <c r="K27" s="89">
        <v>17</v>
      </c>
      <c r="L27" s="941" t="s">
        <v>461</v>
      </c>
      <c r="M27" s="942"/>
      <c r="N27" s="941" t="s">
        <v>490</v>
      </c>
      <c r="O27" s="942"/>
      <c r="P27" s="941" t="s">
        <v>471</v>
      </c>
      <c r="Q27" s="942"/>
      <c r="R27" s="954" t="s">
        <v>464</v>
      </c>
      <c r="S27" s="955"/>
      <c r="T27" s="956"/>
      <c r="U27" s="941" t="s">
        <v>579</v>
      </c>
      <c r="V27" s="942"/>
      <c r="W27" s="941" t="s">
        <v>579</v>
      </c>
      <c r="X27" s="942"/>
      <c r="Y27" s="45"/>
      <c r="Z27" s="45"/>
      <c r="AA27" s="45"/>
      <c r="AB27" s="45"/>
      <c r="AC27" s="51"/>
      <c r="AD27" s="51"/>
      <c r="AE27" s="51"/>
      <c r="AF27" s="51">
        <v>0.24</v>
      </c>
      <c r="AG27" s="51"/>
      <c r="AH27" s="51"/>
      <c r="AI27" s="51"/>
      <c r="AJ27" s="51"/>
      <c r="AK27" s="951"/>
      <c r="AL27" s="952"/>
      <c r="AM27" s="952"/>
      <c r="AN27" s="952"/>
      <c r="AO27" s="953"/>
      <c r="AP27" s="2"/>
      <c r="AQ27" s="50">
        <f t="shared" si="2"/>
        <v>2</v>
      </c>
    </row>
    <row r="28" spans="2:46" ht="12" customHeight="1" x14ac:dyDescent="0.15">
      <c r="B28" s="981"/>
      <c r="C28" s="986"/>
      <c r="D28" s="984"/>
      <c r="E28" s="984"/>
      <c r="F28" s="984"/>
      <c r="G28" s="984"/>
      <c r="H28" s="984"/>
      <c r="I28" s="984"/>
      <c r="J28" s="985"/>
      <c r="K28" s="89">
        <v>18</v>
      </c>
      <c r="L28" s="941" t="s">
        <v>461</v>
      </c>
      <c r="M28" s="942"/>
      <c r="N28" s="941" t="s">
        <v>505</v>
      </c>
      <c r="O28" s="942"/>
      <c r="P28" s="941" t="s">
        <v>471</v>
      </c>
      <c r="Q28" s="942"/>
      <c r="R28" s="954" t="s">
        <v>472</v>
      </c>
      <c r="S28" s="955"/>
      <c r="T28" s="956"/>
      <c r="U28" s="941" t="s">
        <v>578</v>
      </c>
      <c r="V28" s="942"/>
      <c r="W28" s="941" t="s">
        <v>579</v>
      </c>
      <c r="X28" s="942"/>
      <c r="Y28" s="285"/>
      <c r="Z28" s="285"/>
      <c r="AA28" s="285"/>
      <c r="AB28" s="285"/>
      <c r="AC28" s="51"/>
      <c r="AD28" s="51"/>
      <c r="AE28" s="51"/>
      <c r="AF28" s="51">
        <v>0.05</v>
      </c>
      <c r="AG28" s="51"/>
      <c r="AH28" s="51"/>
      <c r="AI28" s="51"/>
      <c r="AJ28" s="51"/>
      <c r="AK28" s="951" t="s">
        <v>1381</v>
      </c>
      <c r="AL28" s="952"/>
      <c r="AM28" s="952"/>
      <c r="AN28" s="952"/>
      <c r="AO28" s="953"/>
      <c r="AP28" s="2"/>
      <c r="AQ28" s="50">
        <f>IF(P28="材質劣化",2,IF(P28="漏水",3,1))</f>
        <v>2</v>
      </c>
    </row>
    <row r="29" spans="2:46" ht="12" customHeight="1" x14ac:dyDescent="0.15">
      <c r="B29" s="981"/>
      <c r="C29" s="986"/>
      <c r="D29" s="984"/>
      <c r="E29" s="984"/>
      <c r="F29" s="984"/>
      <c r="G29" s="984"/>
      <c r="H29" s="984"/>
      <c r="I29" s="984"/>
      <c r="J29" s="985"/>
      <c r="K29" s="89">
        <v>19</v>
      </c>
      <c r="L29" s="941" t="s">
        <v>461</v>
      </c>
      <c r="M29" s="942"/>
      <c r="N29" s="941" t="s">
        <v>490</v>
      </c>
      <c r="O29" s="942"/>
      <c r="P29" s="941" t="s">
        <v>471</v>
      </c>
      <c r="Q29" s="942"/>
      <c r="R29" s="954" t="s">
        <v>472</v>
      </c>
      <c r="S29" s="955"/>
      <c r="T29" s="956"/>
      <c r="U29" s="941" t="s">
        <v>578</v>
      </c>
      <c r="V29" s="942"/>
      <c r="W29" s="941" t="s">
        <v>579</v>
      </c>
      <c r="X29" s="942"/>
      <c r="Y29" s="45"/>
      <c r="Z29" s="45"/>
      <c r="AA29" s="45"/>
      <c r="AB29" s="45"/>
      <c r="AC29" s="51"/>
      <c r="AD29" s="51"/>
      <c r="AE29" s="51"/>
      <c r="AF29" s="51">
        <v>0.02</v>
      </c>
      <c r="AG29" s="51"/>
      <c r="AH29" s="51"/>
      <c r="AI29" s="51"/>
      <c r="AJ29" s="51"/>
      <c r="AK29" s="951" t="s">
        <v>1381</v>
      </c>
      <c r="AL29" s="952"/>
      <c r="AM29" s="952"/>
      <c r="AN29" s="952"/>
      <c r="AO29" s="953"/>
      <c r="AP29" s="2"/>
      <c r="AQ29" s="50">
        <f t="shared" ref="AQ29:AQ34" si="3">IF(P29="材質劣化",2,IF(P29="漏水",3,1))</f>
        <v>2</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3"/>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3"/>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3"/>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3"/>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4">SUM(AC11:AC34)</f>
        <v>0</v>
      </c>
      <c r="AD35" s="108">
        <f t="shared" si="4"/>
        <v>0.12</v>
      </c>
      <c r="AE35" s="108">
        <f t="shared" si="4"/>
        <v>0</v>
      </c>
      <c r="AF35" s="108">
        <f t="shared" si="4"/>
        <v>1.85</v>
      </c>
      <c r="AG35" s="108">
        <f t="shared" si="4"/>
        <v>0</v>
      </c>
      <c r="AH35" s="108">
        <f t="shared" si="4"/>
        <v>0</v>
      </c>
      <c r="AI35" s="108">
        <f t="shared" si="4"/>
        <v>0</v>
      </c>
      <c r="AJ35" s="109">
        <f t="shared" si="4"/>
        <v>9.75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5">COUNTA(AD11:AD34)</f>
        <v>4</v>
      </c>
      <c r="AE37" s="972">
        <f t="shared" si="5"/>
        <v>0</v>
      </c>
      <c r="AF37" s="972">
        <f t="shared" si="5"/>
        <v>14</v>
      </c>
      <c r="AG37" s="972">
        <f t="shared" si="5"/>
        <v>0</v>
      </c>
      <c r="AH37" s="972">
        <f t="shared" si="5"/>
        <v>0</v>
      </c>
      <c r="AI37" s="972">
        <f t="shared" si="5"/>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97" priority="2">
      <formula>$AQ11=2</formula>
    </cfRule>
  </conditionalFormatting>
  <conditionalFormatting sqref="Y11:AF34">
    <cfRule type="expression" dxfId="496" priority="1">
      <formula>$AQ11=3</formula>
    </cfRule>
  </conditionalFormatting>
  <conditionalFormatting sqref="AC11:AJ34">
    <cfRule type="expression" dxfId="495" priority="13">
      <formula>$AQ11=1</formula>
    </cfRule>
  </conditionalFormatting>
  <conditionalFormatting sqref="AG11:AJ34">
    <cfRule type="expression" dxfId="494" priority="14">
      <formula>$AQ11=2</formula>
    </cfRule>
  </conditionalFormatting>
  <dataValidations count="2">
    <dataValidation type="list" allowBlank="1" showInputMessage="1" showErrorMessage="1" sqref="Y11:AB34" xr:uid="{6BCF38E9-1734-4287-BEBB-0E4FDCE87583}">
      <formula1>"〇,"</formula1>
    </dataValidation>
    <dataValidation type="list" allowBlank="1" showInputMessage="1" showErrorMessage="1" sqref="N11:O34" xr:uid="{9E7A32AD-E61A-4BA4-826F-9BB716EEE4A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ED0F961-E6CA-426A-8FB7-453BA0963146}">
          <x14:formula1>
            <xm:f>'(参考)リスト'!$G$16:$G$19</xm:f>
          </x14:formula1>
          <xm:sqref>AM35:AO38</xm:sqref>
        </x14:dataValidation>
        <x14:dataValidation type="list" allowBlank="1" showInputMessage="1" showErrorMessage="1" xr:uid="{11CB9745-8BAB-48C9-B4DF-13710C53BBF5}">
          <x14:formula1>
            <xm:f>'(参考)リスト'!$B$16:$B$21</xm:f>
          </x14:formula1>
          <xm:sqref>L11:M34</xm:sqref>
        </x14:dataValidation>
        <x14:dataValidation type="list" allowBlank="1" showInputMessage="1" showErrorMessage="1" xr:uid="{D8066A3E-DC3E-468C-906F-BA9A082BB7EA}">
          <x14:formula1>
            <xm:f>'(参考)リスト'!$E$16:$E$27</xm:f>
          </x14:formula1>
          <xm:sqref>R11:T34</xm:sqref>
        </x14:dataValidation>
        <x14:dataValidation type="list" allowBlank="1" showInputMessage="1" showErrorMessage="1" xr:uid="{50F6F8AC-4161-4565-A5F4-712976B9E79D}">
          <x14:formula1>
            <xm:f>'(参考)リスト'!$D$16:$D$18</xm:f>
          </x14:formula1>
          <xm:sqref>P11:Q34</xm:sqref>
        </x14:dataValidation>
        <x14:dataValidation type="list" allowBlank="1" showInputMessage="1" showErrorMessage="1" xr:uid="{A405C713-626C-40D9-ABEB-CB194C1E897F}">
          <x14:formula1>
            <xm:f>'(参考)リスト'!$F$16:$F$21</xm:f>
          </x14:formula1>
          <xm:sqref>U11:X34</xm:sqref>
        </x14:dataValidation>
      </x14:dataValidations>
    </ext>
  </extLst>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B105-657B-4CE8-84C4-6091A650E23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S36</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7</v>
      </c>
      <c r="BG5" s="46">
        <f t="shared" si="0"/>
        <v>0</v>
      </c>
      <c r="BH5" s="46">
        <f t="shared" si="0"/>
        <v>0</v>
      </c>
      <c r="BI5" s="46">
        <f>AI37</f>
        <v>0</v>
      </c>
      <c r="BJ5" s="46">
        <f t="shared" si="0"/>
        <v>0</v>
      </c>
      <c r="BK5" s="46"/>
      <c r="BL5" s="35"/>
      <c r="BM5" s="35"/>
      <c r="BN5" s="35"/>
      <c r="BO5" s="46">
        <f>AC35</f>
        <v>0</v>
      </c>
      <c r="BP5" s="46">
        <f t="shared" ref="BP5:BQ5" si="1">AD35</f>
        <v>0.01</v>
      </c>
      <c r="BQ5" s="46">
        <f t="shared" si="1"/>
        <v>0</v>
      </c>
      <c r="BR5" s="46">
        <f>AF35</f>
        <v>1</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923</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0.44</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464</v>
      </c>
      <c r="S13" s="955"/>
      <c r="T13" s="956"/>
      <c r="U13" s="941" t="s">
        <v>579</v>
      </c>
      <c r="V13" s="942"/>
      <c r="W13" s="941" t="s">
        <v>579</v>
      </c>
      <c r="X13" s="942"/>
      <c r="Y13" s="45"/>
      <c r="Z13" s="45"/>
      <c r="AA13" s="45"/>
      <c r="AB13" s="45"/>
      <c r="AC13" s="51"/>
      <c r="AD13" s="51"/>
      <c r="AE13" s="51"/>
      <c r="AF13" s="51">
        <v>0.14000000000000001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642</v>
      </c>
      <c r="V14" s="942"/>
      <c r="W14" s="941" t="s">
        <v>642</v>
      </c>
      <c r="X14" s="942"/>
      <c r="Y14" s="45"/>
      <c r="Z14" s="45"/>
      <c r="AA14" s="45"/>
      <c r="AB14" s="45"/>
      <c r="AC14" s="51"/>
      <c r="AD14" s="51">
        <v>0.01</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0.25</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495</v>
      </c>
      <c r="O18" s="942"/>
      <c r="P18" s="941" t="s">
        <v>471</v>
      </c>
      <c r="Q18" s="942"/>
      <c r="R18" s="954" t="s">
        <v>472</v>
      </c>
      <c r="S18" s="955"/>
      <c r="T18" s="956"/>
      <c r="U18" s="941" t="s">
        <v>578</v>
      </c>
      <c r="V18" s="942"/>
      <c r="W18" s="941" t="s">
        <v>579</v>
      </c>
      <c r="X18" s="942"/>
      <c r="Y18" s="45"/>
      <c r="Z18" s="45"/>
      <c r="AA18" s="45"/>
      <c r="AB18" s="45"/>
      <c r="AC18" s="51"/>
      <c r="AD18" s="51"/>
      <c r="AE18" s="51"/>
      <c r="AF18" s="51">
        <v>0.02</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0.01</v>
      </c>
      <c r="AE35" s="108">
        <f>SUM(AE11:AE34)</f>
        <v>0</v>
      </c>
      <c r="AF35" s="108">
        <f t="shared" si="3"/>
        <v>1</v>
      </c>
      <c r="AG35" s="108">
        <f t="shared" si="3"/>
        <v>0</v>
      </c>
      <c r="AH35" s="108">
        <f t="shared" si="3"/>
        <v>0</v>
      </c>
      <c r="AI35" s="108">
        <f t="shared" si="3"/>
        <v>0</v>
      </c>
      <c r="AJ35" s="109">
        <f t="shared" si="3"/>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7</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93" priority="2">
      <formula>$AQ11=2</formula>
    </cfRule>
  </conditionalFormatting>
  <conditionalFormatting sqref="Y29:AB29">
    <cfRule type="expression" dxfId="492" priority="11">
      <formula>$AQ28=2</formula>
    </cfRule>
  </conditionalFormatting>
  <conditionalFormatting sqref="Y30:AB31">
    <cfRule type="expression" dxfId="491" priority="9">
      <formula>$AQ28=2</formula>
    </cfRule>
  </conditionalFormatting>
  <conditionalFormatting sqref="Y32:AB32">
    <cfRule type="expression" dxfId="490" priority="7">
      <formula>$AQ29=2</formula>
    </cfRule>
  </conditionalFormatting>
  <conditionalFormatting sqref="Y33:AB33">
    <cfRule type="expression" dxfId="489" priority="5">
      <formula>$AQ29=2</formula>
    </cfRule>
  </conditionalFormatting>
  <conditionalFormatting sqref="Y34:AB34">
    <cfRule type="expression" dxfId="488" priority="3">
      <formula>$AQ29=2</formula>
    </cfRule>
  </conditionalFormatting>
  <conditionalFormatting sqref="Y11:AF28">
    <cfRule type="expression" dxfId="487" priority="1">
      <formula>$AQ11=3</formula>
    </cfRule>
  </conditionalFormatting>
  <conditionalFormatting sqref="Y29:AF29">
    <cfRule type="expression" dxfId="486" priority="12">
      <formula>$AQ28=3</formula>
    </cfRule>
  </conditionalFormatting>
  <conditionalFormatting sqref="Y30:AF31">
    <cfRule type="expression" dxfId="485" priority="10">
      <formula>$AQ28=3</formula>
    </cfRule>
  </conditionalFormatting>
  <conditionalFormatting sqref="Y32:AF32">
    <cfRule type="expression" dxfId="484" priority="8">
      <formula>$AQ29=3</formula>
    </cfRule>
  </conditionalFormatting>
  <conditionalFormatting sqref="Y33:AF33">
    <cfRule type="expression" dxfId="483" priority="6">
      <formula>$AQ29=3</formula>
    </cfRule>
  </conditionalFormatting>
  <conditionalFormatting sqref="Y34:AF34">
    <cfRule type="expression" dxfId="482" priority="4">
      <formula>$AQ29=3</formula>
    </cfRule>
  </conditionalFormatting>
  <conditionalFormatting sqref="AC11:AJ28">
    <cfRule type="expression" dxfId="481" priority="13">
      <formula>$AQ11=1</formula>
    </cfRule>
  </conditionalFormatting>
  <conditionalFormatting sqref="AC29:AJ29">
    <cfRule type="expression" dxfId="480" priority="24">
      <formula>$AQ28=1</formula>
    </cfRule>
  </conditionalFormatting>
  <conditionalFormatting sqref="AC30:AJ31">
    <cfRule type="expression" dxfId="479" priority="22">
      <formula>$AQ28=1</formula>
    </cfRule>
  </conditionalFormatting>
  <conditionalFormatting sqref="AC32:AJ32">
    <cfRule type="expression" dxfId="478" priority="20">
      <formula>$AQ29=1</formula>
    </cfRule>
  </conditionalFormatting>
  <conditionalFormatting sqref="AC33:AJ33">
    <cfRule type="expression" dxfId="477" priority="18">
      <formula>$AQ29=1</formula>
    </cfRule>
  </conditionalFormatting>
  <conditionalFormatting sqref="AC34:AJ34">
    <cfRule type="expression" dxfId="476" priority="16">
      <formula>$AQ29=1</formula>
    </cfRule>
  </conditionalFormatting>
  <conditionalFormatting sqref="AG11:AJ28">
    <cfRule type="expression" dxfId="475" priority="14">
      <formula>$AQ11=2</formula>
    </cfRule>
  </conditionalFormatting>
  <conditionalFormatting sqref="AG29:AJ29">
    <cfRule type="expression" dxfId="474" priority="23">
      <formula>$AQ28=2</formula>
    </cfRule>
  </conditionalFormatting>
  <conditionalFormatting sqref="AG30:AJ31">
    <cfRule type="expression" dxfId="473" priority="21">
      <formula>$AQ28=2</formula>
    </cfRule>
  </conditionalFormatting>
  <conditionalFormatting sqref="AG32:AJ32">
    <cfRule type="expression" dxfId="472" priority="19">
      <formula>$AQ29=2</formula>
    </cfRule>
  </conditionalFormatting>
  <conditionalFormatting sqref="AG33:AJ33">
    <cfRule type="expression" dxfId="471" priority="17">
      <formula>$AQ29=2</formula>
    </cfRule>
  </conditionalFormatting>
  <conditionalFormatting sqref="AG34:AJ34">
    <cfRule type="expression" dxfId="470" priority="15">
      <formula>$AQ29=2</formula>
    </cfRule>
  </conditionalFormatting>
  <dataValidations count="2">
    <dataValidation type="list" allowBlank="1" showInputMessage="1" showErrorMessage="1" sqref="N11:O34" xr:uid="{0FB9856B-F88F-4983-8B34-BE7614E4C986}">
      <formula1>INDIRECT(L11)</formula1>
    </dataValidation>
    <dataValidation type="list" allowBlank="1" showInputMessage="1" showErrorMessage="1" sqref="Y11:AB34" xr:uid="{AFCFE04C-8FA9-4B82-91A3-B289AF6E991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8384B76-F709-479B-B4FB-C4EF1C37FEFE}">
          <x14:formula1>
            <xm:f>'(参考)リスト'!$F$16:$F$21</xm:f>
          </x14:formula1>
          <xm:sqref>U11:X34</xm:sqref>
        </x14:dataValidation>
        <x14:dataValidation type="list" allowBlank="1" showInputMessage="1" showErrorMessage="1" xr:uid="{87F6C890-BC1C-4522-8630-B81291C2E61C}">
          <x14:formula1>
            <xm:f>'(参考)リスト'!$D$16:$D$18</xm:f>
          </x14:formula1>
          <xm:sqref>P11:Q34</xm:sqref>
        </x14:dataValidation>
        <x14:dataValidation type="list" allowBlank="1" showInputMessage="1" showErrorMessage="1" xr:uid="{83C141F3-1ADA-4B32-8CE6-96FEE9F716B1}">
          <x14:formula1>
            <xm:f>'(参考)リスト'!$E$16:$E$27</xm:f>
          </x14:formula1>
          <xm:sqref>R11:T34</xm:sqref>
        </x14:dataValidation>
        <x14:dataValidation type="list" allowBlank="1" showInputMessage="1" showErrorMessage="1" xr:uid="{77CFB7A2-4906-4919-A710-1A14E9120821}">
          <x14:formula1>
            <xm:f>'(参考)リスト'!$B$16:$B$21</xm:f>
          </x14:formula1>
          <xm:sqref>L11:M34</xm:sqref>
        </x14:dataValidation>
        <x14:dataValidation type="list" allowBlank="1" showInputMessage="1" showErrorMessage="1" xr:uid="{02C11D64-652F-44FB-BAF2-0DAE1ADD9839}">
          <x14:formula1>
            <xm:f>'(参考)リスト'!$G$16:$G$19</xm:f>
          </x14:formula1>
          <xm:sqref>AM35:AO38</xm:sqref>
        </x14:dataValidation>
      </x14:dataValidations>
    </ext>
  </extLst>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3EFC1-229E-4254-92AA-168318D1B48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S37</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0</v>
      </c>
      <c r="BF5" s="46">
        <f t="shared" si="0"/>
        <v>9</v>
      </c>
      <c r="BG5" s="46">
        <f t="shared" si="0"/>
        <v>0</v>
      </c>
      <c r="BH5" s="46">
        <f t="shared" si="0"/>
        <v>0</v>
      </c>
      <c r="BI5" s="46">
        <f>AI37</f>
        <v>0</v>
      </c>
      <c r="BJ5" s="46">
        <f t="shared" si="0"/>
        <v>0</v>
      </c>
      <c r="BK5" s="46"/>
      <c r="BL5" s="35"/>
      <c r="BM5" s="35"/>
      <c r="BN5" s="35"/>
      <c r="BO5" s="46">
        <f>AC35</f>
        <v>0</v>
      </c>
      <c r="BP5" s="46">
        <f t="shared" ref="BP5:BQ5" si="1">AD35</f>
        <v>0.03</v>
      </c>
      <c r="BQ5" s="46">
        <f t="shared" si="1"/>
        <v>0</v>
      </c>
      <c r="BR5" s="46">
        <f>AF35</f>
        <v>0.77</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933</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472</v>
      </c>
      <c r="S11" s="891"/>
      <c r="T11" s="891"/>
      <c r="U11" s="941" t="s">
        <v>579</v>
      </c>
      <c r="V11" s="942"/>
      <c r="W11" s="941" t="s">
        <v>579</v>
      </c>
      <c r="X11" s="942"/>
      <c r="Y11" s="45"/>
      <c r="Z11" s="45"/>
      <c r="AA11" s="45"/>
      <c r="AB11" s="45"/>
      <c r="AC11" s="51"/>
      <c r="AD11" s="51"/>
      <c r="AE11" s="51"/>
      <c r="AF11" s="51">
        <v>0.02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471</v>
      </c>
      <c r="Q12" s="942"/>
      <c r="R12" s="891" t="s">
        <v>472</v>
      </c>
      <c r="S12" s="891"/>
      <c r="T12" s="891"/>
      <c r="U12" s="941" t="s">
        <v>642</v>
      </c>
      <c r="V12" s="942"/>
      <c r="W12" s="941" t="s">
        <v>642</v>
      </c>
      <c r="X12" s="942"/>
      <c r="Y12" s="45"/>
      <c r="Z12" s="45"/>
      <c r="AA12" s="45"/>
      <c r="AB12" s="45"/>
      <c r="AC12" s="51"/>
      <c r="AD12" s="51">
        <v>0.02</v>
      </c>
      <c r="AE12" s="51"/>
      <c r="AF12" s="51"/>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472</v>
      </c>
      <c r="S13" s="955"/>
      <c r="T13" s="956"/>
      <c r="U13" s="941" t="s">
        <v>642</v>
      </c>
      <c r="V13" s="942"/>
      <c r="W13" s="941" t="s">
        <v>642</v>
      </c>
      <c r="X13" s="942"/>
      <c r="Y13" s="45"/>
      <c r="Z13" s="45"/>
      <c r="AA13" s="45"/>
      <c r="AB13" s="45"/>
      <c r="AC13" s="51"/>
      <c r="AD13" s="51">
        <v>0.01</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7.0000000000000007E-2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472</v>
      </c>
      <c r="S15" s="955"/>
      <c r="T15" s="956"/>
      <c r="U15" s="941" t="s">
        <v>579</v>
      </c>
      <c r="V15" s="942"/>
      <c r="W15" s="941" t="s">
        <v>579</v>
      </c>
      <c r="X15" s="942"/>
      <c r="Y15" s="45"/>
      <c r="Z15" s="45"/>
      <c r="AA15" s="45"/>
      <c r="AB15" s="45"/>
      <c r="AC15" s="51"/>
      <c r="AD15" s="51"/>
      <c r="AE15" s="51"/>
      <c r="AF15" s="51">
        <v>0.02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490</v>
      </c>
      <c r="O19" s="942"/>
      <c r="P19" s="941" t="s">
        <v>471</v>
      </c>
      <c r="Q19" s="942"/>
      <c r="R19" s="954" t="s">
        <v>464</v>
      </c>
      <c r="S19" s="955"/>
      <c r="T19" s="956"/>
      <c r="U19" s="941" t="s">
        <v>579</v>
      </c>
      <c r="V19" s="942"/>
      <c r="W19" s="941" t="s">
        <v>579</v>
      </c>
      <c r="X19" s="942"/>
      <c r="Y19" s="45"/>
      <c r="Z19" s="45"/>
      <c r="AA19" s="45"/>
      <c r="AB19" s="45"/>
      <c r="AC19" s="51"/>
      <c r="AD19" s="51"/>
      <c r="AE19" s="51"/>
      <c r="AF19" s="51">
        <v>0.23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470</v>
      </c>
      <c r="O20" s="942"/>
      <c r="P20" s="941" t="s">
        <v>471</v>
      </c>
      <c r="Q20" s="942"/>
      <c r="R20" s="954" t="s">
        <v>472</v>
      </c>
      <c r="S20" s="955"/>
      <c r="T20" s="956"/>
      <c r="U20" s="941" t="s">
        <v>578</v>
      </c>
      <c r="V20" s="942"/>
      <c r="W20" s="941" t="s">
        <v>579</v>
      </c>
      <c r="X20" s="942"/>
      <c r="Y20" s="45"/>
      <c r="Z20" s="45"/>
      <c r="AA20" s="45"/>
      <c r="AB20" s="45"/>
      <c r="AC20" s="51"/>
      <c r="AD20" s="51"/>
      <c r="AE20" s="51"/>
      <c r="AF20" s="51">
        <v>0.39</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579</v>
      </c>
      <c r="X21" s="942"/>
      <c r="Y21" s="45"/>
      <c r="Z21" s="45"/>
      <c r="AA21" s="45"/>
      <c r="AB21" s="45"/>
      <c r="AC21" s="51"/>
      <c r="AD21" s="51"/>
      <c r="AE21" s="51"/>
      <c r="AF21" s="51">
        <v>0.01</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0.03</v>
      </c>
      <c r="AE35" s="108">
        <f>SUM(AE11:AE34)</f>
        <v>0</v>
      </c>
      <c r="AF35" s="108">
        <f t="shared" si="3"/>
        <v>0.77</v>
      </c>
      <c r="AG35" s="108">
        <f t="shared" si="3"/>
        <v>0</v>
      </c>
      <c r="AH35" s="108">
        <f t="shared" si="3"/>
        <v>0</v>
      </c>
      <c r="AI35" s="108">
        <f t="shared" si="3"/>
        <v>0</v>
      </c>
      <c r="AJ35" s="109">
        <f t="shared" si="3"/>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2</v>
      </c>
      <c r="AE37" s="972">
        <f t="shared" si="4"/>
        <v>0</v>
      </c>
      <c r="AF37" s="972">
        <f t="shared" si="4"/>
        <v>9</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69" priority="2">
      <formula>$AQ11=2</formula>
    </cfRule>
  </conditionalFormatting>
  <conditionalFormatting sqref="Y29:AB29">
    <cfRule type="expression" dxfId="468" priority="11">
      <formula>$AQ28=2</formula>
    </cfRule>
  </conditionalFormatting>
  <conditionalFormatting sqref="Y30:AB31">
    <cfRule type="expression" dxfId="467" priority="9">
      <formula>$AQ28=2</formula>
    </cfRule>
  </conditionalFormatting>
  <conditionalFormatting sqref="Y32:AB32">
    <cfRule type="expression" dxfId="466" priority="7">
      <formula>$AQ29=2</formula>
    </cfRule>
  </conditionalFormatting>
  <conditionalFormatting sqref="Y33:AB33">
    <cfRule type="expression" dxfId="465" priority="5">
      <formula>$AQ29=2</formula>
    </cfRule>
  </conditionalFormatting>
  <conditionalFormatting sqref="Y34:AB34">
    <cfRule type="expression" dxfId="464" priority="3">
      <formula>$AQ29=2</formula>
    </cfRule>
  </conditionalFormatting>
  <conditionalFormatting sqref="Y11:AF28">
    <cfRule type="expression" dxfId="463" priority="1">
      <formula>$AQ11=3</formula>
    </cfRule>
  </conditionalFormatting>
  <conditionalFormatting sqref="Y29:AF29">
    <cfRule type="expression" dxfId="462" priority="12">
      <formula>$AQ28=3</formula>
    </cfRule>
  </conditionalFormatting>
  <conditionalFormatting sqref="Y30:AF31">
    <cfRule type="expression" dxfId="461" priority="10">
      <formula>$AQ28=3</formula>
    </cfRule>
  </conditionalFormatting>
  <conditionalFormatting sqref="Y32:AF32">
    <cfRule type="expression" dxfId="460" priority="8">
      <formula>$AQ29=3</formula>
    </cfRule>
  </conditionalFormatting>
  <conditionalFormatting sqref="Y33:AF33">
    <cfRule type="expression" dxfId="459" priority="6">
      <formula>$AQ29=3</formula>
    </cfRule>
  </conditionalFormatting>
  <conditionalFormatting sqref="Y34:AF34">
    <cfRule type="expression" dxfId="458" priority="4">
      <formula>$AQ29=3</formula>
    </cfRule>
  </conditionalFormatting>
  <conditionalFormatting sqref="AC11:AJ28">
    <cfRule type="expression" dxfId="457" priority="13">
      <formula>$AQ11=1</formula>
    </cfRule>
  </conditionalFormatting>
  <conditionalFormatting sqref="AC29:AJ29">
    <cfRule type="expression" dxfId="456" priority="24">
      <formula>$AQ28=1</formula>
    </cfRule>
  </conditionalFormatting>
  <conditionalFormatting sqref="AC30:AJ31">
    <cfRule type="expression" dxfId="455" priority="22">
      <formula>$AQ28=1</formula>
    </cfRule>
  </conditionalFormatting>
  <conditionalFormatting sqref="AC32:AJ32">
    <cfRule type="expression" dxfId="454" priority="20">
      <formula>$AQ29=1</formula>
    </cfRule>
  </conditionalFormatting>
  <conditionalFormatting sqref="AC33:AJ33">
    <cfRule type="expression" dxfId="453" priority="18">
      <formula>$AQ29=1</formula>
    </cfRule>
  </conditionalFormatting>
  <conditionalFormatting sqref="AC34:AJ34">
    <cfRule type="expression" dxfId="452" priority="16">
      <formula>$AQ29=1</formula>
    </cfRule>
  </conditionalFormatting>
  <conditionalFormatting sqref="AG11:AJ28">
    <cfRule type="expression" dxfId="451" priority="14">
      <formula>$AQ11=2</formula>
    </cfRule>
  </conditionalFormatting>
  <conditionalFormatting sqref="AG29:AJ29">
    <cfRule type="expression" dxfId="450" priority="23">
      <formula>$AQ28=2</formula>
    </cfRule>
  </conditionalFormatting>
  <conditionalFormatting sqref="AG30:AJ31">
    <cfRule type="expression" dxfId="449" priority="21">
      <formula>$AQ28=2</formula>
    </cfRule>
  </conditionalFormatting>
  <conditionalFormatting sqref="AG32:AJ32">
    <cfRule type="expression" dxfId="448" priority="19">
      <formula>$AQ29=2</formula>
    </cfRule>
  </conditionalFormatting>
  <conditionalFormatting sqref="AG33:AJ33">
    <cfRule type="expression" dxfId="447" priority="17">
      <formula>$AQ29=2</formula>
    </cfRule>
  </conditionalFormatting>
  <conditionalFormatting sqref="AG34:AJ34">
    <cfRule type="expression" dxfId="446" priority="15">
      <formula>$AQ29=2</formula>
    </cfRule>
  </conditionalFormatting>
  <dataValidations count="2">
    <dataValidation type="list" allowBlank="1" showInputMessage="1" showErrorMessage="1" sqref="Y11:AB34" xr:uid="{EB12AD51-AE35-406C-8650-239AF27C9F36}">
      <formula1>"〇,"</formula1>
    </dataValidation>
    <dataValidation type="list" allowBlank="1" showInputMessage="1" showErrorMessage="1" sqref="N11:O34" xr:uid="{0350B9AF-C7B6-44BF-A0B2-DA9B5E65564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286902-55B1-43C8-A166-0C121897D0BC}">
          <x14:formula1>
            <xm:f>'(参考)リスト'!$G$16:$G$19</xm:f>
          </x14:formula1>
          <xm:sqref>AM35:AO38</xm:sqref>
        </x14:dataValidation>
        <x14:dataValidation type="list" allowBlank="1" showInputMessage="1" showErrorMessage="1" xr:uid="{6706E56E-DB67-49DF-BC76-51119F445872}">
          <x14:formula1>
            <xm:f>'(参考)リスト'!$B$16:$B$21</xm:f>
          </x14:formula1>
          <xm:sqref>L11:M34</xm:sqref>
        </x14:dataValidation>
        <x14:dataValidation type="list" allowBlank="1" showInputMessage="1" showErrorMessage="1" xr:uid="{EFD4AE02-B845-42A3-BB8A-12E9C6B67D37}">
          <x14:formula1>
            <xm:f>'(参考)リスト'!$E$16:$E$27</xm:f>
          </x14:formula1>
          <xm:sqref>R11:T34</xm:sqref>
        </x14:dataValidation>
        <x14:dataValidation type="list" allowBlank="1" showInputMessage="1" showErrorMessage="1" xr:uid="{766176ED-5DBC-4277-8EE8-C3F882E232C5}">
          <x14:formula1>
            <xm:f>'(参考)リスト'!$D$16:$D$18</xm:f>
          </x14:formula1>
          <xm:sqref>P11:Q34</xm:sqref>
        </x14:dataValidation>
        <x14:dataValidation type="list" allowBlank="1" showInputMessage="1" showErrorMessage="1" xr:uid="{3E41EBA9-0D9D-49F1-89A0-974EEC37DB8C}">
          <x14:formula1>
            <xm:f>'(参考)リスト'!$F$16:$F$21</xm:f>
          </x14:formula1>
          <xm:sqref>U11:X34</xm:sqref>
        </x14:dataValidation>
      </x14:dataValidations>
    </ext>
  </extLst>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00D6-DC6E-4E5A-843E-C5C79E2DD8F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S38</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1.6800000000000002</v>
      </c>
      <c r="BS5" s="46">
        <f>AG35</f>
        <v>0</v>
      </c>
      <c r="BT5" s="46">
        <f>AH35</f>
        <v>0</v>
      </c>
      <c r="BU5" s="46">
        <f>AI35</f>
        <v>0</v>
      </c>
      <c r="BV5" s="46">
        <f>AJ35</f>
        <v>14.2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936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0.88</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464</v>
      </c>
      <c r="S13" s="955"/>
      <c r="T13" s="956"/>
      <c r="U13" s="941" t="s">
        <v>579</v>
      </c>
      <c r="V13" s="942"/>
      <c r="W13" s="941" t="s">
        <v>579</v>
      </c>
      <c r="X13" s="942"/>
      <c r="Y13" s="45"/>
      <c r="Z13" s="45"/>
      <c r="AA13" s="45"/>
      <c r="AB13" s="45"/>
      <c r="AC13" s="51"/>
      <c r="AD13" s="51"/>
      <c r="AE13" s="51"/>
      <c r="AF13" s="51">
        <v>0.54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283">
        <v>14.2</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490</v>
      </c>
      <c r="O15" s="942"/>
      <c r="P15" s="941" t="s">
        <v>471</v>
      </c>
      <c r="Q15" s="942"/>
      <c r="R15" s="954" t="s">
        <v>464</v>
      </c>
      <c r="S15" s="955"/>
      <c r="T15" s="956"/>
      <c r="U15" s="941" t="s">
        <v>579</v>
      </c>
      <c r="V15" s="942"/>
      <c r="W15" s="941" t="s">
        <v>579</v>
      </c>
      <c r="X15" s="942"/>
      <c r="Y15" s="45"/>
      <c r="Z15" s="45"/>
      <c r="AA15" s="45"/>
      <c r="AB15" s="45"/>
      <c r="AC15" s="51"/>
      <c r="AD15" s="51"/>
      <c r="AE15" s="51"/>
      <c r="AF15" s="51">
        <v>0.23</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c r="L16" s="941"/>
      <c r="M16" s="942"/>
      <c r="N16" s="941"/>
      <c r="O16" s="942"/>
      <c r="P16" s="941"/>
      <c r="Q16" s="942"/>
      <c r="R16" s="954"/>
      <c r="S16" s="955"/>
      <c r="T16" s="956"/>
      <c r="U16" s="941"/>
      <c r="V16" s="942"/>
      <c r="W16" s="941"/>
      <c r="X16" s="942"/>
      <c r="Y16" s="45"/>
      <c r="Z16" s="45"/>
      <c r="AA16" s="45"/>
      <c r="AB16" s="45"/>
      <c r="AC16" s="51"/>
      <c r="AD16" s="51"/>
      <c r="AE16" s="51"/>
      <c r="AF16" s="51"/>
      <c r="AG16" s="51"/>
      <c r="AH16" s="51"/>
      <c r="AI16" s="51"/>
      <c r="AJ16" s="51"/>
      <c r="AK16" s="951"/>
      <c r="AL16" s="952"/>
      <c r="AM16" s="952"/>
      <c r="AN16" s="952"/>
      <c r="AO16" s="953"/>
      <c r="AP16" s="2"/>
      <c r="AQ16" s="50">
        <f t="shared" si="2"/>
        <v>1</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1.6800000000000002</v>
      </c>
      <c r="AG35" s="108">
        <f t="shared" si="3"/>
        <v>0</v>
      </c>
      <c r="AH35" s="108">
        <f t="shared" si="3"/>
        <v>0</v>
      </c>
      <c r="AI35" s="108">
        <f t="shared" si="3"/>
        <v>0</v>
      </c>
      <c r="AJ35" s="109">
        <f t="shared" si="3"/>
        <v>14.2</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4</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45" priority="2">
      <formula>$AQ11=2</formula>
    </cfRule>
  </conditionalFormatting>
  <conditionalFormatting sqref="Y29:AB29">
    <cfRule type="expression" dxfId="444" priority="11">
      <formula>$AQ28=2</formula>
    </cfRule>
  </conditionalFormatting>
  <conditionalFormatting sqref="Y30:AB31">
    <cfRule type="expression" dxfId="443" priority="9">
      <formula>$AQ28=2</formula>
    </cfRule>
  </conditionalFormatting>
  <conditionalFormatting sqref="Y32:AB32">
    <cfRule type="expression" dxfId="442" priority="7">
      <formula>$AQ29=2</formula>
    </cfRule>
  </conditionalFormatting>
  <conditionalFormatting sqref="Y33:AB33">
    <cfRule type="expression" dxfId="441" priority="5">
      <formula>$AQ29=2</formula>
    </cfRule>
  </conditionalFormatting>
  <conditionalFormatting sqref="Y34:AB34">
    <cfRule type="expression" dxfId="440" priority="3">
      <formula>$AQ29=2</formula>
    </cfRule>
  </conditionalFormatting>
  <conditionalFormatting sqref="Y11:AF28">
    <cfRule type="expression" dxfId="439" priority="1">
      <formula>$AQ11=3</formula>
    </cfRule>
  </conditionalFormatting>
  <conditionalFormatting sqref="Y29:AF29">
    <cfRule type="expression" dxfId="438" priority="12">
      <formula>$AQ28=3</formula>
    </cfRule>
  </conditionalFormatting>
  <conditionalFormatting sqref="Y30:AF31">
    <cfRule type="expression" dxfId="437" priority="10">
      <formula>$AQ28=3</formula>
    </cfRule>
  </conditionalFormatting>
  <conditionalFormatting sqref="Y32:AF32">
    <cfRule type="expression" dxfId="436" priority="8">
      <formula>$AQ29=3</formula>
    </cfRule>
  </conditionalFormatting>
  <conditionalFormatting sqref="Y33:AF33">
    <cfRule type="expression" dxfId="435" priority="6">
      <formula>$AQ29=3</formula>
    </cfRule>
  </conditionalFormatting>
  <conditionalFormatting sqref="Y34:AF34">
    <cfRule type="expression" dxfId="434" priority="4">
      <formula>$AQ29=3</formula>
    </cfRule>
  </conditionalFormatting>
  <conditionalFormatting sqref="AC11:AJ28">
    <cfRule type="expression" dxfId="433" priority="13">
      <formula>$AQ11=1</formula>
    </cfRule>
  </conditionalFormatting>
  <conditionalFormatting sqref="AC29:AJ29">
    <cfRule type="expression" dxfId="432" priority="24">
      <formula>$AQ28=1</formula>
    </cfRule>
  </conditionalFormatting>
  <conditionalFormatting sqref="AC30:AJ31">
    <cfRule type="expression" dxfId="431" priority="22">
      <formula>$AQ28=1</formula>
    </cfRule>
  </conditionalFormatting>
  <conditionalFormatting sqref="AC32:AJ32">
    <cfRule type="expression" dxfId="430" priority="20">
      <formula>$AQ29=1</formula>
    </cfRule>
  </conditionalFormatting>
  <conditionalFormatting sqref="AC33:AJ33">
    <cfRule type="expression" dxfId="429" priority="18">
      <formula>$AQ29=1</formula>
    </cfRule>
  </conditionalFormatting>
  <conditionalFormatting sqref="AC34:AJ34">
    <cfRule type="expression" dxfId="428" priority="16">
      <formula>$AQ29=1</formula>
    </cfRule>
  </conditionalFormatting>
  <conditionalFormatting sqref="AG11:AJ28">
    <cfRule type="expression" dxfId="427" priority="14">
      <formula>$AQ11=2</formula>
    </cfRule>
  </conditionalFormatting>
  <conditionalFormatting sqref="AG29:AJ29">
    <cfRule type="expression" dxfId="426" priority="23">
      <formula>$AQ28=2</formula>
    </cfRule>
  </conditionalFormatting>
  <conditionalFormatting sqref="AG30:AJ31">
    <cfRule type="expression" dxfId="425" priority="21">
      <formula>$AQ28=2</formula>
    </cfRule>
  </conditionalFormatting>
  <conditionalFormatting sqref="AG32:AJ32">
    <cfRule type="expression" dxfId="424" priority="19">
      <formula>$AQ29=2</formula>
    </cfRule>
  </conditionalFormatting>
  <conditionalFormatting sqref="AG33:AJ33">
    <cfRule type="expression" dxfId="423" priority="17">
      <formula>$AQ29=2</formula>
    </cfRule>
  </conditionalFormatting>
  <conditionalFormatting sqref="AG34:AJ34">
    <cfRule type="expression" dxfId="422" priority="15">
      <formula>$AQ29=2</formula>
    </cfRule>
  </conditionalFormatting>
  <dataValidations count="2">
    <dataValidation type="list" allowBlank="1" showInputMessage="1" showErrorMessage="1" sqref="N11:O34" xr:uid="{289580E1-0639-46CA-9B10-274672794893}">
      <formula1>INDIRECT(L11)</formula1>
    </dataValidation>
    <dataValidation type="list" allowBlank="1" showInputMessage="1" showErrorMessage="1" sqref="Y11:AB34" xr:uid="{55B0E416-FD82-4B42-ADB7-B1A4CFACA2F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55BBDD4-D58A-43BE-BF75-5D9A379A58D6}">
          <x14:formula1>
            <xm:f>'(参考)リスト'!$F$16:$F$21</xm:f>
          </x14:formula1>
          <xm:sqref>U11:X34</xm:sqref>
        </x14:dataValidation>
        <x14:dataValidation type="list" allowBlank="1" showInputMessage="1" showErrorMessage="1" xr:uid="{34EF3E02-4BAF-4966-88EE-F662ABCC9C75}">
          <x14:formula1>
            <xm:f>'(参考)リスト'!$D$16:$D$18</xm:f>
          </x14:formula1>
          <xm:sqref>P11:Q34</xm:sqref>
        </x14:dataValidation>
        <x14:dataValidation type="list" allowBlank="1" showInputMessage="1" showErrorMessage="1" xr:uid="{A0A28A66-39C1-4CC7-AA25-2274922D0031}">
          <x14:formula1>
            <xm:f>'(参考)リスト'!$E$16:$E$27</xm:f>
          </x14:formula1>
          <xm:sqref>R11:T34</xm:sqref>
        </x14:dataValidation>
        <x14:dataValidation type="list" allowBlank="1" showInputMessage="1" showErrorMessage="1" xr:uid="{6933E272-9DBA-4513-95B2-05B9D052C3A1}">
          <x14:formula1>
            <xm:f>'(参考)リスト'!$B$16:$B$21</xm:f>
          </x14:formula1>
          <xm:sqref>L11:M34</xm:sqref>
        </x14:dataValidation>
        <x14:dataValidation type="list" allowBlank="1" showInputMessage="1" showErrorMessage="1" xr:uid="{AFE7740F-DD49-4537-B678-945B84415E40}">
          <x14:formula1>
            <xm:f>'(参考)リスト'!$G$16:$G$19</xm:f>
          </x14:formula1>
          <xm:sqref>AM35:AO38</xm:sqref>
        </x14:dataValidation>
      </x14:dataValidations>
    </ext>
  </extLst>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E0423-1A06-4D37-9C9A-7B5893D16C0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S39</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1</v>
      </c>
      <c r="BF5" s="46">
        <f t="shared" si="0"/>
        <v>4</v>
      </c>
      <c r="BG5" s="46">
        <f t="shared" si="0"/>
        <v>0</v>
      </c>
      <c r="BH5" s="46">
        <f t="shared" si="0"/>
        <v>0</v>
      </c>
      <c r="BI5" s="46">
        <f>AI37</f>
        <v>0</v>
      </c>
      <c r="BJ5" s="46">
        <f t="shared" si="0"/>
        <v>1</v>
      </c>
      <c r="BK5" s="46"/>
      <c r="BL5" s="35"/>
      <c r="BM5" s="35"/>
      <c r="BN5" s="35"/>
      <c r="BO5" s="46">
        <f>AC35</f>
        <v>0</v>
      </c>
      <c r="BP5" s="46">
        <f t="shared" ref="BP5:BQ5" si="1">AD35</f>
        <v>0.54</v>
      </c>
      <c r="BQ5" s="46">
        <f t="shared" si="1"/>
        <v>0.9</v>
      </c>
      <c r="BR5" s="46">
        <f>AF35</f>
        <v>0.7</v>
      </c>
      <c r="BS5" s="46">
        <f>AG35</f>
        <v>0</v>
      </c>
      <c r="BT5" s="46">
        <f>AH35</f>
        <v>0</v>
      </c>
      <c r="BU5" s="46">
        <f>AI35</f>
        <v>0</v>
      </c>
      <c r="BV5" s="46">
        <f>AJ35</f>
        <v>2.2000000000000002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943</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0.09</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499</v>
      </c>
      <c r="O12" s="942"/>
      <c r="P12" s="941" t="s">
        <v>471</v>
      </c>
      <c r="Q12" s="942"/>
      <c r="R12" s="891" t="s">
        <v>472</v>
      </c>
      <c r="S12" s="891"/>
      <c r="T12" s="891"/>
      <c r="U12" s="941" t="s">
        <v>642</v>
      </c>
      <c r="V12" s="942"/>
      <c r="W12" s="941" t="s">
        <v>642</v>
      </c>
      <c r="X12" s="942"/>
      <c r="Y12" s="45"/>
      <c r="Z12" s="45"/>
      <c r="AA12" s="45"/>
      <c r="AB12" s="45"/>
      <c r="AC12" s="51"/>
      <c r="AD12" s="51">
        <v>0.54</v>
      </c>
      <c r="AE12" s="51"/>
      <c r="AF12" s="51"/>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0.36</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481</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503</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2.2000000000000002</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490</v>
      </c>
      <c r="O16" s="942"/>
      <c r="P16" s="941" t="s">
        <v>471</v>
      </c>
      <c r="Q16" s="942"/>
      <c r="R16" s="954" t="s">
        <v>464</v>
      </c>
      <c r="S16" s="955"/>
      <c r="T16" s="956"/>
      <c r="U16" s="941" t="s">
        <v>579</v>
      </c>
      <c r="V16" s="942"/>
      <c r="W16" s="941" t="s">
        <v>579</v>
      </c>
      <c r="X16" s="942"/>
      <c r="Y16" s="45"/>
      <c r="Z16" s="45"/>
      <c r="AA16" s="45"/>
      <c r="AB16" s="45"/>
      <c r="AC16" s="51"/>
      <c r="AD16" s="51"/>
      <c r="AE16" s="51"/>
      <c r="AF16" s="51">
        <v>0.24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578</v>
      </c>
      <c r="V17" s="942"/>
      <c r="W17" s="941" t="s">
        <v>660</v>
      </c>
      <c r="X17" s="942"/>
      <c r="Y17" s="45"/>
      <c r="Z17" s="45"/>
      <c r="AA17" s="45"/>
      <c r="AB17" s="45"/>
      <c r="AC17" s="51"/>
      <c r="AD17" s="51"/>
      <c r="AE17" s="51">
        <v>0.9</v>
      </c>
      <c r="AF17" s="51"/>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0.54</v>
      </c>
      <c r="AE35" s="108">
        <f>SUM(AE11:AE34)</f>
        <v>0.9</v>
      </c>
      <c r="AF35" s="108">
        <f t="shared" si="3"/>
        <v>0.7</v>
      </c>
      <c r="AG35" s="108">
        <f t="shared" si="3"/>
        <v>0</v>
      </c>
      <c r="AH35" s="108">
        <f t="shared" si="3"/>
        <v>0</v>
      </c>
      <c r="AI35" s="108">
        <f t="shared" si="3"/>
        <v>0</v>
      </c>
      <c r="AJ35" s="109">
        <f t="shared" si="3"/>
        <v>2.2000000000000002</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1</v>
      </c>
      <c r="AF37" s="972">
        <f t="shared" si="4"/>
        <v>4</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21" priority="2">
      <formula>$AQ11=2</formula>
    </cfRule>
  </conditionalFormatting>
  <conditionalFormatting sqref="Y29:AB29">
    <cfRule type="expression" dxfId="420" priority="11">
      <formula>$AQ28=2</formula>
    </cfRule>
  </conditionalFormatting>
  <conditionalFormatting sqref="Y30:AB31">
    <cfRule type="expression" dxfId="419" priority="9">
      <formula>$AQ28=2</formula>
    </cfRule>
  </conditionalFormatting>
  <conditionalFormatting sqref="Y32:AB32">
    <cfRule type="expression" dxfId="418" priority="7">
      <formula>$AQ29=2</formula>
    </cfRule>
  </conditionalFormatting>
  <conditionalFormatting sqref="Y33:AB33">
    <cfRule type="expression" dxfId="417" priority="5">
      <formula>$AQ29=2</formula>
    </cfRule>
  </conditionalFormatting>
  <conditionalFormatting sqref="Y34:AB34">
    <cfRule type="expression" dxfId="416" priority="3">
      <formula>$AQ29=2</formula>
    </cfRule>
  </conditionalFormatting>
  <conditionalFormatting sqref="Y11:AF28">
    <cfRule type="expression" dxfId="415" priority="1">
      <formula>$AQ11=3</formula>
    </cfRule>
  </conditionalFormatting>
  <conditionalFormatting sqref="Y29:AF29">
    <cfRule type="expression" dxfId="414" priority="12">
      <formula>$AQ28=3</formula>
    </cfRule>
  </conditionalFormatting>
  <conditionalFormatting sqref="Y30:AF31">
    <cfRule type="expression" dxfId="413" priority="10">
      <formula>$AQ28=3</formula>
    </cfRule>
  </conditionalFormatting>
  <conditionalFormatting sqref="Y32:AF32">
    <cfRule type="expression" dxfId="412" priority="8">
      <formula>$AQ29=3</formula>
    </cfRule>
  </conditionalFormatting>
  <conditionalFormatting sqref="Y33:AF33">
    <cfRule type="expression" dxfId="411" priority="6">
      <formula>$AQ29=3</formula>
    </cfRule>
  </conditionalFormatting>
  <conditionalFormatting sqref="Y34:AF34">
    <cfRule type="expression" dxfId="410" priority="4">
      <formula>$AQ29=3</formula>
    </cfRule>
  </conditionalFormatting>
  <conditionalFormatting sqref="AC11:AJ28">
    <cfRule type="expression" dxfId="409" priority="13">
      <formula>$AQ11=1</formula>
    </cfRule>
  </conditionalFormatting>
  <conditionalFormatting sqref="AC29:AJ29">
    <cfRule type="expression" dxfId="408" priority="24">
      <formula>$AQ28=1</formula>
    </cfRule>
  </conditionalFormatting>
  <conditionalFormatting sqref="AC30:AJ31">
    <cfRule type="expression" dxfId="407" priority="22">
      <formula>$AQ28=1</formula>
    </cfRule>
  </conditionalFormatting>
  <conditionalFormatting sqref="AC32:AJ32">
    <cfRule type="expression" dxfId="406" priority="20">
      <formula>$AQ29=1</formula>
    </cfRule>
  </conditionalFormatting>
  <conditionalFormatting sqref="AC33:AJ33">
    <cfRule type="expression" dxfId="405" priority="18">
      <formula>$AQ29=1</formula>
    </cfRule>
  </conditionalFormatting>
  <conditionalFormatting sqref="AC34:AJ34">
    <cfRule type="expression" dxfId="404" priority="16">
      <formula>$AQ29=1</formula>
    </cfRule>
  </conditionalFormatting>
  <conditionalFormatting sqref="AG11:AJ28">
    <cfRule type="expression" dxfId="403" priority="14">
      <formula>$AQ11=2</formula>
    </cfRule>
  </conditionalFormatting>
  <conditionalFormatting sqref="AG29:AJ29">
    <cfRule type="expression" dxfId="402" priority="23">
      <formula>$AQ28=2</formula>
    </cfRule>
  </conditionalFormatting>
  <conditionalFormatting sqref="AG30:AJ31">
    <cfRule type="expression" dxfId="401" priority="21">
      <formula>$AQ28=2</formula>
    </cfRule>
  </conditionalFormatting>
  <conditionalFormatting sqref="AG32:AJ32">
    <cfRule type="expression" dxfId="400" priority="19">
      <formula>$AQ29=2</formula>
    </cfRule>
  </conditionalFormatting>
  <conditionalFormatting sqref="AG33:AJ33">
    <cfRule type="expression" dxfId="399" priority="17">
      <formula>$AQ29=2</formula>
    </cfRule>
  </conditionalFormatting>
  <conditionalFormatting sqref="AG34:AJ34">
    <cfRule type="expression" dxfId="398" priority="15">
      <formula>$AQ29=2</formula>
    </cfRule>
  </conditionalFormatting>
  <dataValidations count="2">
    <dataValidation type="list" allowBlank="1" showInputMessage="1" showErrorMessage="1" sqref="Y11:AB34" xr:uid="{7A824431-6F01-49C5-8451-E6F9A4EC25DC}">
      <formula1>"〇,"</formula1>
    </dataValidation>
    <dataValidation type="list" allowBlank="1" showInputMessage="1" showErrorMessage="1" sqref="N11:O34" xr:uid="{58303878-580A-49FA-99FF-9ACB025BBED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2B808A-059D-4AB1-BB4F-697E2EE583E7}">
          <x14:formula1>
            <xm:f>'(参考)リスト'!$G$16:$G$19</xm:f>
          </x14:formula1>
          <xm:sqref>AM35:AO38</xm:sqref>
        </x14:dataValidation>
        <x14:dataValidation type="list" allowBlank="1" showInputMessage="1" showErrorMessage="1" xr:uid="{61E25804-0E1E-4840-8FB6-D6A6354241E5}">
          <x14:formula1>
            <xm:f>'(参考)リスト'!$B$16:$B$21</xm:f>
          </x14:formula1>
          <xm:sqref>L11:M34</xm:sqref>
        </x14:dataValidation>
        <x14:dataValidation type="list" allowBlank="1" showInputMessage="1" showErrorMessage="1" xr:uid="{731D76F7-8CFF-4A73-9156-DB016F4F09AE}">
          <x14:formula1>
            <xm:f>'(参考)リスト'!$E$16:$E$27</xm:f>
          </x14:formula1>
          <xm:sqref>R11:T34</xm:sqref>
        </x14:dataValidation>
        <x14:dataValidation type="list" allowBlank="1" showInputMessage="1" showErrorMessage="1" xr:uid="{EB048D50-8F93-4B6A-9C55-6DCB7484AFB5}">
          <x14:formula1>
            <xm:f>'(参考)リスト'!$D$16:$D$18</xm:f>
          </x14:formula1>
          <xm:sqref>P11:Q34</xm:sqref>
        </x14:dataValidation>
        <x14:dataValidation type="list" allowBlank="1" showInputMessage="1" showErrorMessage="1" xr:uid="{E845615D-753E-485B-85FB-F056519E023B}">
          <x14:formula1>
            <xm:f>'(参考)リスト'!$F$16:$F$21</xm:f>
          </x14:formula1>
          <xm:sqref>U11:X34</xm:sqref>
        </x14:dataValidation>
      </x14:dataValidations>
    </ext>
  </extLst>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38DD7-16A6-4F8E-9A3F-7AE071AB9B9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S40</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10</v>
      </c>
      <c r="BG5" s="46">
        <f t="shared" si="0"/>
        <v>0</v>
      </c>
      <c r="BH5" s="46">
        <f t="shared" si="0"/>
        <v>0</v>
      </c>
      <c r="BI5" s="46">
        <f>AI37</f>
        <v>0</v>
      </c>
      <c r="BJ5" s="46">
        <f t="shared" si="0"/>
        <v>3</v>
      </c>
      <c r="BK5" s="46"/>
      <c r="BL5" s="35"/>
      <c r="BM5" s="35"/>
      <c r="BN5" s="35"/>
      <c r="BO5" s="46">
        <f>AC35</f>
        <v>0</v>
      </c>
      <c r="BP5" s="46">
        <f t="shared" ref="BP5:BQ5" si="1">AD35</f>
        <v>0.01</v>
      </c>
      <c r="BQ5" s="46">
        <f t="shared" si="1"/>
        <v>0</v>
      </c>
      <c r="BR5" s="46">
        <f>AF35</f>
        <v>1.3000000000000003</v>
      </c>
      <c r="BS5" s="46">
        <f>AG35</f>
        <v>0</v>
      </c>
      <c r="BT5" s="46">
        <f>AH35</f>
        <v>0</v>
      </c>
      <c r="BU5" s="46">
        <f>AI35</f>
        <v>0</v>
      </c>
      <c r="BV5" s="46">
        <f>AJ35</f>
        <v>13.15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948</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506</v>
      </c>
      <c r="S14" s="955"/>
      <c r="T14" s="956"/>
      <c r="U14" s="941" t="s">
        <v>579</v>
      </c>
      <c r="V14" s="942"/>
      <c r="W14" s="941" t="s">
        <v>579</v>
      </c>
      <c r="X14" s="942"/>
      <c r="Y14" s="45"/>
      <c r="Z14" s="45"/>
      <c r="AA14" s="45"/>
      <c r="AB14" s="45"/>
      <c r="AC14" s="51"/>
      <c r="AD14" s="51"/>
      <c r="AE14" s="51"/>
      <c r="AF14" s="51">
        <v>0.02</v>
      </c>
      <c r="AG14" s="51"/>
      <c r="AH14" s="51"/>
      <c r="AI14" s="51"/>
      <c r="AJ14" s="51"/>
      <c r="AK14" s="951" t="s">
        <v>1385</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0.03</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8.5</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486</v>
      </c>
      <c r="O17" s="942"/>
      <c r="P17" s="941" t="s">
        <v>471</v>
      </c>
      <c r="Q17" s="942"/>
      <c r="R17" s="954" t="s">
        <v>464</v>
      </c>
      <c r="S17" s="955"/>
      <c r="T17" s="956"/>
      <c r="U17" s="941" t="s">
        <v>579</v>
      </c>
      <c r="V17" s="942"/>
      <c r="W17" s="941" t="s">
        <v>579</v>
      </c>
      <c r="X17" s="942"/>
      <c r="Y17" s="45"/>
      <c r="Z17" s="45"/>
      <c r="AA17" s="45"/>
      <c r="AB17" s="45"/>
      <c r="AC17" s="51"/>
      <c r="AD17" s="51"/>
      <c r="AE17" s="51"/>
      <c r="AF17" s="51">
        <v>0.28000000000000003</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3.65</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642</v>
      </c>
      <c r="V19" s="942"/>
      <c r="W19" s="941" t="s">
        <v>642</v>
      </c>
      <c r="X19" s="942"/>
      <c r="Y19" s="45"/>
      <c r="Z19" s="45"/>
      <c r="AA19" s="45"/>
      <c r="AB19" s="45"/>
      <c r="AC19" s="51"/>
      <c r="AD19" s="51">
        <v>0.01</v>
      </c>
      <c r="AE19" s="51"/>
      <c r="AF19" s="51"/>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579</v>
      </c>
      <c r="V20" s="942"/>
      <c r="W20" s="941" t="s">
        <v>579</v>
      </c>
      <c r="X20" s="942"/>
      <c r="Y20" s="45"/>
      <c r="Z20" s="45"/>
      <c r="AA20" s="45"/>
      <c r="AB20" s="45"/>
      <c r="AC20" s="51"/>
      <c r="AD20" s="51"/>
      <c r="AE20" s="51"/>
      <c r="AF20" s="51">
        <v>0.21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493</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1</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503</v>
      </c>
      <c r="O22" s="942"/>
      <c r="P22" s="941" t="s">
        <v>471</v>
      </c>
      <c r="Q22" s="942"/>
      <c r="R22" s="954" t="s">
        <v>472</v>
      </c>
      <c r="S22" s="955"/>
      <c r="T22" s="956"/>
      <c r="U22" s="941" t="s">
        <v>578</v>
      </c>
      <c r="V22" s="942"/>
      <c r="W22" s="941" t="s">
        <v>579</v>
      </c>
      <c r="X22" s="942"/>
      <c r="Y22" s="45"/>
      <c r="Z22" s="45"/>
      <c r="AA22" s="45"/>
      <c r="AB22" s="45"/>
      <c r="AC22" s="51"/>
      <c r="AD22" s="51"/>
      <c r="AE22" s="51"/>
      <c r="AF22" s="51">
        <v>0.3</v>
      </c>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503</v>
      </c>
      <c r="O23" s="942"/>
      <c r="P23" s="941" t="s">
        <v>471</v>
      </c>
      <c r="Q23" s="942"/>
      <c r="R23" s="954" t="s">
        <v>472</v>
      </c>
      <c r="S23" s="955"/>
      <c r="T23" s="956"/>
      <c r="U23" s="941" t="s">
        <v>578</v>
      </c>
      <c r="V23" s="942"/>
      <c r="W23" s="941" t="s">
        <v>579</v>
      </c>
      <c r="X23" s="942"/>
      <c r="Y23" s="45"/>
      <c r="Z23" s="45"/>
      <c r="AA23" s="45"/>
      <c r="AB23" s="45"/>
      <c r="AC23" s="51"/>
      <c r="AD23" s="51"/>
      <c r="AE23" s="51"/>
      <c r="AF23" s="51">
        <v>0.05</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503</v>
      </c>
      <c r="O24" s="942"/>
      <c r="P24" s="941" t="s">
        <v>471</v>
      </c>
      <c r="Q24" s="942"/>
      <c r="R24" s="954" t="s">
        <v>472</v>
      </c>
      <c r="S24" s="955"/>
      <c r="T24" s="956"/>
      <c r="U24" s="941" t="s">
        <v>578</v>
      </c>
      <c r="V24" s="942"/>
      <c r="W24" s="941" t="s">
        <v>579</v>
      </c>
      <c r="X24" s="942"/>
      <c r="Y24" s="45"/>
      <c r="Z24" s="45"/>
      <c r="AA24" s="45"/>
      <c r="AB24" s="45"/>
      <c r="AC24" s="51"/>
      <c r="AD24" s="51"/>
      <c r="AE24" s="51"/>
      <c r="AF24" s="51">
        <v>0.14000000000000001</v>
      </c>
      <c r="AG24" s="51"/>
      <c r="AH24" s="51"/>
      <c r="AI24" s="51"/>
      <c r="AJ24" s="51"/>
      <c r="AK24" s="951" t="s">
        <v>1381</v>
      </c>
      <c r="AL24" s="952"/>
      <c r="AM24" s="952"/>
      <c r="AN24" s="952"/>
      <c r="AO24" s="953"/>
      <c r="AP24" s="2"/>
      <c r="AQ24" s="50">
        <f t="shared" si="2"/>
        <v>2</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0.01</v>
      </c>
      <c r="AE35" s="108">
        <f>SUM(AE11:AE34)</f>
        <v>0</v>
      </c>
      <c r="AF35" s="108">
        <f t="shared" si="3"/>
        <v>1.3000000000000003</v>
      </c>
      <c r="AG35" s="108">
        <f t="shared" si="3"/>
        <v>0</v>
      </c>
      <c r="AH35" s="108">
        <f t="shared" si="3"/>
        <v>0</v>
      </c>
      <c r="AI35" s="108">
        <f t="shared" si="3"/>
        <v>0</v>
      </c>
      <c r="AJ35" s="109">
        <f t="shared" si="3"/>
        <v>13.15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10</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97" priority="2">
      <formula>$AQ11=2</formula>
    </cfRule>
  </conditionalFormatting>
  <conditionalFormatting sqref="Y29:AB29">
    <cfRule type="expression" dxfId="396" priority="11">
      <formula>$AQ28=2</formula>
    </cfRule>
  </conditionalFormatting>
  <conditionalFormatting sqref="Y30:AB31">
    <cfRule type="expression" dxfId="395" priority="9">
      <formula>$AQ28=2</formula>
    </cfRule>
  </conditionalFormatting>
  <conditionalFormatting sqref="Y32:AB32">
    <cfRule type="expression" dxfId="394" priority="7">
      <formula>$AQ29=2</formula>
    </cfRule>
  </conditionalFormatting>
  <conditionalFormatting sqref="Y33:AB33">
    <cfRule type="expression" dxfId="393" priority="5">
      <formula>$AQ29=2</formula>
    </cfRule>
  </conditionalFormatting>
  <conditionalFormatting sqref="Y34:AB34">
    <cfRule type="expression" dxfId="392" priority="3">
      <formula>$AQ29=2</formula>
    </cfRule>
  </conditionalFormatting>
  <conditionalFormatting sqref="Y11:AF28">
    <cfRule type="expression" dxfId="391" priority="1">
      <formula>$AQ11=3</formula>
    </cfRule>
  </conditionalFormatting>
  <conditionalFormatting sqref="Y29:AF29">
    <cfRule type="expression" dxfId="390" priority="12">
      <formula>$AQ28=3</formula>
    </cfRule>
  </conditionalFormatting>
  <conditionalFormatting sqref="Y30:AF31">
    <cfRule type="expression" dxfId="389" priority="10">
      <formula>$AQ28=3</formula>
    </cfRule>
  </conditionalFormatting>
  <conditionalFormatting sqref="Y32:AF32">
    <cfRule type="expression" dxfId="388" priority="8">
      <formula>$AQ29=3</formula>
    </cfRule>
  </conditionalFormatting>
  <conditionalFormatting sqref="Y33:AF33">
    <cfRule type="expression" dxfId="387" priority="6">
      <formula>$AQ29=3</formula>
    </cfRule>
  </conditionalFormatting>
  <conditionalFormatting sqref="Y34:AF34">
    <cfRule type="expression" dxfId="386" priority="4">
      <formula>$AQ29=3</formula>
    </cfRule>
  </conditionalFormatting>
  <conditionalFormatting sqref="AC11:AJ28">
    <cfRule type="expression" dxfId="385" priority="13">
      <formula>$AQ11=1</formula>
    </cfRule>
  </conditionalFormatting>
  <conditionalFormatting sqref="AC29:AJ29">
    <cfRule type="expression" dxfId="384" priority="24">
      <formula>$AQ28=1</formula>
    </cfRule>
  </conditionalFormatting>
  <conditionalFormatting sqref="AC30:AJ31">
    <cfRule type="expression" dxfId="383" priority="22">
      <formula>$AQ28=1</formula>
    </cfRule>
  </conditionalFormatting>
  <conditionalFormatting sqref="AC32:AJ32">
    <cfRule type="expression" dxfId="382" priority="20">
      <formula>$AQ29=1</formula>
    </cfRule>
  </conditionalFormatting>
  <conditionalFormatting sqref="AC33:AJ33">
    <cfRule type="expression" dxfId="381" priority="18">
      <formula>$AQ29=1</formula>
    </cfRule>
  </conditionalFormatting>
  <conditionalFormatting sqref="AC34:AJ34">
    <cfRule type="expression" dxfId="380" priority="16">
      <formula>$AQ29=1</formula>
    </cfRule>
  </conditionalFormatting>
  <conditionalFormatting sqref="AG11:AJ28">
    <cfRule type="expression" dxfId="379" priority="14">
      <formula>$AQ11=2</formula>
    </cfRule>
  </conditionalFormatting>
  <conditionalFormatting sqref="AG29:AJ29">
    <cfRule type="expression" dxfId="378" priority="23">
      <formula>$AQ28=2</formula>
    </cfRule>
  </conditionalFormatting>
  <conditionalFormatting sqref="AG30:AJ31">
    <cfRule type="expression" dxfId="377" priority="21">
      <formula>$AQ28=2</formula>
    </cfRule>
  </conditionalFormatting>
  <conditionalFormatting sqref="AG32:AJ32">
    <cfRule type="expression" dxfId="376" priority="19">
      <formula>$AQ29=2</formula>
    </cfRule>
  </conditionalFormatting>
  <conditionalFormatting sqref="AG33:AJ33">
    <cfRule type="expression" dxfId="375" priority="17">
      <formula>$AQ29=2</formula>
    </cfRule>
  </conditionalFormatting>
  <conditionalFormatting sqref="AG34:AJ34">
    <cfRule type="expression" dxfId="374" priority="15">
      <formula>$AQ29=2</formula>
    </cfRule>
  </conditionalFormatting>
  <dataValidations count="2">
    <dataValidation type="list" allowBlank="1" showInputMessage="1" showErrorMessage="1" sqref="N11:O34" xr:uid="{5147E800-FC7E-42E5-8A53-BF5E1CFEAFEE}">
      <formula1>INDIRECT(L11)</formula1>
    </dataValidation>
    <dataValidation type="list" allowBlank="1" showInputMessage="1" showErrorMessage="1" sqref="Y11:AB34" xr:uid="{58B2D9FE-C517-4B33-BFA0-38E820450D9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5FC45E2-9632-4783-8CC4-46F76AA26E2C}">
          <x14:formula1>
            <xm:f>'(参考)リスト'!$F$16:$F$21</xm:f>
          </x14:formula1>
          <xm:sqref>U11:X34</xm:sqref>
        </x14:dataValidation>
        <x14:dataValidation type="list" allowBlank="1" showInputMessage="1" showErrorMessage="1" xr:uid="{7142631E-27E8-406F-A34C-08F646AE6383}">
          <x14:formula1>
            <xm:f>'(参考)リスト'!$D$16:$D$18</xm:f>
          </x14:formula1>
          <xm:sqref>P11:Q34</xm:sqref>
        </x14:dataValidation>
        <x14:dataValidation type="list" allowBlank="1" showInputMessage="1" showErrorMessage="1" xr:uid="{0CA131F1-74FD-4E8A-B3B9-5AC1E28F2514}">
          <x14:formula1>
            <xm:f>'(参考)リスト'!$E$16:$E$27</xm:f>
          </x14:formula1>
          <xm:sqref>R11:T34</xm:sqref>
        </x14:dataValidation>
        <x14:dataValidation type="list" allowBlank="1" showInputMessage="1" showErrorMessage="1" xr:uid="{91C9F597-F490-4486-B323-D07276D3B8A3}">
          <x14:formula1>
            <xm:f>'(参考)リスト'!$B$16:$B$21</xm:f>
          </x14:formula1>
          <xm:sqref>L11:M34</xm:sqref>
        </x14:dataValidation>
        <x14:dataValidation type="list" allowBlank="1" showInputMessage="1" showErrorMessage="1" xr:uid="{2AC31CD6-BC19-4D2B-B612-060B63850813}">
          <x14:formula1>
            <xm:f>'(参考)リスト'!$G$16:$G$19</xm:f>
          </x14:formula1>
          <xm:sqref>AM35:AO38</xm:sqref>
        </x14:dataValidation>
      </x14:dataValidations>
    </ext>
  </extLst>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D2872-CCB6-4C54-A893-1FA9E22043E4}">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S41</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3</v>
      </c>
      <c r="BF5" s="46">
        <f t="shared" si="0"/>
        <v>6</v>
      </c>
      <c r="BG5" s="46">
        <f t="shared" si="0"/>
        <v>0</v>
      </c>
      <c r="BH5" s="46">
        <f t="shared" si="0"/>
        <v>0</v>
      </c>
      <c r="BI5" s="46">
        <f>AI37</f>
        <v>0</v>
      </c>
      <c r="BJ5" s="46">
        <f t="shared" si="0"/>
        <v>5</v>
      </c>
      <c r="BK5" s="46"/>
      <c r="BL5" s="35"/>
      <c r="BM5" s="35"/>
      <c r="BN5" s="35"/>
      <c r="BO5" s="46">
        <f>AC35</f>
        <v>0</v>
      </c>
      <c r="BP5" s="46">
        <f t="shared" ref="BP5:BQ5" si="1">AD35</f>
        <v>0</v>
      </c>
      <c r="BQ5" s="46">
        <f t="shared" si="1"/>
        <v>0.8899999999999999</v>
      </c>
      <c r="BR5" s="46">
        <f>AF35</f>
        <v>1.2100000000000002</v>
      </c>
      <c r="BS5" s="46">
        <f>AG35</f>
        <v>0</v>
      </c>
      <c r="BT5" s="46">
        <f>AH35</f>
        <v>0</v>
      </c>
      <c r="BU5" s="46">
        <f>AI35</f>
        <v>0</v>
      </c>
      <c r="BV5" s="46">
        <f>AJ35</f>
        <v>14.299999999999999</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956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0.17</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0.36</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0.02</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4.3499999999999996</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472</v>
      </c>
      <c r="S15" s="955"/>
      <c r="T15" s="956"/>
      <c r="U15" s="941" t="s">
        <v>589</v>
      </c>
      <c r="V15" s="942"/>
      <c r="W15" s="941" t="s">
        <v>589</v>
      </c>
      <c r="X15" s="942"/>
      <c r="Y15" s="45"/>
      <c r="Z15" s="45"/>
      <c r="AA15" s="45"/>
      <c r="AB15" s="45"/>
      <c r="AC15" s="51"/>
      <c r="AD15" s="51"/>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4.25</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464</v>
      </c>
      <c r="S17" s="955"/>
      <c r="T17" s="956"/>
      <c r="U17" s="941" t="s">
        <v>579</v>
      </c>
      <c r="V17" s="942"/>
      <c r="W17" s="941" t="s">
        <v>579</v>
      </c>
      <c r="X17" s="942"/>
      <c r="Y17" s="45"/>
      <c r="Z17" s="45"/>
      <c r="AA17" s="45"/>
      <c r="AB17" s="45"/>
      <c r="AC17" s="51"/>
      <c r="AD17" s="51"/>
      <c r="AE17" s="51"/>
      <c r="AF17" s="51">
        <v>0.39</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470</v>
      </c>
      <c r="O19" s="942"/>
      <c r="P19" s="941" t="s">
        <v>471</v>
      </c>
      <c r="Q19" s="942"/>
      <c r="R19" s="954" t="s">
        <v>472</v>
      </c>
      <c r="S19" s="955"/>
      <c r="T19" s="956"/>
      <c r="U19" s="941" t="s">
        <v>578</v>
      </c>
      <c r="V19" s="942"/>
      <c r="W19" s="941" t="s">
        <v>660</v>
      </c>
      <c r="X19" s="942"/>
      <c r="Y19" s="45"/>
      <c r="Z19" s="45"/>
      <c r="AA19" s="45"/>
      <c r="AB19" s="45"/>
      <c r="AC19" s="51"/>
      <c r="AD19" s="51"/>
      <c r="AE19" s="51">
        <v>0.45</v>
      </c>
      <c r="AF19" s="51"/>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470</v>
      </c>
      <c r="O20" s="942"/>
      <c r="P20" s="941" t="s">
        <v>480</v>
      </c>
      <c r="Q20" s="942"/>
      <c r="R20" s="954" t="s">
        <v>500</v>
      </c>
      <c r="S20" s="955"/>
      <c r="T20" s="956"/>
      <c r="U20" s="941" t="s">
        <v>578</v>
      </c>
      <c r="V20" s="942"/>
      <c r="W20" s="941" t="s">
        <v>579</v>
      </c>
      <c r="X20" s="942"/>
      <c r="Y20" s="45"/>
      <c r="Z20" s="45"/>
      <c r="AA20" s="45"/>
      <c r="AB20" s="45"/>
      <c r="AC20" s="51"/>
      <c r="AD20" s="51"/>
      <c r="AE20" s="51"/>
      <c r="AF20" s="51"/>
      <c r="AG20" s="51"/>
      <c r="AH20" s="51"/>
      <c r="AI20" s="51"/>
      <c r="AJ20" s="51">
        <v>3.75</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579</v>
      </c>
      <c r="X21" s="942"/>
      <c r="Y21" s="45"/>
      <c r="Z21" s="45"/>
      <c r="AA21" s="45"/>
      <c r="AB21" s="45"/>
      <c r="AC21" s="51"/>
      <c r="AD21" s="51"/>
      <c r="AE21" s="51"/>
      <c r="AF21" s="51">
        <v>0.04</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503</v>
      </c>
      <c r="O22" s="942"/>
      <c r="P22" s="941" t="s">
        <v>471</v>
      </c>
      <c r="Q22" s="942"/>
      <c r="R22" s="954" t="s">
        <v>472</v>
      </c>
      <c r="S22" s="955"/>
      <c r="T22" s="956"/>
      <c r="U22" s="941" t="s">
        <v>578</v>
      </c>
      <c r="V22" s="942"/>
      <c r="W22" s="941" t="s">
        <v>660</v>
      </c>
      <c r="X22" s="942"/>
      <c r="Y22" s="45"/>
      <c r="Z22" s="45"/>
      <c r="AA22" s="45"/>
      <c r="AB22" s="45"/>
      <c r="AC22" s="51"/>
      <c r="AD22" s="51"/>
      <c r="AE22" s="51">
        <v>0.24</v>
      </c>
      <c r="AF22" s="51"/>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462</v>
      </c>
      <c r="O23" s="942"/>
      <c r="P23" s="941" t="s">
        <v>471</v>
      </c>
      <c r="Q23" s="942"/>
      <c r="R23" s="954" t="s">
        <v>472</v>
      </c>
      <c r="S23" s="955"/>
      <c r="T23" s="956"/>
      <c r="U23" s="941" t="s">
        <v>578</v>
      </c>
      <c r="V23" s="942"/>
      <c r="W23" s="941" t="s">
        <v>660</v>
      </c>
      <c r="X23" s="942"/>
      <c r="Y23" s="45"/>
      <c r="Z23" s="45"/>
      <c r="AA23" s="45"/>
      <c r="AB23" s="45"/>
      <c r="AC23" s="51"/>
      <c r="AD23" s="51"/>
      <c r="AE23" s="51">
        <v>0.2</v>
      </c>
      <c r="AF23" s="51"/>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462</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1.7</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490</v>
      </c>
      <c r="O25" s="942"/>
      <c r="P25" s="941" t="s">
        <v>480</v>
      </c>
      <c r="Q25" s="942"/>
      <c r="R25" s="954" t="s">
        <v>500</v>
      </c>
      <c r="S25" s="955"/>
      <c r="T25" s="956"/>
      <c r="U25" s="941" t="s">
        <v>578</v>
      </c>
      <c r="V25" s="942"/>
      <c r="W25" s="941" t="s">
        <v>579</v>
      </c>
      <c r="X25" s="942"/>
      <c r="Y25" s="45"/>
      <c r="Z25" s="45"/>
      <c r="AA25" s="45"/>
      <c r="AB25" s="45"/>
      <c r="AC25" s="51"/>
      <c r="AD25" s="51"/>
      <c r="AE25" s="51"/>
      <c r="AF25" s="51"/>
      <c r="AG25" s="51"/>
      <c r="AH25" s="51"/>
      <c r="AI25" s="51"/>
      <c r="AJ25" s="51">
        <v>0.25</v>
      </c>
      <c r="AK25" s="951" t="s">
        <v>1381</v>
      </c>
      <c r="AL25" s="952"/>
      <c r="AM25" s="952"/>
      <c r="AN25" s="952"/>
      <c r="AO25" s="953"/>
      <c r="AP25" s="2"/>
      <c r="AQ25" s="50">
        <f t="shared" si="2"/>
        <v>3</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0.8899999999999999</v>
      </c>
      <c r="AF35" s="108">
        <f t="shared" si="3"/>
        <v>1.2100000000000002</v>
      </c>
      <c r="AG35" s="108">
        <f t="shared" si="3"/>
        <v>0</v>
      </c>
      <c r="AH35" s="108">
        <f t="shared" si="3"/>
        <v>0</v>
      </c>
      <c r="AI35" s="108">
        <f t="shared" si="3"/>
        <v>0</v>
      </c>
      <c r="AJ35" s="109">
        <f t="shared" si="3"/>
        <v>14.299999999999999</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3</v>
      </c>
      <c r="AF37" s="972">
        <f t="shared" si="4"/>
        <v>6</v>
      </c>
      <c r="AG37" s="972">
        <f t="shared" si="4"/>
        <v>0</v>
      </c>
      <c r="AH37" s="972">
        <f t="shared" si="4"/>
        <v>0</v>
      </c>
      <c r="AI37" s="972">
        <f t="shared" si="4"/>
        <v>0</v>
      </c>
      <c r="AJ37" s="972">
        <f>COUNTA(AJ11:AJ34)</f>
        <v>5</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1406</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73" priority="2">
      <formula>$AQ11=2</formula>
    </cfRule>
  </conditionalFormatting>
  <conditionalFormatting sqref="Y29:AB29">
    <cfRule type="expression" dxfId="372" priority="11">
      <formula>$AQ28=2</formula>
    </cfRule>
  </conditionalFormatting>
  <conditionalFormatting sqref="Y30:AB31">
    <cfRule type="expression" dxfId="371" priority="9">
      <formula>$AQ28=2</formula>
    </cfRule>
  </conditionalFormatting>
  <conditionalFormatting sqref="Y32:AB32">
    <cfRule type="expression" dxfId="370" priority="7">
      <formula>$AQ29=2</formula>
    </cfRule>
  </conditionalFormatting>
  <conditionalFormatting sqref="Y33:AB33">
    <cfRule type="expression" dxfId="369" priority="5">
      <formula>$AQ29=2</formula>
    </cfRule>
  </conditionalFormatting>
  <conditionalFormatting sqref="Y34:AB34">
    <cfRule type="expression" dxfId="368" priority="3">
      <formula>$AQ29=2</formula>
    </cfRule>
  </conditionalFormatting>
  <conditionalFormatting sqref="Y11:AF28">
    <cfRule type="expression" dxfId="367" priority="1">
      <formula>$AQ11=3</formula>
    </cfRule>
  </conditionalFormatting>
  <conditionalFormatting sqref="Y29:AF29">
    <cfRule type="expression" dxfId="366" priority="12">
      <formula>$AQ28=3</formula>
    </cfRule>
  </conditionalFormatting>
  <conditionalFormatting sqref="Y30:AF31">
    <cfRule type="expression" dxfId="365" priority="10">
      <formula>$AQ28=3</formula>
    </cfRule>
  </conditionalFormatting>
  <conditionalFormatting sqref="Y32:AF32">
    <cfRule type="expression" dxfId="364" priority="8">
      <formula>$AQ29=3</formula>
    </cfRule>
  </conditionalFormatting>
  <conditionalFormatting sqref="Y33:AF33">
    <cfRule type="expression" dxfId="363" priority="6">
      <formula>$AQ29=3</formula>
    </cfRule>
  </conditionalFormatting>
  <conditionalFormatting sqref="Y34:AF34">
    <cfRule type="expression" dxfId="362" priority="4">
      <formula>$AQ29=3</formula>
    </cfRule>
  </conditionalFormatting>
  <conditionalFormatting sqref="AC11:AJ28">
    <cfRule type="expression" dxfId="361" priority="13">
      <formula>$AQ11=1</formula>
    </cfRule>
  </conditionalFormatting>
  <conditionalFormatting sqref="AC29:AJ29">
    <cfRule type="expression" dxfId="360" priority="24">
      <formula>$AQ28=1</formula>
    </cfRule>
  </conditionalFormatting>
  <conditionalFormatting sqref="AC30:AJ31">
    <cfRule type="expression" dxfId="359" priority="22">
      <formula>$AQ28=1</formula>
    </cfRule>
  </conditionalFormatting>
  <conditionalFormatting sqref="AC32:AJ32">
    <cfRule type="expression" dxfId="358" priority="20">
      <formula>$AQ29=1</formula>
    </cfRule>
  </conditionalFormatting>
  <conditionalFormatting sqref="AC33:AJ33">
    <cfRule type="expression" dxfId="357" priority="18">
      <formula>$AQ29=1</formula>
    </cfRule>
  </conditionalFormatting>
  <conditionalFormatting sqref="AC34:AJ34">
    <cfRule type="expression" dxfId="356" priority="16">
      <formula>$AQ29=1</formula>
    </cfRule>
  </conditionalFormatting>
  <conditionalFormatting sqref="AG11:AJ28">
    <cfRule type="expression" dxfId="355" priority="14">
      <formula>$AQ11=2</formula>
    </cfRule>
  </conditionalFormatting>
  <conditionalFormatting sqref="AG29:AJ29">
    <cfRule type="expression" dxfId="354" priority="23">
      <formula>$AQ28=2</formula>
    </cfRule>
  </conditionalFormatting>
  <conditionalFormatting sqref="AG30:AJ31">
    <cfRule type="expression" dxfId="353" priority="21">
      <formula>$AQ28=2</formula>
    </cfRule>
  </conditionalFormatting>
  <conditionalFormatting sqref="AG32:AJ32">
    <cfRule type="expression" dxfId="352" priority="19">
      <formula>$AQ29=2</formula>
    </cfRule>
  </conditionalFormatting>
  <conditionalFormatting sqref="AG33:AJ33">
    <cfRule type="expression" dxfId="351" priority="17">
      <formula>$AQ29=2</formula>
    </cfRule>
  </conditionalFormatting>
  <conditionalFormatting sqref="AG34:AJ34">
    <cfRule type="expression" dxfId="350" priority="15">
      <formula>$AQ29=2</formula>
    </cfRule>
  </conditionalFormatting>
  <dataValidations count="2">
    <dataValidation type="list" allowBlank="1" showInputMessage="1" showErrorMessage="1" sqref="Y11:AB34" xr:uid="{FA95B086-41FD-4630-B9AC-261DE2246017}">
      <formula1>"〇,"</formula1>
    </dataValidation>
    <dataValidation type="list" allowBlank="1" showInputMessage="1" showErrorMessage="1" sqref="N11:O34" xr:uid="{B83B5217-A2CF-4D13-A192-6234BFBC7A4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298385-15CD-47AC-88A6-CE81235DF3E5}">
          <x14:formula1>
            <xm:f>'(参考)リスト'!$G$16:$G$19</xm:f>
          </x14:formula1>
          <xm:sqref>AM35:AO38</xm:sqref>
        </x14:dataValidation>
        <x14:dataValidation type="list" allowBlank="1" showInputMessage="1" showErrorMessage="1" xr:uid="{8E49CEA4-5F4D-4D02-A0ED-AC8409F09B31}">
          <x14:formula1>
            <xm:f>'(参考)リスト'!$B$16:$B$21</xm:f>
          </x14:formula1>
          <xm:sqref>L11:M34</xm:sqref>
        </x14:dataValidation>
        <x14:dataValidation type="list" allowBlank="1" showInputMessage="1" showErrorMessage="1" xr:uid="{F49A68B1-1E39-401D-A89D-8D5E1D4EE00C}">
          <x14:formula1>
            <xm:f>'(参考)リスト'!$E$16:$E$27</xm:f>
          </x14:formula1>
          <xm:sqref>R11:T34</xm:sqref>
        </x14:dataValidation>
        <x14:dataValidation type="list" allowBlank="1" showInputMessage="1" showErrorMessage="1" xr:uid="{6B1DD5CD-B73D-4038-AF03-C79FA6A70508}">
          <x14:formula1>
            <xm:f>'(参考)リスト'!$D$16:$D$18</xm:f>
          </x14:formula1>
          <xm:sqref>P11:Q34</xm:sqref>
        </x14:dataValidation>
        <x14:dataValidation type="list" allowBlank="1" showInputMessage="1" showErrorMessage="1" xr:uid="{9D2BA8FD-6816-443E-ADF2-F71B2B1D834C}">
          <x14:formula1>
            <xm:f>'(参考)リスト'!$F$16:$F$21</xm:f>
          </x14:formula1>
          <xm:sqref>U11:X34</xm:sqref>
        </x14:dataValidation>
      </x14:dataValidations>
    </ext>
  </extLst>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DDB5-EEE2-4A95-B267-DDCE49416C4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S42</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0</v>
      </c>
      <c r="BF5" s="46">
        <f t="shared" si="0"/>
        <v>9</v>
      </c>
      <c r="BG5" s="46">
        <f t="shared" si="0"/>
        <v>0</v>
      </c>
      <c r="BH5" s="46">
        <f t="shared" si="0"/>
        <v>0</v>
      </c>
      <c r="BI5" s="46">
        <f>AI37</f>
        <v>0</v>
      </c>
      <c r="BJ5" s="46">
        <f t="shared" si="0"/>
        <v>5</v>
      </c>
      <c r="BK5" s="46"/>
      <c r="BL5" s="35"/>
      <c r="BM5" s="35"/>
      <c r="BN5" s="35"/>
      <c r="BO5" s="46">
        <f>AC35</f>
        <v>0</v>
      </c>
      <c r="BP5" s="46">
        <f t="shared" ref="BP5:BQ5" si="1">AD35</f>
        <v>0.93</v>
      </c>
      <c r="BQ5" s="46">
        <f t="shared" si="1"/>
        <v>0</v>
      </c>
      <c r="BR5" s="46">
        <f>AF35</f>
        <v>3.1000000000000005</v>
      </c>
      <c r="BS5" s="46">
        <f>AG35</f>
        <v>0</v>
      </c>
      <c r="BT5" s="46">
        <f>AH35</f>
        <v>0</v>
      </c>
      <c r="BU5" s="46">
        <f>AI35</f>
        <v>0</v>
      </c>
      <c r="BV5" s="46">
        <f>AJ35</f>
        <v>11.45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969</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0.42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480</v>
      </c>
      <c r="Q12" s="942"/>
      <c r="R12" s="891" t="s">
        <v>498</v>
      </c>
      <c r="S12" s="891"/>
      <c r="T12" s="891"/>
      <c r="U12" s="941" t="s">
        <v>579</v>
      </c>
      <c r="V12" s="942"/>
      <c r="W12" s="941" t="s">
        <v>579</v>
      </c>
      <c r="X12" s="942"/>
      <c r="Y12" s="45"/>
      <c r="Z12" s="45"/>
      <c r="AA12" s="45"/>
      <c r="AB12" s="45"/>
      <c r="AC12" s="51"/>
      <c r="AD12" s="51"/>
      <c r="AE12" s="51"/>
      <c r="AF12" s="51"/>
      <c r="AG12" s="51"/>
      <c r="AH12" s="51"/>
      <c r="AI12" s="51"/>
      <c r="AJ12" s="51">
        <v>0.31</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479</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3.75</v>
      </c>
      <c r="AK13" s="951"/>
      <c r="AL13" s="952"/>
      <c r="AM13" s="952"/>
      <c r="AN13" s="952"/>
      <c r="AO13" s="953"/>
      <c r="AP13" s="2"/>
      <c r="AQ13" s="50">
        <f t="shared" ref="AQ13:AQ34" si="2">IF(P13="材質劣化",2,IF(P13="漏水",3,1))</f>
        <v>3</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464</v>
      </c>
      <c r="S14" s="955"/>
      <c r="T14" s="956"/>
      <c r="U14" s="941" t="s">
        <v>579</v>
      </c>
      <c r="V14" s="942"/>
      <c r="W14" s="941" t="s">
        <v>579</v>
      </c>
      <c r="X14" s="942"/>
      <c r="Y14" s="45"/>
      <c r="Z14" s="45"/>
      <c r="AA14" s="45"/>
      <c r="AB14" s="45"/>
      <c r="AC14" s="51"/>
      <c r="AD14" s="51"/>
      <c r="AE14" s="51"/>
      <c r="AF14" s="51">
        <v>0.42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495</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4.0999999999999996</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481</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0.35</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1.1499999999999999</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642</v>
      </c>
      <c r="V20" s="942"/>
      <c r="W20" s="941" t="s">
        <v>642</v>
      </c>
      <c r="X20" s="942"/>
      <c r="Y20" s="45"/>
      <c r="Z20" s="45"/>
      <c r="AA20" s="45"/>
      <c r="AB20" s="45"/>
      <c r="AC20" s="51"/>
      <c r="AD20" s="51">
        <v>0.13</v>
      </c>
      <c r="AE20" s="51"/>
      <c r="AF20" s="51"/>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471</v>
      </c>
      <c r="Q21" s="942"/>
      <c r="R21" s="954" t="s">
        <v>472</v>
      </c>
      <c r="S21" s="955"/>
      <c r="T21" s="956"/>
      <c r="U21" s="941" t="s">
        <v>642</v>
      </c>
      <c r="V21" s="942"/>
      <c r="W21" s="941" t="s">
        <v>642</v>
      </c>
      <c r="X21" s="942"/>
      <c r="Y21" s="45"/>
      <c r="Z21" s="45"/>
      <c r="AA21" s="45"/>
      <c r="AB21" s="45"/>
      <c r="AC21" s="51"/>
      <c r="AD21" s="51">
        <v>0.8</v>
      </c>
      <c r="AE21" s="51"/>
      <c r="AF21" s="51"/>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462</v>
      </c>
      <c r="O22" s="942"/>
      <c r="P22" s="941" t="s">
        <v>471</v>
      </c>
      <c r="Q22" s="942"/>
      <c r="R22" s="954" t="s">
        <v>472</v>
      </c>
      <c r="S22" s="955"/>
      <c r="T22" s="956"/>
      <c r="U22" s="941" t="s">
        <v>579</v>
      </c>
      <c r="V22" s="942"/>
      <c r="W22" s="941" t="s">
        <v>579</v>
      </c>
      <c r="X22" s="942"/>
      <c r="Y22" s="45"/>
      <c r="Z22" s="45"/>
      <c r="AA22" s="45"/>
      <c r="AB22" s="45"/>
      <c r="AC22" s="51"/>
      <c r="AD22" s="51"/>
      <c r="AE22" s="51"/>
      <c r="AF22" s="51">
        <v>0.04</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472</v>
      </c>
      <c r="S23" s="955"/>
      <c r="T23" s="956"/>
      <c r="U23" s="941" t="s">
        <v>579</v>
      </c>
      <c r="V23" s="942"/>
      <c r="W23" s="941" t="s">
        <v>579</v>
      </c>
      <c r="X23" s="942"/>
      <c r="Y23" s="45"/>
      <c r="Z23" s="45"/>
      <c r="AA23" s="45"/>
      <c r="AB23" s="45"/>
      <c r="AC23" s="51"/>
      <c r="AD23" s="51"/>
      <c r="AE23" s="51"/>
      <c r="AF23" s="51">
        <v>0.25</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505</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2.94</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490</v>
      </c>
      <c r="O25" s="942"/>
      <c r="P25" s="941" t="s">
        <v>471</v>
      </c>
      <c r="Q25" s="942"/>
      <c r="R25" s="954" t="s">
        <v>472</v>
      </c>
      <c r="S25" s="955"/>
      <c r="T25" s="956"/>
      <c r="U25" s="941" t="s">
        <v>578</v>
      </c>
      <c r="V25" s="942"/>
      <c r="W25" s="941" t="s">
        <v>579</v>
      </c>
      <c r="X25" s="942"/>
      <c r="Y25" s="45"/>
      <c r="Z25" s="45"/>
      <c r="AA25" s="45"/>
      <c r="AB25" s="45"/>
      <c r="AC25" s="51"/>
      <c r="AD25" s="51"/>
      <c r="AE25" s="51"/>
      <c r="AF25" s="51">
        <v>0.24</v>
      </c>
      <c r="AG25" s="51"/>
      <c r="AH25" s="51"/>
      <c r="AI25" s="51"/>
      <c r="AJ25" s="51"/>
      <c r="AK25" s="951" t="s">
        <v>1381</v>
      </c>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490</v>
      </c>
      <c r="O26" s="942"/>
      <c r="P26" s="941" t="s">
        <v>471</v>
      </c>
      <c r="Q26" s="942"/>
      <c r="R26" s="954" t="s">
        <v>472</v>
      </c>
      <c r="S26" s="955"/>
      <c r="T26" s="956"/>
      <c r="U26" s="941" t="s">
        <v>578</v>
      </c>
      <c r="V26" s="942"/>
      <c r="W26" s="941" t="s">
        <v>579</v>
      </c>
      <c r="X26" s="942"/>
      <c r="Y26" s="45"/>
      <c r="Z26" s="45"/>
      <c r="AA26" s="45"/>
      <c r="AB26" s="45"/>
      <c r="AC26" s="51"/>
      <c r="AD26" s="51"/>
      <c r="AE26" s="51"/>
      <c r="AF26" s="51">
        <v>0.37</v>
      </c>
      <c r="AG26" s="51"/>
      <c r="AH26" s="51"/>
      <c r="AI26" s="51"/>
      <c r="AJ26" s="51"/>
      <c r="AK26" s="951" t="s">
        <v>1381</v>
      </c>
      <c r="AL26" s="952"/>
      <c r="AM26" s="952"/>
      <c r="AN26" s="952"/>
      <c r="AO26" s="953"/>
      <c r="AP26" s="2"/>
      <c r="AQ26" s="50">
        <f t="shared" si="2"/>
        <v>2</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0.93</v>
      </c>
      <c r="AE35" s="108">
        <f>SUM(AE11:AE34)</f>
        <v>0</v>
      </c>
      <c r="AF35" s="108">
        <f t="shared" si="3"/>
        <v>3.1000000000000005</v>
      </c>
      <c r="AG35" s="108">
        <f t="shared" si="3"/>
        <v>0</v>
      </c>
      <c r="AH35" s="108">
        <f t="shared" si="3"/>
        <v>0</v>
      </c>
      <c r="AI35" s="108">
        <f t="shared" si="3"/>
        <v>0</v>
      </c>
      <c r="AJ35" s="109">
        <f t="shared" si="3"/>
        <v>11.45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2</v>
      </c>
      <c r="AE37" s="972">
        <f t="shared" si="4"/>
        <v>0</v>
      </c>
      <c r="AF37" s="972">
        <f t="shared" si="4"/>
        <v>9</v>
      </c>
      <c r="AG37" s="972">
        <f t="shared" si="4"/>
        <v>0</v>
      </c>
      <c r="AH37" s="972">
        <f t="shared" si="4"/>
        <v>0</v>
      </c>
      <c r="AI37" s="972">
        <f t="shared" si="4"/>
        <v>0</v>
      </c>
      <c r="AJ37" s="972">
        <f>COUNTA(AJ11:AJ34)</f>
        <v>5</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49" priority="2">
      <formula>$AQ11=2</formula>
    </cfRule>
  </conditionalFormatting>
  <conditionalFormatting sqref="Y29:AB29">
    <cfRule type="expression" dxfId="348" priority="11">
      <formula>$AQ28=2</formula>
    </cfRule>
  </conditionalFormatting>
  <conditionalFormatting sqref="Y30:AB31">
    <cfRule type="expression" dxfId="347" priority="9">
      <formula>$AQ28=2</formula>
    </cfRule>
  </conditionalFormatting>
  <conditionalFormatting sqref="Y32:AB32">
    <cfRule type="expression" dxfId="346" priority="7">
      <formula>$AQ29=2</formula>
    </cfRule>
  </conditionalFormatting>
  <conditionalFormatting sqref="Y33:AB33">
    <cfRule type="expression" dxfId="345" priority="5">
      <formula>$AQ29=2</formula>
    </cfRule>
  </conditionalFormatting>
  <conditionalFormatting sqref="Y34:AB34">
    <cfRule type="expression" dxfId="344" priority="3">
      <formula>$AQ29=2</formula>
    </cfRule>
  </conditionalFormatting>
  <conditionalFormatting sqref="Y11:AF28">
    <cfRule type="expression" dxfId="343" priority="1">
      <formula>$AQ11=3</formula>
    </cfRule>
  </conditionalFormatting>
  <conditionalFormatting sqref="Y29:AF29">
    <cfRule type="expression" dxfId="342" priority="12">
      <formula>$AQ28=3</formula>
    </cfRule>
  </conditionalFormatting>
  <conditionalFormatting sqref="Y30:AF31">
    <cfRule type="expression" dxfId="341" priority="10">
      <formula>$AQ28=3</formula>
    </cfRule>
  </conditionalFormatting>
  <conditionalFormatting sqref="Y32:AF32">
    <cfRule type="expression" dxfId="340" priority="8">
      <formula>$AQ29=3</formula>
    </cfRule>
  </conditionalFormatting>
  <conditionalFormatting sqref="Y33:AF33">
    <cfRule type="expression" dxfId="339" priority="6">
      <formula>$AQ29=3</formula>
    </cfRule>
  </conditionalFormatting>
  <conditionalFormatting sqref="Y34:AF34">
    <cfRule type="expression" dxfId="338" priority="4">
      <formula>$AQ29=3</formula>
    </cfRule>
  </conditionalFormatting>
  <conditionalFormatting sqref="AC11:AJ28">
    <cfRule type="expression" dxfId="337" priority="13">
      <formula>$AQ11=1</formula>
    </cfRule>
  </conditionalFormatting>
  <conditionalFormatting sqref="AC29:AJ29">
    <cfRule type="expression" dxfId="336" priority="24">
      <formula>$AQ28=1</formula>
    </cfRule>
  </conditionalFormatting>
  <conditionalFormatting sqref="AC30:AJ31">
    <cfRule type="expression" dxfId="335" priority="22">
      <formula>$AQ28=1</formula>
    </cfRule>
  </conditionalFormatting>
  <conditionalFormatting sqref="AC32:AJ32">
    <cfRule type="expression" dxfId="334" priority="20">
      <formula>$AQ29=1</formula>
    </cfRule>
  </conditionalFormatting>
  <conditionalFormatting sqref="AC33:AJ33">
    <cfRule type="expression" dxfId="333" priority="18">
      <formula>$AQ29=1</formula>
    </cfRule>
  </conditionalFormatting>
  <conditionalFormatting sqref="AC34:AJ34">
    <cfRule type="expression" dxfId="332" priority="16">
      <formula>$AQ29=1</formula>
    </cfRule>
  </conditionalFormatting>
  <conditionalFormatting sqref="AG11:AJ28">
    <cfRule type="expression" dxfId="331" priority="14">
      <formula>$AQ11=2</formula>
    </cfRule>
  </conditionalFormatting>
  <conditionalFormatting sqref="AG29:AJ29">
    <cfRule type="expression" dxfId="330" priority="23">
      <formula>$AQ28=2</formula>
    </cfRule>
  </conditionalFormatting>
  <conditionalFormatting sqref="AG30:AJ31">
    <cfRule type="expression" dxfId="329" priority="21">
      <formula>$AQ28=2</formula>
    </cfRule>
  </conditionalFormatting>
  <conditionalFormatting sqref="AG32:AJ32">
    <cfRule type="expression" dxfId="328" priority="19">
      <formula>$AQ29=2</formula>
    </cfRule>
  </conditionalFormatting>
  <conditionalFormatting sqref="AG33:AJ33">
    <cfRule type="expression" dxfId="327" priority="17">
      <formula>$AQ29=2</formula>
    </cfRule>
  </conditionalFormatting>
  <conditionalFormatting sqref="AG34:AJ34">
    <cfRule type="expression" dxfId="326" priority="15">
      <formula>$AQ29=2</formula>
    </cfRule>
  </conditionalFormatting>
  <dataValidations count="2">
    <dataValidation type="list" allowBlank="1" showInputMessage="1" showErrorMessage="1" sqref="N11:O34" xr:uid="{38055C73-90E5-4F54-AB62-A48BED6F185A}">
      <formula1>INDIRECT(L11)</formula1>
    </dataValidation>
    <dataValidation type="list" allowBlank="1" showInputMessage="1" showErrorMessage="1" sqref="Y11:AB34" xr:uid="{80C6EB8D-8548-4E81-B8BF-E52566AC6E9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B9F16CE-0C25-421B-8FBC-134DCFFF0F72}">
          <x14:formula1>
            <xm:f>'(参考)リスト'!$F$16:$F$21</xm:f>
          </x14:formula1>
          <xm:sqref>U11:X34</xm:sqref>
        </x14:dataValidation>
        <x14:dataValidation type="list" allowBlank="1" showInputMessage="1" showErrorMessage="1" xr:uid="{601460B6-B0FE-4825-91A8-BEB4623C1437}">
          <x14:formula1>
            <xm:f>'(参考)リスト'!$D$16:$D$18</xm:f>
          </x14:formula1>
          <xm:sqref>P11:Q34</xm:sqref>
        </x14:dataValidation>
        <x14:dataValidation type="list" allowBlank="1" showInputMessage="1" showErrorMessage="1" xr:uid="{5481026F-B3AF-40E5-A49F-C3A3D6B82037}">
          <x14:formula1>
            <xm:f>'(参考)リスト'!$E$16:$E$27</xm:f>
          </x14:formula1>
          <xm:sqref>R11:T34</xm:sqref>
        </x14:dataValidation>
        <x14:dataValidation type="list" allowBlank="1" showInputMessage="1" showErrorMessage="1" xr:uid="{F1824002-4B24-48F6-8509-DBA75E0FF0F7}">
          <x14:formula1>
            <xm:f>'(参考)リスト'!$B$16:$B$21</xm:f>
          </x14:formula1>
          <xm:sqref>L11:M34</xm:sqref>
        </x14:dataValidation>
        <x14:dataValidation type="list" allowBlank="1" showInputMessage="1" showErrorMessage="1" xr:uid="{31A5A27C-6C06-43C4-BA22-B5B78218A421}">
          <x14:formula1>
            <xm:f>'(参考)リスト'!$G$16:$G$19</xm:f>
          </x14:formula1>
          <xm:sqref>AM35:AO38</xm:sqref>
        </x14:dataValidation>
      </x14:dataValidations>
    </ext>
  </extLst>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15A1B-09B8-404F-AC7D-7E2A1DBBAEF3}">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S43</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10</v>
      </c>
      <c r="BG5" s="46">
        <f t="shared" si="0"/>
        <v>0</v>
      </c>
      <c r="BH5" s="46">
        <f t="shared" si="0"/>
        <v>0</v>
      </c>
      <c r="BI5" s="46">
        <f>AI37</f>
        <v>0</v>
      </c>
      <c r="BJ5" s="46">
        <f t="shared" si="0"/>
        <v>0</v>
      </c>
      <c r="BK5" s="46"/>
      <c r="BL5" s="35"/>
      <c r="BM5" s="35"/>
      <c r="BN5" s="35"/>
      <c r="BO5" s="46">
        <f>AC35</f>
        <v>0</v>
      </c>
      <c r="BP5" s="46">
        <f t="shared" ref="BP5:BQ5" si="1">AD35</f>
        <v>0</v>
      </c>
      <c r="BQ5" s="46">
        <f t="shared" si="1"/>
        <v>1.1100000000000001</v>
      </c>
      <c r="BR5" s="46">
        <f>AF35</f>
        <v>1.03</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985</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0.21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481</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0.28999999999999998</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464</v>
      </c>
      <c r="S20" s="955"/>
      <c r="T20" s="956"/>
      <c r="U20" s="941" t="s">
        <v>579</v>
      </c>
      <c r="V20" s="942"/>
      <c r="W20" s="941" t="s">
        <v>579</v>
      </c>
      <c r="X20" s="942"/>
      <c r="Y20" s="45"/>
      <c r="Z20" s="45"/>
      <c r="AA20" s="45"/>
      <c r="AB20" s="45"/>
      <c r="AC20" s="51"/>
      <c r="AD20" s="51"/>
      <c r="AE20" s="51"/>
      <c r="AF20" s="51">
        <v>0.25</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660</v>
      </c>
      <c r="X21" s="942"/>
      <c r="Y21" s="45"/>
      <c r="Z21" s="45"/>
      <c r="AA21" s="45"/>
      <c r="AB21" s="45"/>
      <c r="AC21" s="51"/>
      <c r="AD21" s="51"/>
      <c r="AE21" s="51">
        <v>1.1100000000000001</v>
      </c>
      <c r="AF21" s="51"/>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1.1100000000000001</v>
      </c>
      <c r="AF35" s="108">
        <f t="shared" si="3"/>
        <v>1.03</v>
      </c>
      <c r="AG35" s="108">
        <f t="shared" si="3"/>
        <v>0</v>
      </c>
      <c r="AH35" s="108">
        <f t="shared" si="3"/>
        <v>0</v>
      </c>
      <c r="AI35" s="108">
        <f t="shared" si="3"/>
        <v>0</v>
      </c>
      <c r="AJ35" s="109">
        <f t="shared" si="3"/>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10</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1408</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25" priority="2">
      <formula>$AQ11=2</formula>
    </cfRule>
  </conditionalFormatting>
  <conditionalFormatting sqref="Y29:AB29">
    <cfRule type="expression" dxfId="324" priority="11">
      <formula>$AQ28=2</formula>
    </cfRule>
  </conditionalFormatting>
  <conditionalFormatting sqref="Y30:AB31">
    <cfRule type="expression" dxfId="323" priority="9">
      <formula>$AQ28=2</formula>
    </cfRule>
  </conditionalFormatting>
  <conditionalFormatting sqref="Y32:AB32">
    <cfRule type="expression" dxfId="322" priority="7">
      <formula>$AQ29=2</formula>
    </cfRule>
  </conditionalFormatting>
  <conditionalFormatting sqref="Y33:AB33">
    <cfRule type="expression" dxfId="321" priority="5">
      <formula>$AQ29=2</formula>
    </cfRule>
  </conditionalFormatting>
  <conditionalFormatting sqref="Y34:AB34">
    <cfRule type="expression" dxfId="320" priority="3">
      <formula>$AQ29=2</formula>
    </cfRule>
  </conditionalFormatting>
  <conditionalFormatting sqref="Y11:AF28">
    <cfRule type="expression" dxfId="319" priority="1">
      <formula>$AQ11=3</formula>
    </cfRule>
  </conditionalFormatting>
  <conditionalFormatting sqref="Y29:AF29">
    <cfRule type="expression" dxfId="318" priority="12">
      <formula>$AQ28=3</formula>
    </cfRule>
  </conditionalFormatting>
  <conditionalFormatting sqref="Y30:AF31">
    <cfRule type="expression" dxfId="317" priority="10">
      <formula>$AQ28=3</formula>
    </cfRule>
  </conditionalFormatting>
  <conditionalFormatting sqref="Y32:AF32">
    <cfRule type="expression" dxfId="316" priority="8">
      <formula>$AQ29=3</formula>
    </cfRule>
  </conditionalFormatting>
  <conditionalFormatting sqref="Y33:AF33">
    <cfRule type="expression" dxfId="315" priority="6">
      <formula>$AQ29=3</formula>
    </cfRule>
  </conditionalFormatting>
  <conditionalFormatting sqref="Y34:AF34">
    <cfRule type="expression" dxfId="314" priority="4">
      <formula>$AQ29=3</formula>
    </cfRule>
  </conditionalFormatting>
  <conditionalFormatting sqref="AC11:AJ28">
    <cfRule type="expression" dxfId="313" priority="13">
      <formula>$AQ11=1</formula>
    </cfRule>
  </conditionalFormatting>
  <conditionalFormatting sqref="AC29:AJ29">
    <cfRule type="expression" dxfId="312" priority="24">
      <formula>$AQ28=1</formula>
    </cfRule>
  </conditionalFormatting>
  <conditionalFormatting sqref="AC30:AJ31">
    <cfRule type="expression" dxfId="311" priority="22">
      <formula>$AQ28=1</formula>
    </cfRule>
  </conditionalFormatting>
  <conditionalFormatting sqref="AC32:AJ32">
    <cfRule type="expression" dxfId="310" priority="20">
      <formula>$AQ29=1</formula>
    </cfRule>
  </conditionalFormatting>
  <conditionalFormatting sqref="AC33:AJ33">
    <cfRule type="expression" dxfId="309" priority="18">
      <formula>$AQ29=1</formula>
    </cfRule>
  </conditionalFormatting>
  <conditionalFormatting sqref="AC34:AJ34">
    <cfRule type="expression" dxfId="308" priority="16">
      <formula>$AQ29=1</formula>
    </cfRule>
  </conditionalFormatting>
  <conditionalFormatting sqref="AG11:AJ28">
    <cfRule type="expression" dxfId="307" priority="14">
      <formula>$AQ11=2</formula>
    </cfRule>
  </conditionalFormatting>
  <conditionalFormatting sqref="AG29:AJ29">
    <cfRule type="expression" dxfId="306" priority="23">
      <formula>$AQ28=2</formula>
    </cfRule>
  </conditionalFormatting>
  <conditionalFormatting sqref="AG30:AJ31">
    <cfRule type="expression" dxfId="305" priority="21">
      <formula>$AQ28=2</formula>
    </cfRule>
  </conditionalFormatting>
  <conditionalFormatting sqref="AG32:AJ32">
    <cfRule type="expression" dxfId="304" priority="19">
      <formula>$AQ29=2</formula>
    </cfRule>
  </conditionalFormatting>
  <conditionalFormatting sqref="AG33:AJ33">
    <cfRule type="expression" dxfId="303" priority="17">
      <formula>$AQ29=2</formula>
    </cfRule>
  </conditionalFormatting>
  <conditionalFormatting sqref="AG34:AJ34">
    <cfRule type="expression" dxfId="302" priority="15">
      <formula>$AQ29=2</formula>
    </cfRule>
  </conditionalFormatting>
  <dataValidations count="2">
    <dataValidation type="list" allowBlank="1" showInputMessage="1" showErrorMessage="1" sqref="Y11:AB34" xr:uid="{4F3DCB56-9A26-42D1-B06C-5DE957819F01}">
      <formula1>"〇,"</formula1>
    </dataValidation>
    <dataValidation type="list" allowBlank="1" showInputMessage="1" showErrorMessage="1" sqref="N11:O34" xr:uid="{F773F7F5-1481-436E-81FB-9D8A776DBC0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8AC1EAE-1F05-4F82-AE3D-C03B8EEAF804}">
          <x14:formula1>
            <xm:f>'(参考)リスト'!$G$16:$G$19</xm:f>
          </x14:formula1>
          <xm:sqref>AM35:AO38</xm:sqref>
        </x14:dataValidation>
        <x14:dataValidation type="list" allowBlank="1" showInputMessage="1" showErrorMessage="1" xr:uid="{B43A13C1-67A9-4910-BBAA-34E160F6D7B5}">
          <x14:formula1>
            <xm:f>'(参考)リスト'!$B$16:$B$21</xm:f>
          </x14:formula1>
          <xm:sqref>L11:M34</xm:sqref>
        </x14:dataValidation>
        <x14:dataValidation type="list" allowBlank="1" showInputMessage="1" showErrorMessage="1" xr:uid="{906DE98F-2218-4663-81E5-775277A7A028}">
          <x14:formula1>
            <xm:f>'(参考)リスト'!$E$16:$E$27</xm:f>
          </x14:formula1>
          <xm:sqref>R11:T34</xm:sqref>
        </x14:dataValidation>
        <x14:dataValidation type="list" allowBlank="1" showInputMessage="1" showErrorMessage="1" xr:uid="{10A241E3-9C17-4310-9778-F304BD11E778}">
          <x14:formula1>
            <xm:f>'(参考)リスト'!$D$16:$D$18</xm:f>
          </x14:formula1>
          <xm:sqref>P11:Q34</xm:sqref>
        </x14:dataValidation>
        <x14:dataValidation type="list" allowBlank="1" showInputMessage="1" showErrorMessage="1" xr:uid="{B1D31EC6-97B1-4480-9A20-A3EBFD9B5483}">
          <x14:formula1>
            <xm:f>'(参考)リスト'!$F$16:$F$21</xm:f>
          </x14:formula1>
          <xm:sqref>U11:X34</xm:sqref>
        </x14:dataValidation>
      </x14:dataValidations>
    </ext>
  </extLst>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DC6B5-2213-4A18-AE86-CE8C74A49B9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S44</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5</v>
      </c>
      <c r="BG5" s="46">
        <f t="shared" si="0"/>
        <v>0</v>
      </c>
      <c r="BH5" s="46">
        <f t="shared" si="0"/>
        <v>0</v>
      </c>
      <c r="BI5" s="46">
        <f>AI37</f>
        <v>0</v>
      </c>
      <c r="BJ5" s="46">
        <f t="shared" si="0"/>
        <v>1</v>
      </c>
      <c r="BK5" s="46"/>
      <c r="BL5" s="35"/>
      <c r="BM5" s="35"/>
      <c r="BN5" s="35"/>
      <c r="BO5" s="46">
        <f>AC35</f>
        <v>0</v>
      </c>
      <c r="BP5" s="46">
        <f t="shared" ref="BP5:BQ5" si="1">AD35</f>
        <v>0</v>
      </c>
      <c r="BQ5" s="46">
        <f t="shared" si="1"/>
        <v>0.63</v>
      </c>
      <c r="BR5" s="46">
        <f>AF35</f>
        <v>0.69000000000000006</v>
      </c>
      <c r="BS5" s="46">
        <f>AG35</f>
        <v>0</v>
      </c>
      <c r="BT5" s="46">
        <f>AH35</f>
        <v>0</v>
      </c>
      <c r="BU5" s="46">
        <f>AI35</f>
        <v>0</v>
      </c>
      <c r="BV5" s="46">
        <f>AJ35</f>
        <v>3.65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992</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0.19</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0.63</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3.65</v>
      </c>
      <c r="AK13" s="951"/>
      <c r="AL13" s="952"/>
      <c r="AM13" s="952"/>
      <c r="AN13" s="952"/>
      <c r="AO13" s="953"/>
      <c r="AP13" s="2"/>
      <c r="AQ13" s="50">
        <f t="shared" ref="AQ13:AQ34" si="2">IF(P13="材質劣化",2,IF(P13="漏水",3,1))</f>
        <v>3</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0.36</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481</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579</v>
      </c>
      <c r="V16" s="942"/>
      <c r="W16" s="941" t="s">
        <v>579</v>
      </c>
      <c r="X16" s="942"/>
      <c r="Y16" s="45"/>
      <c r="Z16" s="45"/>
      <c r="AA16" s="45"/>
      <c r="AB16" s="45"/>
      <c r="AC16" s="51"/>
      <c r="AD16" s="51"/>
      <c r="AE16" s="51"/>
      <c r="AF16" s="51">
        <v>0.12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464</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0.63</v>
      </c>
      <c r="AF35" s="108">
        <f t="shared" si="3"/>
        <v>0.69000000000000006</v>
      </c>
      <c r="AG35" s="108">
        <f t="shared" si="3"/>
        <v>0</v>
      </c>
      <c r="AH35" s="108">
        <f t="shared" si="3"/>
        <v>0</v>
      </c>
      <c r="AI35" s="108">
        <f t="shared" si="3"/>
        <v>0</v>
      </c>
      <c r="AJ35" s="109">
        <f t="shared" si="3"/>
        <v>3.65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5</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01" priority="2">
      <formula>$AQ11=2</formula>
    </cfRule>
  </conditionalFormatting>
  <conditionalFormatting sqref="Y29:AB29">
    <cfRule type="expression" dxfId="300" priority="11">
      <formula>$AQ28=2</formula>
    </cfRule>
  </conditionalFormatting>
  <conditionalFormatting sqref="Y30:AB31">
    <cfRule type="expression" dxfId="299" priority="9">
      <formula>$AQ28=2</formula>
    </cfRule>
  </conditionalFormatting>
  <conditionalFormatting sqref="Y32:AB32">
    <cfRule type="expression" dxfId="298" priority="7">
      <formula>$AQ29=2</formula>
    </cfRule>
  </conditionalFormatting>
  <conditionalFormatting sqref="Y33:AB33">
    <cfRule type="expression" dxfId="297" priority="5">
      <formula>$AQ29=2</formula>
    </cfRule>
  </conditionalFormatting>
  <conditionalFormatting sqref="Y34:AB34">
    <cfRule type="expression" dxfId="296" priority="3">
      <formula>$AQ29=2</formula>
    </cfRule>
  </conditionalFormatting>
  <conditionalFormatting sqref="Y11:AF28">
    <cfRule type="expression" dxfId="295" priority="1">
      <formula>$AQ11=3</formula>
    </cfRule>
  </conditionalFormatting>
  <conditionalFormatting sqref="Y29:AF29">
    <cfRule type="expression" dxfId="294" priority="12">
      <formula>$AQ28=3</formula>
    </cfRule>
  </conditionalFormatting>
  <conditionalFormatting sqref="Y30:AF31">
    <cfRule type="expression" dxfId="293" priority="10">
      <formula>$AQ28=3</formula>
    </cfRule>
  </conditionalFormatting>
  <conditionalFormatting sqref="Y32:AF32">
    <cfRule type="expression" dxfId="292" priority="8">
      <formula>$AQ29=3</formula>
    </cfRule>
  </conditionalFormatting>
  <conditionalFormatting sqref="Y33:AF33">
    <cfRule type="expression" dxfId="291" priority="6">
      <formula>$AQ29=3</formula>
    </cfRule>
  </conditionalFormatting>
  <conditionalFormatting sqref="Y34:AF34">
    <cfRule type="expression" dxfId="290" priority="4">
      <formula>$AQ29=3</formula>
    </cfRule>
  </conditionalFormatting>
  <conditionalFormatting sqref="AC11:AJ28">
    <cfRule type="expression" dxfId="289" priority="13">
      <formula>$AQ11=1</formula>
    </cfRule>
  </conditionalFormatting>
  <conditionalFormatting sqref="AC29:AJ29">
    <cfRule type="expression" dxfId="288" priority="24">
      <formula>$AQ28=1</formula>
    </cfRule>
  </conditionalFormatting>
  <conditionalFormatting sqref="AC30:AJ31">
    <cfRule type="expression" dxfId="287" priority="22">
      <formula>$AQ28=1</formula>
    </cfRule>
  </conditionalFormatting>
  <conditionalFormatting sqref="AC32:AJ32">
    <cfRule type="expression" dxfId="286" priority="20">
      <formula>$AQ29=1</formula>
    </cfRule>
  </conditionalFormatting>
  <conditionalFormatting sqref="AC33:AJ33">
    <cfRule type="expression" dxfId="285" priority="18">
      <formula>$AQ29=1</formula>
    </cfRule>
  </conditionalFormatting>
  <conditionalFormatting sqref="AC34:AJ34">
    <cfRule type="expression" dxfId="284" priority="16">
      <formula>$AQ29=1</formula>
    </cfRule>
  </conditionalFormatting>
  <conditionalFormatting sqref="AG11:AJ28">
    <cfRule type="expression" dxfId="283" priority="14">
      <formula>$AQ11=2</formula>
    </cfRule>
  </conditionalFormatting>
  <conditionalFormatting sqref="AG29:AJ29">
    <cfRule type="expression" dxfId="282" priority="23">
      <formula>$AQ28=2</formula>
    </cfRule>
  </conditionalFormatting>
  <conditionalFormatting sqref="AG30:AJ31">
    <cfRule type="expression" dxfId="281" priority="21">
      <formula>$AQ28=2</formula>
    </cfRule>
  </conditionalFormatting>
  <conditionalFormatting sqref="AG32:AJ32">
    <cfRule type="expression" dxfId="280" priority="19">
      <formula>$AQ29=2</formula>
    </cfRule>
  </conditionalFormatting>
  <conditionalFormatting sqref="AG33:AJ33">
    <cfRule type="expression" dxfId="279" priority="17">
      <formula>$AQ29=2</formula>
    </cfRule>
  </conditionalFormatting>
  <conditionalFormatting sqref="AG34:AJ34">
    <cfRule type="expression" dxfId="278" priority="15">
      <formula>$AQ29=2</formula>
    </cfRule>
  </conditionalFormatting>
  <dataValidations count="2">
    <dataValidation type="list" allowBlank="1" showInputMessage="1" showErrorMessage="1" sqref="N11:O34" xr:uid="{340B1CBE-CD7A-4CA7-9643-46FCBD217158}">
      <formula1>INDIRECT(L11)</formula1>
    </dataValidation>
    <dataValidation type="list" allowBlank="1" showInputMessage="1" showErrorMessage="1" sqref="Y11:AB34" xr:uid="{0CB28CB5-37A9-4E4A-A463-9910137235A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7771937-09AF-40B6-9899-04A211096A4D}">
          <x14:formula1>
            <xm:f>'(参考)リスト'!$F$16:$F$21</xm:f>
          </x14:formula1>
          <xm:sqref>U11:X34</xm:sqref>
        </x14:dataValidation>
        <x14:dataValidation type="list" allowBlank="1" showInputMessage="1" showErrorMessage="1" xr:uid="{8C8279F5-3E31-4EFB-9EF8-917CB0D69EC9}">
          <x14:formula1>
            <xm:f>'(参考)リスト'!$D$16:$D$18</xm:f>
          </x14:formula1>
          <xm:sqref>P11:Q34</xm:sqref>
        </x14:dataValidation>
        <x14:dataValidation type="list" allowBlank="1" showInputMessage="1" showErrorMessage="1" xr:uid="{F8B86607-9965-469D-BFE1-4A5CD65E9B98}">
          <x14:formula1>
            <xm:f>'(参考)リスト'!$E$16:$E$27</xm:f>
          </x14:formula1>
          <xm:sqref>R11:T34</xm:sqref>
        </x14:dataValidation>
        <x14:dataValidation type="list" allowBlank="1" showInputMessage="1" showErrorMessage="1" xr:uid="{DAD0ED54-4B46-431E-8A07-C1862C6BC5F7}">
          <x14:formula1>
            <xm:f>'(参考)リスト'!$B$16:$B$21</xm:f>
          </x14:formula1>
          <xm:sqref>L11:M34</xm:sqref>
        </x14:dataValidation>
        <x14:dataValidation type="list" allowBlank="1" showInputMessage="1" showErrorMessage="1" xr:uid="{AED58F23-F5C4-439A-94CE-55D4C41482CF}">
          <x14:formula1>
            <xm:f>'(参考)リスト'!$G$16:$G$19</xm:f>
          </x14:formula1>
          <xm:sqref>AM35:AO38</xm:sqref>
        </x14:dataValidation>
      </x14:dataValidations>
    </ext>
  </extLst>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11163-8080-4320-988B-CC890386364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S45</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2</v>
      </c>
      <c r="BG5" s="46">
        <f t="shared" si="0"/>
        <v>0</v>
      </c>
      <c r="BH5" s="46">
        <f t="shared" si="0"/>
        <v>0</v>
      </c>
      <c r="BI5" s="46">
        <f>AI37</f>
        <v>0</v>
      </c>
      <c r="BJ5" s="46">
        <f t="shared" si="0"/>
        <v>4</v>
      </c>
      <c r="BK5" s="46"/>
      <c r="BL5" s="35"/>
      <c r="BM5" s="35"/>
      <c r="BN5" s="35"/>
      <c r="BO5" s="46">
        <f>AC35</f>
        <v>0</v>
      </c>
      <c r="BP5" s="46">
        <f t="shared" ref="BP5:BQ5" si="1">AD35</f>
        <v>0</v>
      </c>
      <c r="BQ5" s="46">
        <f t="shared" si="1"/>
        <v>0</v>
      </c>
      <c r="BR5" s="46">
        <f>AF35</f>
        <v>0.56000000000000005</v>
      </c>
      <c r="BS5" s="46">
        <f>AG35</f>
        <v>0</v>
      </c>
      <c r="BT5" s="46">
        <f>AH35</f>
        <v>0</v>
      </c>
      <c r="BU5" s="46">
        <f>AI35</f>
        <v>0</v>
      </c>
      <c r="BV5" s="46">
        <f>AJ35</f>
        <v>27.35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997</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471</v>
      </c>
      <c r="Q12" s="942"/>
      <c r="R12" s="891" t="s">
        <v>472</v>
      </c>
      <c r="S12" s="891"/>
      <c r="T12" s="891"/>
      <c r="U12" s="941" t="s">
        <v>589</v>
      </c>
      <c r="V12" s="942"/>
      <c r="W12" s="941" t="s">
        <v>589</v>
      </c>
      <c r="X12" s="942"/>
      <c r="Y12" s="45"/>
      <c r="Z12" s="45"/>
      <c r="AA12" s="45"/>
      <c r="AB12" s="45"/>
      <c r="AC12" s="51"/>
      <c r="AD12" s="51"/>
      <c r="AE12" s="51"/>
      <c r="AF12" s="51"/>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0.34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283">
        <v>19</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3.6</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479</v>
      </c>
      <c r="O16" s="942"/>
      <c r="P16" s="941" t="s">
        <v>480</v>
      </c>
      <c r="Q16" s="942"/>
      <c r="R16" s="954" t="s">
        <v>500</v>
      </c>
      <c r="S16" s="955"/>
      <c r="T16" s="956"/>
      <c r="U16" s="941" t="s">
        <v>578</v>
      </c>
      <c r="V16" s="942"/>
      <c r="W16" s="941" t="s">
        <v>579</v>
      </c>
      <c r="X16" s="942"/>
      <c r="Y16" s="45"/>
      <c r="Z16" s="45"/>
      <c r="AA16" s="45"/>
      <c r="AB16" s="45"/>
      <c r="AC16" s="51"/>
      <c r="AD16" s="51"/>
      <c r="AE16" s="51"/>
      <c r="AF16" s="51"/>
      <c r="AG16" s="51"/>
      <c r="AH16" s="51"/>
      <c r="AI16" s="51"/>
      <c r="AJ16" s="51">
        <v>3.65</v>
      </c>
      <c r="AK16" s="951" t="s">
        <v>1381</v>
      </c>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490</v>
      </c>
      <c r="O17" s="942"/>
      <c r="P17" s="941" t="s">
        <v>480</v>
      </c>
      <c r="Q17" s="942"/>
      <c r="R17" s="954" t="s">
        <v>500</v>
      </c>
      <c r="S17" s="955"/>
      <c r="T17" s="956"/>
      <c r="U17" s="941" t="s">
        <v>578</v>
      </c>
      <c r="V17" s="942"/>
      <c r="W17" s="941" t="s">
        <v>579</v>
      </c>
      <c r="X17" s="942"/>
      <c r="Y17" s="45"/>
      <c r="Z17" s="45"/>
      <c r="AA17" s="45"/>
      <c r="AB17" s="45"/>
      <c r="AC17" s="51"/>
      <c r="AD17" s="51"/>
      <c r="AE17" s="51"/>
      <c r="AF17" s="51"/>
      <c r="AG17" s="51"/>
      <c r="AH17" s="51"/>
      <c r="AI17" s="51"/>
      <c r="AJ17" s="51">
        <v>1.1000000000000001</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0.56000000000000005</v>
      </c>
      <c r="AG35" s="108">
        <f t="shared" si="3"/>
        <v>0</v>
      </c>
      <c r="AH35" s="108">
        <f t="shared" si="3"/>
        <v>0</v>
      </c>
      <c r="AI35" s="108">
        <f t="shared" si="3"/>
        <v>0</v>
      </c>
      <c r="AJ35" s="109">
        <f t="shared" si="3"/>
        <v>27.35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2</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77" priority="2">
      <formula>$AQ11=2</formula>
    </cfRule>
  </conditionalFormatting>
  <conditionalFormatting sqref="Y29:AB29">
    <cfRule type="expression" dxfId="276" priority="11">
      <formula>$AQ28=2</formula>
    </cfRule>
  </conditionalFormatting>
  <conditionalFormatting sqref="Y30:AB31">
    <cfRule type="expression" dxfId="275" priority="9">
      <formula>$AQ28=2</formula>
    </cfRule>
  </conditionalFormatting>
  <conditionalFormatting sqref="Y32:AB32">
    <cfRule type="expression" dxfId="274" priority="7">
      <formula>$AQ29=2</formula>
    </cfRule>
  </conditionalFormatting>
  <conditionalFormatting sqref="Y33:AB33">
    <cfRule type="expression" dxfId="273" priority="5">
      <formula>$AQ29=2</formula>
    </cfRule>
  </conditionalFormatting>
  <conditionalFormatting sqref="Y34:AB34">
    <cfRule type="expression" dxfId="272" priority="3">
      <formula>$AQ29=2</formula>
    </cfRule>
  </conditionalFormatting>
  <conditionalFormatting sqref="Y11:AF28">
    <cfRule type="expression" dxfId="271" priority="1">
      <formula>$AQ11=3</formula>
    </cfRule>
  </conditionalFormatting>
  <conditionalFormatting sqref="Y29:AF29">
    <cfRule type="expression" dxfId="270" priority="12">
      <formula>$AQ28=3</formula>
    </cfRule>
  </conditionalFormatting>
  <conditionalFormatting sqref="Y30:AF31">
    <cfRule type="expression" dxfId="269" priority="10">
      <formula>$AQ28=3</formula>
    </cfRule>
  </conditionalFormatting>
  <conditionalFormatting sqref="Y32:AF32">
    <cfRule type="expression" dxfId="268" priority="8">
      <formula>$AQ29=3</formula>
    </cfRule>
  </conditionalFormatting>
  <conditionalFormatting sqref="Y33:AF33">
    <cfRule type="expression" dxfId="267" priority="6">
      <formula>$AQ29=3</formula>
    </cfRule>
  </conditionalFormatting>
  <conditionalFormatting sqref="Y34:AF34">
    <cfRule type="expression" dxfId="266" priority="4">
      <formula>$AQ29=3</formula>
    </cfRule>
  </conditionalFormatting>
  <conditionalFormatting sqref="AC11:AJ28">
    <cfRule type="expression" dxfId="265" priority="13">
      <formula>$AQ11=1</formula>
    </cfRule>
  </conditionalFormatting>
  <conditionalFormatting sqref="AC29:AJ29">
    <cfRule type="expression" dxfId="264" priority="24">
      <formula>$AQ28=1</formula>
    </cfRule>
  </conditionalFormatting>
  <conditionalFormatting sqref="AC30:AJ31">
    <cfRule type="expression" dxfId="263" priority="22">
      <formula>$AQ28=1</formula>
    </cfRule>
  </conditionalFormatting>
  <conditionalFormatting sqref="AC32:AJ32">
    <cfRule type="expression" dxfId="262" priority="20">
      <formula>$AQ29=1</formula>
    </cfRule>
  </conditionalFormatting>
  <conditionalFormatting sqref="AC33:AJ33">
    <cfRule type="expression" dxfId="261" priority="18">
      <formula>$AQ29=1</formula>
    </cfRule>
  </conditionalFormatting>
  <conditionalFormatting sqref="AC34:AJ34">
    <cfRule type="expression" dxfId="260" priority="16">
      <formula>$AQ29=1</formula>
    </cfRule>
  </conditionalFormatting>
  <conditionalFormatting sqref="AG11:AJ28">
    <cfRule type="expression" dxfId="259" priority="14">
      <formula>$AQ11=2</formula>
    </cfRule>
  </conditionalFormatting>
  <conditionalFormatting sqref="AG29:AJ29">
    <cfRule type="expression" dxfId="258" priority="23">
      <formula>$AQ28=2</formula>
    </cfRule>
  </conditionalFormatting>
  <conditionalFormatting sqref="AG30:AJ31">
    <cfRule type="expression" dxfId="257" priority="21">
      <formula>$AQ28=2</formula>
    </cfRule>
  </conditionalFormatting>
  <conditionalFormatting sqref="AG32:AJ32">
    <cfRule type="expression" dxfId="256" priority="19">
      <formula>$AQ29=2</formula>
    </cfRule>
  </conditionalFormatting>
  <conditionalFormatting sqref="AG33:AJ33">
    <cfRule type="expression" dxfId="255" priority="17">
      <formula>$AQ29=2</formula>
    </cfRule>
  </conditionalFormatting>
  <conditionalFormatting sqref="AG34:AJ34">
    <cfRule type="expression" dxfId="254" priority="15">
      <formula>$AQ29=2</formula>
    </cfRule>
  </conditionalFormatting>
  <dataValidations count="2">
    <dataValidation type="list" allowBlank="1" showInputMessage="1" showErrorMessage="1" sqref="Y11:AB34" xr:uid="{E891AE56-B5AC-438F-81C7-79640F0BA33B}">
      <formula1>"〇,"</formula1>
    </dataValidation>
    <dataValidation type="list" allowBlank="1" showInputMessage="1" showErrorMessage="1" sqref="N11:O34" xr:uid="{459F10C4-80B8-4A2E-BB7E-233CC13574D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69A486-5AB5-46BA-8C30-958FE4B07880}">
          <x14:formula1>
            <xm:f>'(参考)リスト'!$G$16:$G$19</xm:f>
          </x14:formula1>
          <xm:sqref>AM35:AO38</xm:sqref>
        </x14:dataValidation>
        <x14:dataValidation type="list" allowBlank="1" showInputMessage="1" showErrorMessage="1" xr:uid="{D7E7A058-ADE0-476F-B627-F80690C31511}">
          <x14:formula1>
            <xm:f>'(参考)リスト'!$B$16:$B$21</xm:f>
          </x14:formula1>
          <xm:sqref>L11:M34</xm:sqref>
        </x14:dataValidation>
        <x14:dataValidation type="list" allowBlank="1" showInputMessage="1" showErrorMessage="1" xr:uid="{263FBAF8-9327-4E57-AA8D-D195763BE248}">
          <x14:formula1>
            <xm:f>'(参考)リスト'!$E$16:$E$27</xm:f>
          </x14:formula1>
          <xm:sqref>R11:T34</xm:sqref>
        </x14:dataValidation>
        <x14:dataValidation type="list" allowBlank="1" showInputMessage="1" showErrorMessage="1" xr:uid="{813494D2-636D-451C-B771-858097B628DD}">
          <x14:formula1>
            <xm:f>'(参考)リスト'!$D$16:$D$18</xm:f>
          </x14:formula1>
          <xm:sqref>P11:Q34</xm:sqref>
        </x14:dataValidation>
        <x14:dataValidation type="list" allowBlank="1" showInputMessage="1" showErrorMessage="1" xr:uid="{8F63B82B-25AA-4E8D-BBD3-DDAC6CEE404E}">
          <x14:formula1>
            <xm:f>'(参考)リスト'!$F$16:$F$21</xm:f>
          </x14:formula1>
          <xm:sqref>U11:X34</xm:sqref>
        </x14:dataValidation>
      </x14:dataValidations>
    </ext>
  </extLst>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CFC6-06A2-4A38-8337-C55F389D6C3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S46</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8</v>
      </c>
      <c r="BG5" s="46">
        <f t="shared" si="0"/>
        <v>0</v>
      </c>
      <c r="BH5" s="46">
        <f t="shared" si="0"/>
        <v>0</v>
      </c>
      <c r="BI5" s="46">
        <f>AI37</f>
        <v>0</v>
      </c>
      <c r="BJ5" s="46">
        <f t="shared" si="0"/>
        <v>0</v>
      </c>
      <c r="BK5" s="46"/>
      <c r="BL5" s="35"/>
      <c r="BM5" s="35"/>
      <c r="BN5" s="35"/>
      <c r="BO5" s="46">
        <f>AC35</f>
        <v>0</v>
      </c>
      <c r="BP5" s="46">
        <f t="shared" ref="BP5:BQ5" si="1">AD35</f>
        <v>0</v>
      </c>
      <c r="BQ5" s="46">
        <f t="shared" si="1"/>
        <v>0.5</v>
      </c>
      <c r="BR5" s="46">
        <f>AF35</f>
        <v>1.22</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1000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0.04</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481</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0.03</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0.57999999999999996</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579</v>
      </c>
      <c r="V17" s="942"/>
      <c r="W17" s="941" t="s">
        <v>660</v>
      </c>
      <c r="X17" s="942"/>
      <c r="Y17" s="45"/>
      <c r="Z17" s="45"/>
      <c r="AA17" s="45"/>
      <c r="AB17" s="45"/>
      <c r="AC17" s="51"/>
      <c r="AD17" s="51"/>
      <c r="AE17" s="51">
        <v>0.5</v>
      </c>
      <c r="AF17" s="51"/>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0.26</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0.17</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0.5</v>
      </c>
      <c r="AF35" s="108">
        <f t="shared" si="3"/>
        <v>1.22</v>
      </c>
      <c r="AG35" s="108">
        <f t="shared" si="3"/>
        <v>0</v>
      </c>
      <c r="AH35" s="108">
        <f t="shared" si="3"/>
        <v>0</v>
      </c>
      <c r="AI35" s="108">
        <f t="shared" si="3"/>
        <v>0</v>
      </c>
      <c r="AJ35" s="109">
        <f t="shared" si="3"/>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8</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53" priority="2">
      <formula>$AQ11=2</formula>
    </cfRule>
  </conditionalFormatting>
  <conditionalFormatting sqref="Y29:AB29">
    <cfRule type="expression" dxfId="252" priority="11">
      <formula>$AQ28=2</formula>
    </cfRule>
  </conditionalFormatting>
  <conditionalFormatting sqref="Y30:AB31">
    <cfRule type="expression" dxfId="251" priority="9">
      <formula>$AQ28=2</formula>
    </cfRule>
  </conditionalFormatting>
  <conditionalFormatting sqref="Y32:AB32">
    <cfRule type="expression" dxfId="250" priority="7">
      <formula>$AQ29=2</formula>
    </cfRule>
  </conditionalFormatting>
  <conditionalFormatting sqref="Y33:AB33">
    <cfRule type="expression" dxfId="249" priority="5">
      <formula>$AQ29=2</formula>
    </cfRule>
  </conditionalFormatting>
  <conditionalFormatting sqref="Y34:AB34">
    <cfRule type="expression" dxfId="248" priority="3">
      <formula>$AQ29=2</formula>
    </cfRule>
  </conditionalFormatting>
  <conditionalFormatting sqref="Y11:AF28">
    <cfRule type="expression" dxfId="247" priority="1">
      <formula>$AQ11=3</formula>
    </cfRule>
  </conditionalFormatting>
  <conditionalFormatting sqref="Y29:AF29">
    <cfRule type="expression" dxfId="246" priority="12">
      <formula>$AQ28=3</formula>
    </cfRule>
  </conditionalFormatting>
  <conditionalFormatting sqref="Y30:AF31">
    <cfRule type="expression" dxfId="245" priority="10">
      <formula>$AQ28=3</formula>
    </cfRule>
  </conditionalFormatting>
  <conditionalFormatting sqref="Y32:AF32">
    <cfRule type="expression" dxfId="244" priority="8">
      <formula>$AQ29=3</formula>
    </cfRule>
  </conditionalFormatting>
  <conditionalFormatting sqref="Y33:AF33">
    <cfRule type="expression" dxfId="243" priority="6">
      <formula>$AQ29=3</formula>
    </cfRule>
  </conditionalFormatting>
  <conditionalFormatting sqref="Y34:AF34">
    <cfRule type="expression" dxfId="242" priority="4">
      <formula>$AQ29=3</formula>
    </cfRule>
  </conditionalFormatting>
  <conditionalFormatting sqref="AC11:AJ28">
    <cfRule type="expression" dxfId="241" priority="13">
      <formula>$AQ11=1</formula>
    </cfRule>
  </conditionalFormatting>
  <conditionalFormatting sqref="AC29:AJ29">
    <cfRule type="expression" dxfId="240" priority="24">
      <formula>$AQ28=1</formula>
    </cfRule>
  </conditionalFormatting>
  <conditionalFormatting sqref="AC30:AJ31">
    <cfRule type="expression" dxfId="239" priority="22">
      <formula>$AQ28=1</formula>
    </cfRule>
  </conditionalFormatting>
  <conditionalFormatting sqref="AC32:AJ32">
    <cfRule type="expression" dxfId="238" priority="20">
      <formula>$AQ29=1</formula>
    </cfRule>
  </conditionalFormatting>
  <conditionalFormatting sqref="AC33:AJ33">
    <cfRule type="expression" dxfId="237" priority="18">
      <formula>$AQ29=1</formula>
    </cfRule>
  </conditionalFormatting>
  <conditionalFormatting sqref="AC34:AJ34">
    <cfRule type="expression" dxfId="236" priority="16">
      <formula>$AQ29=1</formula>
    </cfRule>
  </conditionalFormatting>
  <conditionalFormatting sqref="AG11:AJ28">
    <cfRule type="expression" dxfId="235" priority="14">
      <formula>$AQ11=2</formula>
    </cfRule>
  </conditionalFormatting>
  <conditionalFormatting sqref="AG29:AJ29">
    <cfRule type="expression" dxfId="234" priority="23">
      <formula>$AQ28=2</formula>
    </cfRule>
  </conditionalFormatting>
  <conditionalFormatting sqref="AG30:AJ31">
    <cfRule type="expression" dxfId="233" priority="21">
      <formula>$AQ28=2</formula>
    </cfRule>
  </conditionalFormatting>
  <conditionalFormatting sqref="AG32:AJ32">
    <cfRule type="expression" dxfId="232" priority="19">
      <formula>$AQ29=2</formula>
    </cfRule>
  </conditionalFormatting>
  <conditionalFormatting sqref="AG33:AJ33">
    <cfRule type="expression" dxfId="231" priority="17">
      <formula>$AQ29=2</formula>
    </cfRule>
  </conditionalFormatting>
  <conditionalFormatting sqref="AG34:AJ34">
    <cfRule type="expression" dxfId="230" priority="15">
      <formula>$AQ29=2</formula>
    </cfRule>
  </conditionalFormatting>
  <dataValidations count="2">
    <dataValidation type="list" allowBlank="1" showInputMessage="1" showErrorMessage="1" sqref="N11:O34" xr:uid="{17761704-8B73-4482-B2F5-C3E27CA04E29}">
      <formula1>INDIRECT(L11)</formula1>
    </dataValidation>
    <dataValidation type="list" allowBlank="1" showInputMessage="1" showErrorMessage="1" sqref="Y11:AB34" xr:uid="{49FA8A69-3622-46EF-8F23-7AF3B7AF903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BC5B326-5774-4B3D-B0A7-3482256E1830}">
          <x14:formula1>
            <xm:f>'(参考)リスト'!$F$16:$F$21</xm:f>
          </x14:formula1>
          <xm:sqref>U11:X34</xm:sqref>
        </x14:dataValidation>
        <x14:dataValidation type="list" allowBlank="1" showInputMessage="1" showErrorMessage="1" xr:uid="{11AB3B32-CDDF-4985-83B0-045E3C261D41}">
          <x14:formula1>
            <xm:f>'(参考)リスト'!$D$16:$D$18</xm:f>
          </x14:formula1>
          <xm:sqref>P11:Q34</xm:sqref>
        </x14:dataValidation>
        <x14:dataValidation type="list" allowBlank="1" showInputMessage="1" showErrorMessage="1" xr:uid="{D2FD9767-782D-449D-80AC-8FD79C6B4E32}">
          <x14:formula1>
            <xm:f>'(参考)リスト'!$E$16:$E$27</xm:f>
          </x14:formula1>
          <xm:sqref>R11:T34</xm:sqref>
        </x14:dataValidation>
        <x14:dataValidation type="list" allowBlank="1" showInputMessage="1" showErrorMessage="1" xr:uid="{993750A8-BF5D-41FE-AD30-AE2933D51B7C}">
          <x14:formula1>
            <xm:f>'(参考)リスト'!$B$16:$B$21</xm:f>
          </x14:formula1>
          <xm:sqref>L11:M34</xm:sqref>
        </x14:dataValidation>
        <x14:dataValidation type="list" allowBlank="1" showInputMessage="1" showErrorMessage="1" xr:uid="{9811E3E0-5C09-4C03-ABB5-99B3A0610573}">
          <x14:formula1>
            <xm:f>'(参考)リスト'!$G$16:$G$19</xm:f>
          </x14:formula1>
          <xm:sqref>AM35:AO38</xm:sqref>
        </x14:dataValidation>
      </x14:dataValidations>
    </ext>
  </extLst>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AD915-4759-411A-8A45-001F9D7920E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S47</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2</v>
      </c>
      <c r="BF5" s="46">
        <f t="shared" si="0"/>
        <v>10</v>
      </c>
      <c r="BG5" s="46">
        <f t="shared" si="0"/>
        <v>0</v>
      </c>
      <c r="BH5" s="46">
        <f t="shared" si="0"/>
        <v>0</v>
      </c>
      <c r="BI5" s="46">
        <f>AI37</f>
        <v>0</v>
      </c>
      <c r="BJ5" s="46">
        <f t="shared" si="0"/>
        <v>1</v>
      </c>
      <c r="BK5" s="46"/>
      <c r="BL5" s="35"/>
      <c r="BM5" s="35"/>
      <c r="BN5" s="35"/>
      <c r="BO5" s="46">
        <f>AC35</f>
        <v>0</v>
      </c>
      <c r="BP5" s="46">
        <f t="shared" ref="BP5:BQ5" si="1">AD35</f>
        <v>0.05</v>
      </c>
      <c r="BQ5" s="46">
        <f t="shared" si="1"/>
        <v>0.84000000000000008</v>
      </c>
      <c r="BR5" s="46">
        <f>AF35</f>
        <v>1.6500000000000004</v>
      </c>
      <c r="BS5" s="46">
        <f>AG35</f>
        <v>0</v>
      </c>
      <c r="BT5" s="46">
        <f>AH35</f>
        <v>0</v>
      </c>
      <c r="BU5" s="46">
        <f>AI35</f>
        <v>0</v>
      </c>
      <c r="BV5" s="46">
        <f>AJ35</f>
        <v>2.94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976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479</v>
      </c>
      <c r="O12" s="942"/>
      <c r="P12" s="941" t="s">
        <v>471</v>
      </c>
      <c r="Q12" s="942"/>
      <c r="R12" s="891" t="s">
        <v>472</v>
      </c>
      <c r="S12" s="891"/>
      <c r="T12" s="891"/>
      <c r="U12" s="941" t="s">
        <v>579</v>
      </c>
      <c r="V12" s="942"/>
      <c r="W12" s="941" t="s">
        <v>579</v>
      </c>
      <c r="X12" s="942"/>
      <c r="Y12" s="45"/>
      <c r="Z12" s="45"/>
      <c r="AA12" s="45"/>
      <c r="AB12" s="45"/>
      <c r="AC12" s="51"/>
      <c r="AD12" s="51"/>
      <c r="AE12" s="51"/>
      <c r="AF12" s="51">
        <v>0.06</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891" t="s">
        <v>472</v>
      </c>
      <c r="S13" s="891"/>
      <c r="T13" s="891"/>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499</v>
      </c>
      <c r="O14" s="942"/>
      <c r="P14" s="941" t="s">
        <v>471</v>
      </c>
      <c r="Q14" s="942"/>
      <c r="R14" s="891" t="s">
        <v>472</v>
      </c>
      <c r="S14" s="891"/>
      <c r="T14" s="891"/>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642</v>
      </c>
      <c r="V15" s="942"/>
      <c r="W15" s="941" t="s">
        <v>642</v>
      </c>
      <c r="X15" s="942"/>
      <c r="Y15" s="45"/>
      <c r="Z15" s="45"/>
      <c r="AA15" s="45"/>
      <c r="AB15" s="45"/>
      <c r="AC15" s="51"/>
      <c r="AD15" s="51">
        <v>0.05</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1.1200000000000001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0.14000000000000001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472</v>
      </c>
      <c r="S18" s="955"/>
      <c r="T18" s="956"/>
      <c r="U18" s="941" t="s">
        <v>579</v>
      </c>
      <c r="V18" s="942"/>
      <c r="W18" s="941" t="s">
        <v>579</v>
      </c>
      <c r="X18" s="942"/>
      <c r="Y18" s="45"/>
      <c r="Z18" s="45"/>
      <c r="AA18" s="45"/>
      <c r="AB18" s="45"/>
      <c r="AC18" s="51"/>
      <c r="AD18" s="51"/>
      <c r="AE18" s="51"/>
      <c r="AF18" s="51">
        <v>0.03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480</v>
      </c>
      <c r="Q19" s="942"/>
      <c r="R19" s="954" t="s">
        <v>500</v>
      </c>
      <c r="S19" s="955"/>
      <c r="T19" s="956"/>
      <c r="U19" s="941" t="s">
        <v>578</v>
      </c>
      <c r="V19" s="942"/>
      <c r="W19" s="941" t="s">
        <v>579</v>
      </c>
      <c r="X19" s="942"/>
      <c r="Y19" s="45"/>
      <c r="Z19" s="45"/>
      <c r="AA19" s="45"/>
      <c r="AB19" s="45"/>
      <c r="AC19" s="51"/>
      <c r="AD19" s="51"/>
      <c r="AE19" s="51"/>
      <c r="AF19" s="51"/>
      <c r="AG19" s="51"/>
      <c r="AH19" s="51"/>
      <c r="AI19" s="51"/>
      <c r="AJ19" s="51">
        <v>2.94</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505</v>
      </c>
      <c r="O20" s="942"/>
      <c r="P20" s="941" t="s">
        <v>471</v>
      </c>
      <c r="Q20" s="942"/>
      <c r="R20" s="954" t="s">
        <v>472</v>
      </c>
      <c r="S20" s="955"/>
      <c r="T20" s="956"/>
      <c r="U20" s="941" t="s">
        <v>578</v>
      </c>
      <c r="V20" s="942"/>
      <c r="W20" s="941" t="s">
        <v>579</v>
      </c>
      <c r="X20" s="942"/>
      <c r="Y20" s="45"/>
      <c r="Z20" s="45"/>
      <c r="AA20" s="45"/>
      <c r="AB20" s="45"/>
      <c r="AC20" s="51"/>
      <c r="AD20" s="51"/>
      <c r="AE20" s="51"/>
      <c r="AF20" s="51">
        <v>0.03</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497</v>
      </c>
      <c r="O21" s="942"/>
      <c r="P21" s="941" t="s">
        <v>471</v>
      </c>
      <c r="Q21" s="942"/>
      <c r="R21" s="954" t="s">
        <v>472</v>
      </c>
      <c r="S21" s="955"/>
      <c r="T21" s="956"/>
      <c r="U21" s="941" t="s">
        <v>578</v>
      </c>
      <c r="V21" s="942"/>
      <c r="W21" s="941" t="s">
        <v>579</v>
      </c>
      <c r="X21" s="942"/>
      <c r="Y21" s="45"/>
      <c r="Z21" s="45"/>
      <c r="AA21" s="45"/>
      <c r="AB21" s="45"/>
      <c r="AC21" s="51"/>
      <c r="AD21" s="51"/>
      <c r="AE21" s="51"/>
      <c r="AF21" s="51">
        <v>0.02</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499</v>
      </c>
      <c r="O22" s="942"/>
      <c r="P22" s="941" t="s">
        <v>471</v>
      </c>
      <c r="Q22" s="942"/>
      <c r="R22" s="954" t="s">
        <v>472</v>
      </c>
      <c r="S22" s="955"/>
      <c r="T22" s="956"/>
      <c r="U22" s="941" t="s">
        <v>578</v>
      </c>
      <c r="V22" s="942"/>
      <c r="W22" s="941" t="s">
        <v>579</v>
      </c>
      <c r="X22" s="942"/>
      <c r="Y22" s="45"/>
      <c r="Z22" s="45"/>
      <c r="AA22" s="45"/>
      <c r="AB22" s="45"/>
      <c r="AC22" s="51"/>
      <c r="AD22" s="51"/>
      <c r="AE22" s="51"/>
      <c r="AF22" s="51">
        <v>0.02</v>
      </c>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503</v>
      </c>
      <c r="O23" s="942"/>
      <c r="P23" s="941" t="s">
        <v>471</v>
      </c>
      <c r="Q23" s="942"/>
      <c r="R23" s="954" t="s">
        <v>472</v>
      </c>
      <c r="S23" s="955"/>
      <c r="T23" s="956"/>
      <c r="U23" s="941" t="s">
        <v>578</v>
      </c>
      <c r="V23" s="942"/>
      <c r="W23" s="941" t="s">
        <v>660</v>
      </c>
      <c r="X23" s="942"/>
      <c r="Y23" s="45"/>
      <c r="Z23" s="45"/>
      <c r="AA23" s="45"/>
      <c r="AB23" s="45"/>
      <c r="AC23" s="51"/>
      <c r="AD23" s="51"/>
      <c r="AE23" s="51">
        <v>0.3</v>
      </c>
      <c r="AF23" s="51"/>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503</v>
      </c>
      <c r="O24" s="942"/>
      <c r="P24" s="941" t="s">
        <v>471</v>
      </c>
      <c r="Q24" s="942"/>
      <c r="R24" s="954" t="s">
        <v>472</v>
      </c>
      <c r="S24" s="955"/>
      <c r="T24" s="956"/>
      <c r="U24" s="941" t="s">
        <v>578</v>
      </c>
      <c r="V24" s="942"/>
      <c r="W24" s="941" t="s">
        <v>660</v>
      </c>
      <c r="X24" s="942"/>
      <c r="Y24" s="45"/>
      <c r="Z24" s="45"/>
      <c r="AA24" s="45"/>
      <c r="AB24" s="45"/>
      <c r="AC24" s="51"/>
      <c r="AD24" s="51"/>
      <c r="AE24" s="51">
        <v>0.54</v>
      </c>
      <c r="AF24" s="51"/>
      <c r="AG24" s="51"/>
      <c r="AH24" s="51"/>
      <c r="AI24" s="51"/>
      <c r="AJ24" s="51"/>
      <c r="AK24" s="951" t="s">
        <v>1381</v>
      </c>
      <c r="AL24" s="952"/>
      <c r="AM24" s="952"/>
      <c r="AN24" s="952"/>
      <c r="AO24" s="953"/>
      <c r="AP24" s="2"/>
      <c r="AQ24" s="50">
        <f t="shared" si="2"/>
        <v>2</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0.05</v>
      </c>
      <c r="AE35" s="108">
        <f>SUM(AE11:AE34)</f>
        <v>0.84000000000000008</v>
      </c>
      <c r="AF35" s="108">
        <f t="shared" si="3"/>
        <v>1.6500000000000004</v>
      </c>
      <c r="AG35" s="108">
        <f t="shared" si="3"/>
        <v>0</v>
      </c>
      <c r="AH35" s="108">
        <f t="shared" si="3"/>
        <v>0</v>
      </c>
      <c r="AI35" s="108">
        <f t="shared" si="3"/>
        <v>0</v>
      </c>
      <c r="AJ35" s="109">
        <f t="shared" si="3"/>
        <v>2.94</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2</v>
      </c>
      <c r="AF37" s="972">
        <f t="shared" si="4"/>
        <v>10</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29" priority="2">
      <formula>$AQ11=2</formula>
    </cfRule>
  </conditionalFormatting>
  <conditionalFormatting sqref="Y29:AB29">
    <cfRule type="expression" dxfId="228" priority="11">
      <formula>$AQ28=2</formula>
    </cfRule>
  </conditionalFormatting>
  <conditionalFormatting sqref="Y30:AB31">
    <cfRule type="expression" dxfId="227" priority="9">
      <formula>$AQ28=2</formula>
    </cfRule>
  </conditionalFormatting>
  <conditionalFormatting sqref="Y32:AB32">
    <cfRule type="expression" dxfId="226" priority="7">
      <formula>$AQ29=2</formula>
    </cfRule>
  </conditionalFormatting>
  <conditionalFormatting sqref="Y33:AB33">
    <cfRule type="expression" dxfId="225" priority="5">
      <formula>$AQ29=2</formula>
    </cfRule>
  </conditionalFormatting>
  <conditionalFormatting sqref="Y34:AB34">
    <cfRule type="expression" dxfId="224" priority="3">
      <formula>$AQ29=2</formula>
    </cfRule>
  </conditionalFormatting>
  <conditionalFormatting sqref="Y11:AF28">
    <cfRule type="expression" dxfId="223" priority="1">
      <formula>$AQ11=3</formula>
    </cfRule>
  </conditionalFormatting>
  <conditionalFormatting sqref="Y29:AF29">
    <cfRule type="expression" dxfId="222" priority="12">
      <formula>$AQ28=3</formula>
    </cfRule>
  </conditionalFormatting>
  <conditionalFormatting sqref="Y30:AF31">
    <cfRule type="expression" dxfId="221" priority="10">
      <formula>$AQ28=3</formula>
    </cfRule>
  </conditionalFormatting>
  <conditionalFormatting sqref="Y32:AF32">
    <cfRule type="expression" dxfId="220" priority="8">
      <formula>$AQ29=3</formula>
    </cfRule>
  </conditionalFormatting>
  <conditionalFormatting sqref="Y33:AF33">
    <cfRule type="expression" dxfId="219" priority="6">
      <formula>$AQ29=3</formula>
    </cfRule>
  </conditionalFormatting>
  <conditionalFormatting sqref="Y34:AF34">
    <cfRule type="expression" dxfId="218" priority="4">
      <formula>$AQ29=3</formula>
    </cfRule>
  </conditionalFormatting>
  <conditionalFormatting sqref="AC11:AJ28">
    <cfRule type="expression" dxfId="217" priority="13">
      <formula>$AQ11=1</formula>
    </cfRule>
  </conditionalFormatting>
  <conditionalFormatting sqref="AC29:AJ29">
    <cfRule type="expression" dxfId="216" priority="24">
      <formula>$AQ28=1</formula>
    </cfRule>
  </conditionalFormatting>
  <conditionalFormatting sqref="AC30:AJ31">
    <cfRule type="expression" dxfId="215" priority="22">
      <formula>$AQ28=1</formula>
    </cfRule>
  </conditionalFormatting>
  <conditionalFormatting sqref="AC32:AJ32">
    <cfRule type="expression" dxfId="214" priority="20">
      <formula>$AQ29=1</formula>
    </cfRule>
  </conditionalFormatting>
  <conditionalFormatting sqref="AC33:AJ33">
    <cfRule type="expression" dxfId="213" priority="18">
      <formula>$AQ29=1</formula>
    </cfRule>
  </conditionalFormatting>
  <conditionalFormatting sqref="AC34:AJ34">
    <cfRule type="expression" dxfId="212" priority="16">
      <formula>$AQ29=1</formula>
    </cfRule>
  </conditionalFormatting>
  <conditionalFormatting sqref="AG11:AJ28">
    <cfRule type="expression" dxfId="211" priority="14">
      <formula>$AQ11=2</formula>
    </cfRule>
  </conditionalFormatting>
  <conditionalFormatting sqref="AG29:AJ29">
    <cfRule type="expression" dxfId="210" priority="23">
      <formula>$AQ28=2</formula>
    </cfRule>
  </conditionalFormatting>
  <conditionalFormatting sqref="AG30:AJ31">
    <cfRule type="expression" dxfId="209" priority="21">
      <formula>$AQ28=2</formula>
    </cfRule>
  </conditionalFormatting>
  <conditionalFormatting sqref="AG32:AJ32">
    <cfRule type="expression" dxfId="208" priority="19">
      <formula>$AQ29=2</formula>
    </cfRule>
  </conditionalFormatting>
  <conditionalFormatting sqref="AG33:AJ33">
    <cfRule type="expression" dxfId="207" priority="17">
      <formula>$AQ29=2</formula>
    </cfRule>
  </conditionalFormatting>
  <conditionalFormatting sqref="AG34:AJ34">
    <cfRule type="expression" dxfId="206" priority="15">
      <formula>$AQ29=2</formula>
    </cfRule>
  </conditionalFormatting>
  <dataValidations count="2">
    <dataValidation type="list" allowBlank="1" showInputMessage="1" showErrorMessage="1" sqref="Y11:AB34" xr:uid="{A995BA01-3617-496B-A4EE-E2BACF655D62}">
      <formula1>"〇,"</formula1>
    </dataValidation>
    <dataValidation type="list" allowBlank="1" showInputMessage="1" showErrorMessage="1" sqref="N11:O34" xr:uid="{0A548EEF-4D6A-49D4-8637-356B4EA0D9F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3B10466-C330-46DA-AB12-3A16C9AF7D6B}">
          <x14:formula1>
            <xm:f>'(参考)リスト'!$G$16:$G$19</xm:f>
          </x14:formula1>
          <xm:sqref>AM35:AO38</xm:sqref>
        </x14:dataValidation>
        <x14:dataValidation type="list" allowBlank="1" showInputMessage="1" showErrorMessage="1" xr:uid="{8C2A07C7-10A2-4A0C-ABDE-6352D7E1EC9C}">
          <x14:formula1>
            <xm:f>'(参考)リスト'!$B$16:$B$21</xm:f>
          </x14:formula1>
          <xm:sqref>L11:M34</xm:sqref>
        </x14:dataValidation>
        <x14:dataValidation type="list" allowBlank="1" showInputMessage="1" showErrorMessage="1" xr:uid="{E0090C02-EAB5-4B1C-9089-60A97A7FC0AF}">
          <x14:formula1>
            <xm:f>'(参考)リスト'!$E$16:$E$27</xm:f>
          </x14:formula1>
          <xm:sqref>R11:T34</xm:sqref>
        </x14:dataValidation>
        <x14:dataValidation type="list" allowBlank="1" showInputMessage="1" showErrorMessage="1" xr:uid="{E606BDF1-6CA4-49C2-BDA8-7E19D4076B93}">
          <x14:formula1>
            <xm:f>'(参考)リスト'!$D$16:$D$18</xm:f>
          </x14:formula1>
          <xm:sqref>P11:Q34</xm:sqref>
        </x14:dataValidation>
        <x14:dataValidation type="list" allowBlank="1" showInputMessage="1" showErrorMessage="1" xr:uid="{2FDEED1B-74FF-44B6-9BCB-8003EC72D652}">
          <x14:formula1>
            <xm:f>'(参考)リスト'!$F$16:$F$21</xm:f>
          </x14:formula1>
          <xm:sqref>U11:X34</xm:sqref>
        </x14:dataValidation>
      </x14:dataValidations>
    </ext>
  </extLst>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D6BB-EB16-4C4C-81C6-796B2A937AF2}">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S48</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1</v>
      </c>
      <c r="BF5" s="46">
        <f t="shared" si="0"/>
        <v>9</v>
      </c>
      <c r="BG5" s="46">
        <f t="shared" si="0"/>
        <v>0</v>
      </c>
      <c r="BH5" s="46">
        <f t="shared" si="0"/>
        <v>0</v>
      </c>
      <c r="BI5" s="46">
        <f>AI37</f>
        <v>0</v>
      </c>
      <c r="BJ5" s="46">
        <f t="shared" si="0"/>
        <v>0</v>
      </c>
      <c r="BK5" s="46"/>
      <c r="BL5" s="35"/>
      <c r="BM5" s="35"/>
      <c r="BN5" s="35"/>
      <c r="BO5" s="46">
        <f>AC35</f>
        <v>0</v>
      </c>
      <c r="BP5" s="46">
        <f t="shared" ref="BP5:BQ5" si="1">AD35</f>
        <v>0.06</v>
      </c>
      <c r="BQ5" s="46">
        <f t="shared" si="1"/>
        <v>1.06</v>
      </c>
      <c r="BR5" s="46">
        <f>AF35</f>
        <v>1.34</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1013</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0.03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486</v>
      </c>
      <c r="O13" s="942"/>
      <c r="P13" s="941" t="s">
        <v>471</v>
      </c>
      <c r="Q13" s="942"/>
      <c r="R13" s="954" t="s">
        <v>464</v>
      </c>
      <c r="S13" s="955"/>
      <c r="T13" s="956"/>
      <c r="U13" s="941" t="s">
        <v>579</v>
      </c>
      <c r="V13" s="942"/>
      <c r="W13" s="941" t="s">
        <v>579</v>
      </c>
      <c r="X13" s="942"/>
      <c r="Y13" s="45"/>
      <c r="Z13" s="45"/>
      <c r="AA13" s="45"/>
      <c r="AB13" s="45"/>
      <c r="AC13" s="51"/>
      <c r="AD13" s="51"/>
      <c r="AE13" s="51"/>
      <c r="AF13" s="51">
        <v>0.73</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642</v>
      </c>
      <c r="V15" s="942"/>
      <c r="W15" s="941" t="s">
        <v>642</v>
      </c>
      <c r="X15" s="942"/>
      <c r="Y15" s="45"/>
      <c r="Z15" s="45"/>
      <c r="AA15" s="45"/>
      <c r="AB15" s="45"/>
      <c r="AC15" s="51"/>
      <c r="AD15" s="51">
        <v>0.06</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490</v>
      </c>
      <c r="O16" s="942"/>
      <c r="P16" s="941" t="s">
        <v>471</v>
      </c>
      <c r="Q16" s="942"/>
      <c r="R16" s="954" t="s">
        <v>464</v>
      </c>
      <c r="S16" s="955"/>
      <c r="T16" s="956"/>
      <c r="U16" s="941" t="s">
        <v>579</v>
      </c>
      <c r="V16" s="942"/>
      <c r="W16" s="941" t="s">
        <v>579</v>
      </c>
      <c r="X16" s="942"/>
      <c r="Y16" s="45"/>
      <c r="Z16" s="45"/>
      <c r="AA16" s="45"/>
      <c r="AB16" s="45"/>
      <c r="AC16" s="51"/>
      <c r="AD16" s="51"/>
      <c r="AE16" s="51"/>
      <c r="AF16" s="51">
        <v>0.23</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505</v>
      </c>
      <c r="O17" s="942"/>
      <c r="P17" s="941" t="s">
        <v>471</v>
      </c>
      <c r="Q17" s="942"/>
      <c r="R17" s="954" t="s">
        <v>472</v>
      </c>
      <c r="S17" s="955"/>
      <c r="T17" s="956"/>
      <c r="U17" s="941" t="s">
        <v>578</v>
      </c>
      <c r="V17" s="942"/>
      <c r="W17" s="941" t="s">
        <v>579</v>
      </c>
      <c r="X17" s="942"/>
      <c r="Y17" s="45"/>
      <c r="Z17" s="45"/>
      <c r="AA17" s="45"/>
      <c r="AB17" s="45"/>
      <c r="AC17" s="51"/>
      <c r="AD17" s="51"/>
      <c r="AE17" s="51"/>
      <c r="AF17" s="51">
        <v>0.11</v>
      </c>
      <c r="AG17" s="51"/>
      <c r="AH17" s="51"/>
      <c r="AI17" s="51"/>
      <c r="AJ17" s="51"/>
      <c r="AK17" s="951" t="s">
        <v>1381</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505</v>
      </c>
      <c r="O18" s="942"/>
      <c r="P18" s="941" t="s">
        <v>471</v>
      </c>
      <c r="Q18" s="942"/>
      <c r="R18" s="954" t="s">
        <v>472</v>
      </c>
      <c r="S18" s="955"/>
      <c r="T18" s="956"/>
      <c r="U18" s="941" t="s">
        <v>578</v>
      </c>
      <c r="V18" s="942"/>
      <c r="W18" s="941" t="s">
        <v>579</v>
      </c>
      <c r="X18" s="942"/>
      <c r="Y18" s="45"/>
      <c r="Z18" s="45"/>
      <c r="AA18" s="45"/>
      <c r="AB18" s="45"/>
      <c r="AC18" s="51"/>
      <c r="AD18" s="51"/>
      <c r="AE18" s="51"/>
      <c r="AF18" s="51">
        <v>0.05</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0.15</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479</v>
      </c>
      <c r="O20" s="942"/>
      <c r="P20" s="941" t="s">
        <v>471</v>
      </c>
      <c r="Q20" s="942"/>
      <c r="R20" s="954" t="s">
        <v>472</v>
      </c>
      <c r="S20" s="955"/>
      <c r="T20" s="956"/>
      <c r="U20" s="941" t="s">
        <v>578</v>
      </c>
      <c r="V20" s="942"/>
      <c r="W20" s="941" t="s">
        <v>579</v>
      </c>
      <c r="X20" s="942"/>
      <c r="Y20" s="45"/>
      <c r="Z20" s="45"/>
      <c r="AA20" s="45"/>
      <c r="AB20" s="45"/>
      <c r="AC20" s="51"/>
      <c r="AD20" s="51"/>
      <c r="AE20" s="51"/>
      <c r="AF20" s="51">
        <v>0.01</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660</v>
      </c>
      <c r="X21" s="942"/>
      <c r="Y21" s="45"/>
      <c r="Z21" s="45"/>
      <c r="AA21" s="45"/>
      <c r="AB21" s="45"/>
      <c r="AC21" s="51"/>
      <c r="AD21" s="51"/>
      <c r="AE21" s="51">
        <v>1.06</v>
      </c>
      <c r="AF21" s="51"/>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0.06</v>
      </c>
      <c r="AE35" s="108">
        <f>SUM(AE11:AE34)</f>
        <v>1.06</v>
      </c>
      <c r="AF35" s="108">
        <f t="shared" si="3"/>
        <v>1.34</v>
      </c>
      <c r="AG35" s="108">
        <f t="shared" si="3"/>
        <v>0</v>
      </c>
      <c r="AH35" s="108">
        <f t="shared" si="3"/>
        <v>0</v>
      </c>
      <c r="AI35" s="108">
        <f t="shared" si="3"/>
        <v>0</v>
      </c>
      <c r="AJ35" s="109">
        <f t="shared" si="3"/>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1</v>
      </c>
      <c r="AF37" s="972">
        <f t="shared" si="4"/>
        <v>9</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05" priority="2">
      <formula>$AQ11=2</formula>
    </cfRule>
  </conditionalFormatting>
  <conditionalFormatting sqref="Y29:AB29">
    <cfRule type="expression" dxfId="204" priority="11">
      <formula>$AQ28=2</formula>
    </cfRule>
  </conditionalFormatting>
  <conditionalFormatting sqref="Y30:AB31">
    <cfRule type="expression" dxfId="203" priority="9">
      <formula>$AQ28=2</formula>
    </cfRule>
  </conditionalFormatting>
  <conditionalFormatting sqref="Y32:AB32">
    <cfRule type="expression" dxfId="202" priority="7">
      <formula>$AQ29=2</formula>
    </cfRule>
  </conditionalFormatting>
  <conditionalFormatting sqref="Y33:AB33">
    <cfRule type="expression" dxfId="201" priority="5">
      <formula>$AQ29=2</formula>
    </cfRule>
  </conditionalFormatting>
  <conditionalFormatting sqref="Y34:AB34">
    <cfRule type="expression" dxfId="200" priority="3">
      <formula>$AQ29=2</formula>
    </cfRule>
  </conditionalFormatting>
  <conditionalFormatting sqref="Y11:AF28">
    <cfRule type="expression" dxfId="199" priority="1">
      <formula>$AQ11=3</formula>
    </cfRule>
  </conditionalFormatting>
  <conditionalFormatting sqref="Y29:AF29">
    <cfRule type="expression" dxfId="198" priority="12">
      <formula>$AQ28=3</formula>
    </cfRule>
  </conditionalFormatting>
  <conditionalFormatting sqref="Y30:AF31">
    <cfRule type="expression" dxfId="197" priority="10">
      <formula>$AQ28=3</formula>
    </cfRule>
  </conditionalFormatting>
  <conditionalFormatting sqref="Y32:AF32">
    <cfRule type="expression" dxfId="196" priority="8">
      <formula>$AQ29=3</formula>
    </cfRule>
  </conditionalFormatting>
  <conditionalFormatting sqref="Y33:AF33">
    <cfRule type="expression" dxfId="195" priority="6">
      <formula>$AQ29=3</formula>
    </cfRule>
  </conditionalFormatting>
  <conditionalFormatting sqref="Y34:AF34">
    <cfRule type="expression" dxfId="194" priority="4">
      <formula>$AQ29=3</formula>
    </cfRule>
  </conditionalFormatting>
  <conditionalFormatting sqref="AC11:AJ28">
    <cfRule type="expression" dxfId="193" priority="13">
      <formula>$AQ11=1</formula>
    </cfRule>
  </conditionalFormatting>
  <conditionalFormatting sqref="AC29:AJ29">
    <cfRule type="expression" dxfId="192" priority="24">
      <formula>$AQ28=1</formula>
    </cfRule>
  </conditionalFormatting>
  <conditionalFormatting sqref="AC30:AJ31">
    <cfRule type="expression" dxfId="191" priority="22">
      <formula>$AQ28=1</formula>
    </cfRule>
  </conditionalFormatting>
  <conditionalFormatting sqref="AC32:AJ32">
    <cfRule type="expression" dxfId="190" priority="20">
      <formula>$AQ29=1</formula>
    </cfRule>
  </conditionalFormatting>
  <conditionalFormatting sqref="AC33:AJ33">
    <cfRule type="expression" dxfId="189" priority="18">
      <formula>$AQ29=1</formula>
    </cfRule>
  </conditionalFormatting>
  <conditionalFormatting sqref="AC34:AJ34">
    <cfRule type="expression" dxfId="188" priority="16">
      <formula>$AQ29=1</formula>
    </cfRule>
  </conditionalFormatting>
  <conditionalFormatting sqref="AG11:AJ28">
    <cfRule type="expression" dxfId="187" priority="14">
      <formula>$AQ11=2</formula>
    </cfRule>
  </conditionalFormatting>
  <conditionalFormatting sqref="AG29:AJ29">
    <cfRule type="expression" dxfId="186" priority="23">
      <formula>$AQ28=2</formula>
    </cfRule>
  </conditionalFormatting>
  <conditionalFormatting sqref="AG30:AJ31">
    <cfRule type="expression" dxfId="185" priority="21">
      <formula>$AQ28=2</formula>
    </cfRule>
  </conditionalFormatting>
  <conditionalFormatting sqref="AG32:AJ32">
    <cfRule type="expression" dxfId="184" priority="19">
      <formula>$AQ29=2</formula>
    </cfRule>
  </conditionalFormatting>
  <conditionalFormatting sqref="AG33:AJ33">
    <cfRule type="expression" dxfId="183" priority="17">
      <formula>$AQ29=2</formula>
    </cfRule>
  </conditionalFormatting>
  <conditionalFormatting sqref="AG34:AJ34">
    <cfRule type="expression" dxfId="182" priority="15">
      <formula>$AQ29=2</formula>
    </cfRule>
  </conditionalFormatting>
  <dataValidations count="2">
    <dataValidation type="list" allowBlank="1" showInputMessage="1" showErrorMessage="1" sqref="N11:O34" xr:uid="{4314F566-D28A-490E-A741-0B0615010852}">
      <formula1>INDIRECT(L11)</formula1>
    </dataValidation>
    <dataValidation type="list" allowBlank="1" showInputMessage="1" showErrorMessage="1" sqref="Y11:AB34" xr:uid="{E385C78E-27D4-4980-82BC-4578B18FA1B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634FBF-C7DC-40D7-8A56-5BD9CC95177B}">
          <x14:formula1>
            <xm:f>'(参考)リスト'!$F$16:$F$21</xm:f>
          </x14:formula1>
          <xm:sqref>U11:X34</xm:sqref>
        </x14:dataValidation>
        <x14:dataValidation type="list" allowBlank="1" showInputMessage="1" showErrorMessage="1" xr:uid="{3F36B1F2-5951-4777-949E-692D6E3229D9}">
          <x14:formula1>
            <xm:f>'(参考)リスト'!$D$16:$D$18</xm:f>
          </x14:formula1>
          <xm:sqref>P11:Q34</xm:sqref>
        </x14:dataValidation>
        <x14:dataValidation type="list" allowBlank="1" showInputMessage="1" showErrorMessage="1" xr:uid="{498581A0-BFD1-48F3-90D5-BF7CC73A60D3}">
          <x14:formula1>
            <xm:f>'(参考)リスト'!$E$16:$E$27</xm:f>
          </x14:formula1>
          <xm:sqref>R11:T34</xm:sqref>
        </x14:dataValidation>
        <x14:dataValidation type="list" allowBlank="1" showInputMessage="1" showErrorMessage="1" xr:uid="{204B9F5F-0715-4E4C-9D96-5D340CA63A61}">
          <x14:formula1>
            <xm:f>'(参考)リスト'!$B$16:$B$21</xm:f>
          </x14:formula1>
          <xm:sqref>L11:M34</xm:sqref>
        </x14:dataValidation>
        <x14:dataValidation type="list" allowBlank="1" showInputMessage="1" showErrorMessage="1" xr:uid="{D857A81C-55C2-46FA-A996-E677497D5555}">
          <x14:formula1>
            <xm:f>'(参考)リスト'!$G$16:$G$19</xm:f>
          </x14:formula1>
          <xm:sqref>AM35:AO38</xm:sqref>
        </x14:dataValidation>
      </x14:dataValidations>
    </ext>
  </extLst>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48E7-9E93-4DB6-95C4-628C8D957C04}">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S49</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2</v>
      </c>
      <c r="BF5" s="46">
        <f t="shared" si="0"/>
        <v>7</v>
      </c>
      <c r="BG5" s="46">
        <f t="shared" si="0"/>
        <v>0</v>
      </c>
      <c r="BH5" s="46">
        <f t="shared" si="0"/>
        <v>0</v>
      </c>
      <c r="BI5" s="46">
        <f>AI37</f>
        <v>0</v>
      </c>
      <c r="BJ5" s="46">
        <f t="shared" si="0"/>
        <v>0</v>
      </c>
      <c r="BK5" s="46"/>
      <c r="BL5" s="35"/>
      <c r="BM5" s="35"/>
      <c r="BN5" s="35"/>
      <c r="BO5" s="46">
        <f>AC35</f>
        <v>0</v>
      </c>
      <c r="BP5" s="46">
        <f t="shared" ref="BP5:BQ5" si="1">AD35</f>
        <v>0.02</v>
      </c>
      <c r="BQ5" s="46">
        <f t="shared" si="1"/>
        <v>1.9900000000000002</v>
      </c>
      <c r="BR5" s="46">
        <f>AF35</f>
        <v>1.5600000000000003</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1019</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660</v>
      </c>
      <c r="X11" s="942"/>
      <c r="Y11" s="45"/>
      <c r="Z11" s="45"/>
      <c r="AA11" s="45"/>
      <c r="AB11" s="45"/>
      <c r="AC11" s="51"/>
      <c r="AD11" s="51"/>
      <c r="AE11" s="51">
        <v>0.4</v>
      </c>
      <c r="AF11" s="51"/>
      <c r="AG11" s="51"/>
      <c r="AH11" s="51"/>
      <c r="AI11" s="51"/>
      <c r="AJ11" s="51"/>
      <c r="AK11" s="951" t="s">
        <v>1380</v>
      </c>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464</v>
      </c>
      <c r="S12" s="891"/>
      <c r="T12" s="891"/>
      <c r="U12" s="941" t="s">
        <v>579</v>
      </c>
      <c r="V12" s="942"/>
      <c r="W12" s="941" t="s">
        <v>579</v>
      </c>
      <c r="X12" s="942"/>
      <c r="Y12" s="45"/>
      <c r="Z12" s="45"/>
      <c r="AA12" s="45"/>
      <c r="AB12" s="45"/>
      <c r="AC12" s="51"/>
      <c r="AD12" s="51"/>
      <c r="AE12" s="51"/>
      <c r="AF12" s="51">
        <v>0.22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891" t="s">
        <v>464</v>
      </c>
      <c r="S13" s="891"/>
      <c r="T13" s="891"/>
      <c r="U13" s="941" t="s">
        <v>579</v>
      </c>
      <c r="V13" s="942"/>
      <c r="W13" s="941" t="s">
        <v>579</v>
      </c>
      <c r="X13" s="942"/>
      <c r="Y13" s="45"/>
      <c r="Z13" s="45"/>
      <c r="AA13" s="45"/>
      <c r="AB13" s="45"/>
      <c r="AC13" s="51"/>
      <c r="AD13" s="51"/>
      <c r="AE13" s="51"/>
      <c r="AF13" s="51">
        <v>0.14000000000000001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589</v>
      </c>
      <c r="X14" s="942"/>
      <c r="Y14" s="45"/>
      <c r="Z14" s="45"/>
      <c r="AA14" s="45"/>
      <c r="AB14" s="45"/>
      <c r="AC14" s="51"/>
      <c r="AD14" s="51"/>
      <c r="AE14" s="51"/>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495</v>
      </c>
      <c r="O16" s="942"/>
      <c r="P16" s="941" t="s">
        <v>471</v>
      </c>
      <c r="Q16" s="942"/>
      <c r="R16" s="954" t="s">
        <v>472</v>
      </c>
      <c r="S16" s="955"/>
      <c r="T16" s="956"/>
      <c r="U16" s="941" t="s">
        <v>642</v>
      </c>
      <c r="V16" s="942"/>
      <c r="W16" s="941" t="s">
        <v>642</v>
      </c>
      <c r="X16" s="942"/>
      <c r="Y16" s="45"/>
      <c r="Z16" s="45"/>
      <c r="AA16" s="45"/>
      <c r="AB16" s="45"/>
      <c r="AC16" s="51"/>
      <c r="AD16" s="51">
        <v>0.02</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464</v>
      </c>
      <c r="S18" s="955"/>
      <c r="T18" s="956"/>
      <c r="U18" s="941" t="s">
        <v>579</v>
      </c>
      <c r="V18" s="942"/>
      <c r="W18" s="941" t="s">
        <v>579</v>
      </c>
      <c r="X18" s="942"/>
      <c r="Y18" s="45"/>
      <c r="Z18" s="45"/>
      <c r="AA18" s="45"/>
      <c r="AB18" s="45"/>
      <c r="AC18" s="51"/>
      <c r="AD18" s="51"/>
      <c r="AE18" s="51"/>
      <c r="AF18" s="51">
        <v>1.03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505</v>
      </c>
      <c r="O19" s="942"/>
      <c r="P19" s="941" t="s">
        <v>471</v>
      </c>
      <c r="Q19" s="942"/>
      <c r="R19" s="954" t="s">
        <v>472</v>
      </c>
      <c r="S19" s="955"/>
      <c r="T19" s="956"/>
      <c r="U19" s="941" t="s">
        <v>578</v>
      </c>
      <c r="V19" s="942"/>
      <c r="W19" s="941" t="s">
        <v>579</v>
      </c>
      <c r="X19" s="942"/>
      <c r="Y19" s="45"/>
      <c r="Z19" s="45"/>
      <c r="AA19" s="45"/>
      <c r="AB19" s="45"/>
      <c r="AC19" s="51"/>
      <c r="AD19" s="51"/>
      <c r="AE19" s="51"/>
      <c r="AF19" s="51">
        <v>0.11</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660</v>
      </c>
      <c r="X20" s="942"/>
      <c r="Y20" s="45"/>
      <c r="Z20" s="45"/>
      <c r="AA20" s="45"/>
      <c r="AB20" s="45"/>
      <c r="AC20" s="51"/>
      <c r="AD20" s="51"/>
      <c r="AE20" s="51">
        <v>1.59</v>
      </c>
      <c r="AF20" s="51"/>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490</v>
      </c>
      <c r="O21" s="942"/>
      <c r="P21" s="941" t="s">
        <v>471</v>
      </c>
      <c r="Q21" s="942"/>
      <c r="R21" s="954" t="s">
        <v>472</v>
      </c>
      <c r="S21" s="955"/>
      <c r="T21" s="956"/>
      <c r="U21" s="941" t="s">
        <v>578</v>
      </c>
      <c r="V21" s="942"/>
      <c r="W21" s="941" t="s">
        <v>579</v>
      </c>
      <c r="X21" s="942"/>
      <c r="Y21" s="45"/>
      <c r="Z21" s="45"/>
      <c r="AA21" s="45"/>
      <c r="AB21" s="45"/>
      <c r="AC21" s="51"/>
      <c r="AD21" s="51"/>
      <c r="AE21" s="51"/>
      <c r="AF21" s="51">
        <v>0.04</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0.02</v>
      </c>
      <c r="AE35" s="108">
        <f>SUM(AE11:AE34)</f>
        <v>1.9900000000000002</v>
      </c>
      <c r="AF35" s="108">
        <f t="shared" si="3"/>
        <v>1.5600000000000003</v>
      </c>
      <c r="AG35" s="108">
        <f t="shared" si="3"/>
        <v>0</v>
      </c>
      <c r="AH35" s="108">
        <f t="shared" si="3"/>
        <v>0</v>
      </c>
      <c r="AI35" s="108">
        <f t="shared" si="3"/>
        <v>0</v>
      </c>
      <c r="AJ35" s="109">
        <f t="shared" si="3"/>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2</v>
      </c>
      <c r="AF37" s="972">
        <f t="shared" si="4"/>
        <v>7</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81" priority="2">
      <formula>$AQ11=2</formula>
    </cfRule>
  </conditionalFormatting>
  <conditionalFormatting sqref="Y29:AB29">
    <cfRule type="expression" dxfId="180" priority="11">
      <formula>$AQ28=2</formula>
    </cfRule>
  </conditionalFormatting>
  <conditionalFormatting sqref="Y30:AB31">
    <cfRule type="expression" dxfId="179" priority="9">
      <formula>$AQ28=2</formula>
    </cfRule>
  </conditionalFormatting>
  <conditionalFormatting sqref="Y32:AB32">
    <cfRule type="expression" dxfId="178" priority="7">
      <formula>$AQ29=2</formula>
    </cfRule>
  </conditionalFormatting>
  <conditionalFormatting sqref="Y33:AB33">
    <cfRule type="expression" dxfId="177" priority="5">
      <formula>$AQ29=2</formula>
    </cfRule>
  </conditionalFormatting>
  <conditionalFormatting sqref="Y34:AB34">
    <cfRule type="expression" dxfId="176" priority="3">
      <formula>$AQ29=2</formula>
    </cfRule>
  </conditionalFormatting>
  <conditionalFormatting sqref="Y11:AF28">
    <cfRule type="expression" dxfId="175" priority="1">
      <formula>$AQ11=3</formula>
    </cfRule>
  </conditionalFormatting>
  <conditionalFormatting sqref="Y29:AF29">
    <cfRule type="expression" dxfId="174" priority="12">
      <formula>$AQ28=3</formula>
    </cfRule>
  </conditionalFormatting>
  <conditionalFormatting sqref="Y30:AF31">
    <cfRule type="expression" dxfId="173" priority="10">
      <formula>$AQ28=3</formula>
    </cfRule>
  </conditionalFormatting>
  <conditionalFormatting sqref="Y32:AF32">
    <cfRule type="expression" dxfId="172" priority="8">
      <formula>$AQ29=3</formula>
    </cfRule>
  </conditionalFormatting>
  <conditionalFormatting sqref="Y33:AF33">
    <cfRule type="expression" dxfId="171" priority="6">
      <formula>$AQ29=3</formula>
    </cfRule>
  </conditionalFormatting>
  <conditionalFormatting sqref="Y34:AF34">
    <cfRule type="expression" dxfId="170" priority="4">
      <formula>$AQ29=3</formula>
    </cfRule>
  </conditionalFormatting>
  <conditionalFormatting sqref="AC11:AJ28">
    <cfRule type="expression" dxfId="169" priority="13">
      <formula>$AQ11=1</formula>
    </cfRule>
  </conditionalFormatting>
  <conditionalFormatting sqref="AC29:AJ29">
    <cfRule type="expression" dxfId="168" priority="24">
      <formula>$AQ28=1</formula>
    </cfRule>
  </conditionalFormatting>
  <conditionalFormatting sqref="AC30:AJ31">
    <cfRule type="expression" dxfId="167" priority="22">
      <formula>$AQ28=1</formula>
    </cfRule>
  </conditionalFormatting>
  <conditionalFormatting sqref="AC32:AJ32">
    <cfRule type="expression" dxfId="166" priority="20">
      <formula>$AQ29=1</formula>
    </cfRule>
  </conditionalFormatting>
  <conditionalFormatting sqref="AC33:AJ33">
    <cfRule type="expression" dxfId="165" priority="18">
      <formula>$AQ29=1</formula>
    </cfRule>
  </conditionalFormatting>
  <conditionalFormatting sqref="AC34:AJ34">
    <cfRule type="expression" dxfId="164" priority="16">
      <formula>$AQ29=1</formula>
    </cfRule>
  </conditionalFormatting>
  <conditionalFormatting sqref="AG11:AJ28">
    <cfRule type="expression" dxfId="163" priority="14">
      <formula>$AQ11=2</formula>
    </cfRule>
  </conditionalFormatting>
  <conditionalFormatting sqref="AG29:AJ29">
    <cfRule type="expression" dxfId="162" priority="23">
      <formula>$AQ28=2</formula>
    </cfRule>
  </conditionalFormatting>
  <conditionalFormatting sqref="AG30:AJ31">
    <cfRule type="expression" dxfId="161" priority="21">
      <formula>$AQ28=2</formula>
    </cfRule>
  </conditionalFormatting>
  <conditionalFormatting sqref="AG32:AJ32">
    <cfRule type="expression" dxfId="160" priority="19">
      <formula>$AQ29=2</formula>
    </cfRule>
  </conditionalFormatting>
  <conditionalFormatting sqref="AG33:AJ33">
    <cfRule type="expression" dxfId="159" priority="17">
      <formula>$AQ29=2</formula>
    </cfRule>
  </conditionalFormatting>
  <conditionalFormatting sqref="AG34:AJ34">
    <cfRule type="expression" dxfId="158" priority="15">
      <formula>$AQ29=2</formula>
    </cfRule>
  </conditionalFormatting>
  <dataValidations count="2">
    <dataValidation type="list" allowBlank="1" showInputMessage="1" showErrorMessage="1" sqref="Y11:AB34" xr:uid="{CBC7AE87-9944-4E72-8398-E66D2E63C4E0}">
      <formula1>"〇,"</formula1>
    </dataValidation>
    <dataValidation type="list" allowBlank="1" showInputMessage="1" showErrorMessage="1" sqref="N11:O34" xr:uid="{CD7FB78F-E0CA-4870-A8FF-311FBEE1C6F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D6D4B1-70CB-4E6E-8EB1-44C5E4B7D0EA}">
          <x14:formula1>
            <xm:f>'(参考)リスト'!$G$16:$G$19</xm:f>
          </x14:formula1>
          <xm:sqref>AM35:AO38</xm:sqref>
        </x14:dataValidation>
        <x14:dataValidation type="list" allowBlank="1" showInputMessage="1" showErrorMessage="1" xr:uid="{848A35D2-5F7B-4FD7-9E1A-27C64D6C7172}">
          <x14:formula1>
            <xm:f>'(参考)リスト'!$B$16:$B$21</xm:f>
          </x14:formula1>
          <xm:sqref>L11:M34</xm:sqref>
        </x14:dataValidation>
        <x14:dataValidation type="list" allowBlank="1" showInputMessage="1" showErrorMessage="1" xr:uid="{6D9E3DBD-C442-4744-A2B2-54BD21AF2484}">
          <x14:formula1>
            <xm:f>'(参考)リスト'!$E$16:$E$27</xm:f>
          </x14:formula1>
          <xm:sqref>R11:T34</xm:sqref>
        </x14:dataValidation>
        <x14:dataValidation type="list" allowBlank="1" showInputMessage="1" showErrorMessage="1" xr:uid="{DA6B76B3-9704-470D-959A-3A1445904A8B}">
          <x14:formula1>
            <xm:f>'(参考)リスト'!$D$16:$D$18</xm:f>
          </x14:formula1>
          <xm:sqref>P11:Q34</xm:sqref>
        </x14:dataValidation>
        <x14:dataValidation type="list" allowBlank="1" showInputMessage="1" showErrorMessage="1" xr:uid="{A595060B-D6D5-4B81-85F1-64FB3B8461FE}">
          <x14:formula1>
            <xm:f>'(参考)リスト'!$F$16:$F$21</xm:f>
          </x14:formula1>
          <xm:sqref>U11:X34</xm:sqref>
        </x14:dataValidation>
      </x14:dataValidations>
    </ext>
  </extLst>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BAB5C-59C2-44E4-B73D-3B1D7084189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S50</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8</v>
      </c>
      <c r="BE5" s="46">
        <f>AE37</f>
        <v>1</v>
      </c>
      <c r="BF5" s="46">
        <f t="shared" si="0"/>
        <v>7</v>
      </c>
      <c r="BG5" s="46">
        <f t="shared" si="0"/>
        <v>0</v>
      </c>
      <c r="BH5" s="46">
        <f t="shared" si="0"/>
        <v>0</v>
      </c>
      <c r="BI5" s="46">
        <f>AI37</f>
        <v>0</v>
      </c>
      <c r="BJ5" s="46">
        <f t="shared" si="0"/>
        <v>3</v>
      </c>
      <c r="BK5" s="46"/>
      <c r="BL5" s="35"/>
      <c r="BM5" s="35"/>
      <c r="BN5" s="35"/>
      <c r="BO5" s="46">
        <f>AC35</f>
        <v>0</v>
      </c>
      <c r="BP5" s="46">
        <f t="shared" ref="BP5:BQ5" si="1">AD35</f>
        <v>0.11</v>
      </c>
      <c r="BQ5" s="46">
        <f t="shared" si="1"/>
        <v>1.34</v>
      </c>
      <c r="BR5" s="46">
        <f>AF35</f>
        <v>1.4500000000000002</v>
      </c>
      <c r="BS5" s="46">
        <f>AG35</f>
        <v>0</v>
      </c>
      <c r="BT5" s="46">
        <f>AH35</f>
        <v>0</v>
      </c>
      <c r="BU5" s="46">
        <f>AI35</f>
        <v>0</v>
      </c>
      <c r="BV5" s="46">
        <f>AJ35</f>
        <v>7.35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1031</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472</v>
      </c>
      <c r="S11" s="891"/>
      <c r="T11" s="891"/>
      <c r="U11" s="941" t="s">
        <v>642</v>
      </c>
      <c r="V11" s="942"/>
      <c r="W11" s="941" t="s">
        <v>642</v>
      </c>
      <c r="X11" s="942"/>
      <c r="Y11" s="45"/>
      <c r="Z11" s="45"/>
      <c r="AA11" s="45"/>
      <c r="AB11" s="45"/>
      <c r="AC11" s="51"/>
      <c r="AD11" s="51">
        <v>0.01</v>
      </c>
      <c r="AE11" s="51"/>
      <c r="AF11" s="51"/>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642</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0.47</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642</v>
      </c>
      <c r="V14" s="942"/>
      <c r="W14" s="941" t="s">
        <v>642</v>
      </c>
      <c r="X14" s="942"/>
      <c r="Y14" s="45"/>
      <c r="Z14" s="45"/>
      <c r="AA14" s="45"/>
      <c r="AB14" s="45"/>
      <c r="AC14" s="51"/>
      <c r="AD14" s="51">
        <v>0.02</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472</v>
      </c>
      <c r="S16" s="955"/>
      <c r="T16" s="956"/>
      <c r="U16" s="941" t="s">
        <v>642</v>
      </c>
      <c r="V16" s="942"/>
      <c r="W16" s="941" t="s">
        <v>642</v>
      </c>
      <c r="X16" s="942"/>
      <c r="Y16" s="45"/>
      <c r="Z16" s="45"/>
      <c r="AA16" s="45"/>
      <c r="AB16" s="45"/>
      <c r="AC16" s="51"/>
      <c r="AD16" s="51">
        <v>0.01</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470</v>
      </c>
      <c r="O17" s="942"/>
      <c r="P17" s="941" t="s">
        <v>471</v>
      </c>
      <c r="Q17" s="942"/>
      <c r="R17" s="954" t="s">
        <v>472</v>
      </c>
      <c r="S17" s="955"/>
      <c r="T17" s="956"/>
      <c r="U17" s="941" t="s">
        <v>642</v>
      </c>
      <c r="V17" s="942"/>
      <c r="W17" s="941" t="s">
        <v>642</v>
      </c>
      <c r="X17" s="942"/>
      <c r="Y17" s="45"/>
      <c r="Z17" s="45"/>
      <c r="AA17" s="45"/>
      <c r="AB17" s="45"/>
      <c r="AC17" s="51"/>
      <c r="AD17" s="51">
        <v>0.01</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470</v>
      </c>
      <c r="O18" s="942"/>
      <c r="P18" s="941" t="s">
        <v>471</v>
      </c>
      <c r="Q18" s="942"/>
      <c r="R18" s="954" t="s">
        <v>472</v>
      </c>
      <c r="S18" s="955"/>
      <c r="T18" s="956"/>
      <c r="U18" s="941" t="s">
        <v>642</v>
      </c>
      <c r="V18" s="942"/>
      <c r="W18" s="941" t="s">
        <v>589</v>
      </c>
      <c r="X18" s="942"/>
      <c r="Y18" s="45"/>
      <c r="Z18" s="45"/>
      <c r="AA18" s="45"/>
      <c r="AB18" s="45"/>
      <c r="AC18" s="51"/>
      <c r="AD18" s="51"/>
      <c r="AE18" s="51"/>
      <c r="AF18" s="51"/>
      <c r="AG18" s="51"/>
      <c r="AH18" s="51"/>
      <c r="AI18" s="51"/>
      <c r="AJ18" s="51"/>
      <c r="AK18" s="951" t="s">
        <v>1380</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470</v>
      </c>
      <c r="O19" s="942"/>
      <c r="P19" s="941" t="s">
        <v>471</v>
      </c>
      <c r="Q19" s="942"/>
      <c r="R19" s="954" t="s">
        <v>472</v>
      </c>
      <c r="S19" s="955"/>
      <c r="T19" s="956"/>
      <c r="U19" s="941" t="s">
        <v>642</v>
      </c>
      <c r="V19" s="942"/>
      <c r="W19" s="941" t="s">
        <v>642</v>
      </c>
      <c r="X19" s="942"/>
      <c r="Y19" s="45"/>
      <c r="Z19" s="45"/>
      <c r="AA19" s="45"/>
      <c r="AB19" s="45"/>
      <c r="AC19" s="51"/>
      <c r="AD19" s="51">
        <v>0.01</v>
      </c>
      <c r="AE19" s="51"/>
      <c r="AF19" s="51"/>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470</v>
      </c>
      <c r="O20" s="942"/>
      <c r="P20" s="941" t="s">
        <v>480</v>
      </c>
      <c r="Q20" s="942"/>
      <c r="R20" s="954" t="s">
        <v>500</v>
      </c>
      <c r="S20" s="955"/>
      <c r="T20" s="956"/>
      <c r="U20" s="941" t="s">
        <v>579</v>
      </c>
      <c r="V20" s="942"/>
      <c r="W20" s="941" t="s">
        <v>579</v>
      </c>
      <c r="X20" s="942"/>
      <c r="Y20" s="45"/>
      <c r="Z20" s="45"/>
      <c r="AA20" s="45"/>
      <c r="AB20" s="45"/>
      <c r="AC20" s="51"/>
      <c r="AD20" s="51"/>
      <c r="AE20" s="51"/>
      <c r="AF20" s="51"/>
      <c r="AG20" s="51"/>
      <c r="AH20" s="51"/>
      <c r="AI20" s="51"/>
      <c r="AJ20" s="51">
        <v>3.1</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479</v>
      </c>
      <c r="O21" s="942"/>
      <c r="P21" s="941" t="s">
        <v>471</v>
      </c>
      <c r="Q21" s="942"/>
      <c r="R21" s="954" t="s">
        <v>472</v>
      </c>
      <c r="S21" s="955"/>
      <c r="T21" s="956"/>
      <c r="U21" s="941" t="s">
        <v>579</v>
      </c>
      <c r="V21" s="942"/>
      <c r="W21" s="941" t="s">
        <v>579</v>
      </c>
      <c r="X21" s="942"/>
      <c r="Y21" s="45"/>
      <c r="Z21" s="45"/>
      <c r="AA21" s="45"/>
      <c r="AB21" s="45"/>
      <c r="AC21" s="51"/>
      <c r="AD21" s="51"/>
      <c r="AE21" s="51"/>
      <c r="AF21" s="51">
        <v>0.01</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479</v>
      </c>
      <c r="O22" s="942"/>
      <c r="P22" s="941" t="s">
        <v>471</v>
      </c>
      <c r="Q22" s="942"/>
      <c r="R22" s="954" t="s">
        <v>472</v>
      </c>
      <c r="S22" s="955"/>
      <c r="T22" s="956"/>
      <c r="U22" s="941" t="s">
        <v>579</v>
      </c>
      <c r="V22" s="942"/>
      <c r="W22" s="941" t="s">
        <v>589</v>
      </c>
      <c r="X22" s="942"/>
      <c r="Y22" s="45"/>
      <c r="Z22" s="45"/>
      <c r="AA22" s="45"/>
      <c r="AB22" s="45"/>
      <c r="AC22" s="51"/>
      <c r="AD22" s="51"/>
      <c r="AE22" s="51"/>
      <c r="AF22" s="51"/>
      <c r="AG22" s="51"/>
      <c r="AH22" s="51"/>
      <c r="AI22" s="51"/>
      <c r="AJ22" s="51"/>
      <c r="AK22" s="951" t="s">
        <v>1380</v>
      </c>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495</v>
      </c>
      <c r="O23" s="942"/>
      <c r="P23" s="941" t="s">
        <v>471</v>
      </c>
      <c r="Q23" s="942"/>
      <c r="R23" s="954" t="s">
        <v>472</v>
      </c>
      <c r="S23" s="955"/>
      <c r="T23" s="956"/>
      <c r="U23" s="941" t="s">
        <v>642</v>
      </c>
      <c r="V23" s="942"/>
      <c r="W23" s="941" t="s">
        <v>642</v>
      </c>
      <c r="X23" s="942"/>
      <c r="Y23" s="45"/>
      <c r="Z23" s="45"/>
      <c r="AA23" s="45"/>
      <c r="AB23" s="45"/>
      <c r="AC23" s="51"/>
      <c r="AD23" s="51">
        <v>0.02</v>
      </c>
      <c r="AE23" s="51"/>
      <c r="AF23" s="51"/>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495</v>
      </c>
      <c r="O24" s="942"/>
      <c r="P24" s="941" t="s">
        <v>471</v>
      </c>
      <c r="Q24" s="942"/>
      <c r="R24" s="954" t="s">
        <v>472</v>
      </c>
      <c r="S24" s="955"/>
      <c r="T24" s="956"/>
      <c r="U24" s="941" t="s">
        <v>589</v>
      </c>
      <c r="V24" s="942"/>
      <c r="W24" s="941" t="s">
        <v>589</v>
      </c>
      <c r="X24" s="942"/>
      <c r="Y24" s="45"/>
      <c r="Z24" s="45"/>
      <c r="AA24" s="45"/>
      <c r="AB24" s="45"/>
      <c r="AC24" s="51"/>
      <c r="AD24" s="51"/>
      <c r="AE24" s="51"/>
      <c r="AF24" s="51"/>
      <c r="AG24" s="51"/>
      <c r="AH24" s="51"/>
      <c r="AI24" s="51"/>
      <c r="AJ24" s="51"/>
      <c r="AK24" s="951"/>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462</v>
      </c>
      <c r="O25" s="942"/>
      <c r="P25" s="941" t="s">
        <v>480</v>
      </c>
      <c r="Q25" s="942"/>
      <c r="R25" s="954" t="s">
        <v>500</v>
      </c>
      <c r="S25" s="955"/>
      <c r="T25" s="956"/>
      <c r="U25" s="941" t="s">
        <v>579</v>
      </c>
      <c r="V25" s="942"/>
      <c r="W25" s="941" t="s">
        <v>579</v>
      </c>
      <c r="X25" s="942"/>
      <c r="Y25" s="45"/>
      <c r="Z25" s="45"/>
      <c r="AA25" s="45"/>
      <c r="AB25" s="45"/>
      <c r="AC25" s="51"/>
      <c r="AD25" s="51"/>
      <c r="AE25" s="51"/>
      <c r="AF25" s="51"/>
      <c r="AG25" s="51"/>
      <c r="AH25" s="51"/>
      <c r="AI25" s="51"/>
      <c r="AJ25" s="51">
        <v>2.5</v>
      </c>
      <c r="AK25" s="951"/>
      <c r="AL25" s="952"/>
      <c r="AM25" s="952"/>
      <c r="AN25" s="952"/>
      <c r="AO25" s="953"/>
      <c r="AP25" s="2"/>
      <c r="AQ25" s="50">
        <f t="shared" si="2"/>
        <v>3</v>
      </c>
    </row>
    <row r="26" spans="2:46" ht="12" customHeight="1" x14ac:dyDescent="0.15">
      <c r="B26" s="981"/>
      <c r="C26" s="986"/>
      <c r="D26" s="984"/>
      <c r="E26" s="984"/>
      <c r="F26" s="984"/>
      <c r="G26" s="984"/>
      <c r="H26" s="984"/>
      <c r="I26" s="984"/>
      <c r="J26" s="985"/>
      <c r="K26" s="89">
        <v>16</v>
      </c>
      <c r="L26" s="941" t="s">
        <v>461</v>
      </c>
      <c r="M26" s="942"/>
      <c r="N26" s="941" t="s">
        <v>462</v>
      </c>
      <c r="O26" s="942"/>
      <c r="P26" s="941" t="s">
        <v>471</v>
      </c>
      <c r="Q26" s="942"/>
      <c r="R26" s="954" t="s">
        <v>472</v>
      </c>
      <c r="S26" s="955"/>
      <c r="T26" s="956"/>
      <c r="U26" s="941" t="s">
        <v>579</v>
      </c>
      <c r="V26" s="942"/>
      <c r="W26" s="941" t="s">
        <v>579</v>
      </c>
      <c r="X26" s="942"/>
      <c r="Y26" s="45"/>
      <c r="Z26" s="45"/>
      <c r="AA26" s="45"/>
      <c r="AB26" s="45"/>
      <c r="AC26" s="51"/>
      <c r="AD26" s="51"/>
      <c r="AE26" s="51"/>
      <c r="AF26" s="51">
        <v>0.01</v>
      </c>
      <c r="AG26" s="51"/>
      <c r="AH26" s="51"/>
      <c r="AI26" s="51"/>
      <c r="AJ26" s="51"/>
      <c r="AK26" s="951"/>
      <c r="AL26" s="952"/>
      <c r="AM26" s="952"/>
      <c r="AN26" s="952"/>
      <c r="AO26" s="953"/>
      <c r="AP26" s="2"/>
      <c r="AQ26" s="50">
        <f t="shared" si="2"/>
        <v>2</v>
      </c>
    </row>
    <row r="27" spans="2:46" ht="12" customHeight="1" x14ac:dyDescent="0.15">
      <c r="B27" s="981"/>
      <c r="C27" s="986"/>
      <c r="D27" s="984"/>
      <c r="E27" s="984"/>
      <c r="F27" s="984"/>
      <c r="G27" s="984"/>
      <c r="H27" s="984"/>
      <c r="I27" s="984"/>
      <c r="J27" s="985"/>
      <c r="K27" s="89">
        <v>17</v>
      </c>
      <c r="L27" s="941" t="s">
        <v>461</v>
      </c>
      <c r="M27" s="942"/>
      <c r="N27" s="941" t="s">
        <v>462</v>
      </c>
      <c r="O27" s="942"/>
      <c r="P27" s="941" t="s">
        <v>471</v>
      </c>
      <c r="Q27" s="942"/>
      <c r="R27" s="954" t="s">
        <v>472</v>
      </c>
      <c r="S27" s="955"/>
      <c r="T27" s="956"/>
      <c r="U27" s="941" t="s">
        <v>642</v>
      </c>
      <c r="V27" s="942"/>
      <c r="W27" s="941" t="s">
        <v>642</v>
      </c>
      <c r="X27" s="942"/>
      <c r="Y27" s="45"/>
      <c r="Z27" s="45"/>
      <c r="AA27" s="45"/>
      <c r="AB27" s="45"/>
      <c r="AC27" s="51"/>
      <c r="AD27" s="51">
        <v>0.01</v>
      </c>
      <c r="AE27" s="51"/>
      <c r="AF27" s="51"/>
      <c r="AG27" s="51"/>
      <c r="AH27" s="51"/>
      <c r="AI27" s="51"/>
      <c r="AJ27" s="51"/>
      <c r="AK27" s="951"/>
      <c r="AL27" s="952"/>
      <c r="AM27" s="952"/>
      <c r="AN27" s="952"/>
      <c r="AO27" s="953"/>
      <c r="AP27" s="2"/>
      <c r="AQ27" s="50">
        <f t="shared" si="2"/>
        <v>2</v>
      </c>
    </row>
    <row r="28" spans="2:46" ht="12" customHeight="1" x14ac:dyDescent="0.15">
      <c r="B28" s="981"/>
      <c r="C28" s="986"/>
      <c r="D28" s="984"/>
      <c r="E28" s="984"/>
      <c r="F28" s="984"/>
      <c r="G28" s="984"/>
      <c r="H28" s="984"/>
      <c r="I28" s="984"/>
      <c r="J28" s="985"/>
      <c r="K28" s="89">
        <v>18</v>
      </c>
      <c r="L28" s="941" t="s">
        <v>461</v>
      </c>
      <c r="M28" s="942"/>
      <c r="N28" s="941" t="s">
        <v>462</v>
      </c>
      <c r="O28" s="942"/>
      <c r="P28" s="941" t="s">
        <v>471</v>
      </c>
      <c r="Q28" s="942"/>
      <c r="R28" s="954" t="s">
        <v>464</v>
      </c>
      <c r="S28" s="955"/>
      <c r="T28" s="956"/>
      <c r="U28" s="941" t="s">
        <v>579</v>
      </c>
      <c r="V28" s="942"/>
      <c r="W28" s="941" t="s">
        <v>579</v>
      </c>
      <c r="X28" s="942"/>
      <c r="Y28" s="45"/>
      <c r="Z28" s="45"/>
      <c r="AA28" s="45"/>
      <c r="AB28" s="45"/>
      <c r="AC28" s="51"/>
      <c r="AD28" s="51"/>
      <c r="AE28" s="51"/>
      <c r="AF28" s="51">
        <v>0.92</v>
      </c>
      <c r="AG28" s="51"/>
      <c r="AH28" s="51"/>
      <c r="AI28" s="51"/>
      <c r="AJ28" s="51"/>
      <c r="AK28" s="951"/>
      <c r="AL28" s="952"/>
      <c r="AM28" s="952"/>
      <c r="AN28" s="952"/>
      <c r="AO28" s="953"/>
      <c r="AP28" s="2"/>
      <c r="AQ28" s="50">
        <f t="shared" si="2"/>
        <v>2</v>
      </c>
    </row>
    <row r="29" spans="2:46" ht="12" customHeight="1" x14ac:dyDescent="0.15">
      <c r="B29" s="981"/>
      <c r="C29" s="986"/>
      <c r="D29" s="984"/>
      <c r="E29" s="984"/>
      <c r="F29" s="984"/>
      <c r="G29" s="984"/>
      <c r="H29" s="984"/>
      <c r="I29" s="984"/>
      <c r="J29" s="985"/>
      <c r="K29" s="89">
        <v>19</v>
      </c>
      <c r="L29" s="941" t="s">
        <v>461</v>
      </c>
      <c r="M29" s="942"/>
      <c r="N29" s="941" t="s">
        <v>462</v>
      </c>
      <c r="O29" s="942"/>
      <c r="P29" s="941" t="s">
        <v>471</v>
      </c>
      <c r="Q29" s="942"/>
      <c r="R29" s="954" t="s">
        <v>472</v>
      </c>
      <c r="S29" s="955"/>
      <c r="T29" s="956"/>
      <c r="U29" s="941" t="s">
        <v>642</v>
      </c>
      <c r="V29" s="942"/>
      <c r="W29" s="941" t="s">
        <v>642</v>
      </c>
      <c r="X29" s="942"/>
      <c r="Y29" s="45"/>
      <c r="Z29" s="45"/>
      <c r="AA29" s="45"/>
      <c r="AB29" s="45"/>
      <c r="AC29" s="51"/>
      <c r="AD29" s="51">
        <v>0.02</v>
      </c>
      <c r="AE29" s="51"/>
      <c r="AF29" s="51"/>
      <c r="AG29" s="51"/>
      <c r="AH29" s="51"/>
      <c r="AI29" s="51"/>
      <c r="AJ29" s="51"/>
      <c r="AK29" s="951"/>
      <c r="AL29" s="952"/>
      <c r="AM29" s="952"/>
      <c r="AN29" s="952"/>
      <c r="AO29" s="953"/>
      <c r="AP29" s="2"/>
      <c r="AQ29" s="50">
        <f t="shared" si="2"/>
        <v>2</v>
      </c>
    </row>
    <row r="30" spans="2:46" ht="12" customHeight="1" x14ac:dyDescent="0.15">
      <c r="B30" s="981"/>
      <c r="C30" s="986"/>
      <c r="D30" s="984"/>
      <c r="E30" s="984"/>
      <c r="F30" s="984"/>
      <c r="G30" s="984"/>
      <c r="H30" s="984"/>
      <c r="I30" s="984"/>
      <c r="J30" s="985"/>
      <c r="K30" s="89">
        <v>20</v>
      </c>
      <c r="L30" s="941" t="s">
        <v>461</v>
      </c>
      <c r="M30" s="942"/>
      <c r="N30" s="941" t="s">
        <v>470</v>
      </c>
      <c r="O30" s="942"/>
      <c r="P30" s="941" t="s">
        <v>471</v>
      </c>
      <c r="Q30" s="942"/>
      <c r="R30" s="954" t="s">
        <v>472</v>
      </c>
      <c r="S30" s="955"/>
      <c r="T30" s="956"/>
      <c r="U30" s="941" t="s">
        <v>578</v>
      </c>
      <c r="V30" s="942"/>
      <c r="W30" s="941" t="s">
        <v>579</v>
      </c>
      <c r="X30" s="942"/>
      <c r="Y30" s="45"/>
      <c r="Z30" s="45"/>
      <c r="AA30" s="45"/>
      <c r="AB30" s="45"/>
      <c r="AC30" s="51"/>
      <c r="AD30" s="51"/>
      <c r="AE30" s="51"/>
      <c r="AF30" s="51">
        <v>0.01</v>
      </c>
      <c r="AG30" s="51"/>
      <c r="AH30" s="51"/>
      <c r="AI30" s="51"/>
      <c r="AJ30" s="51"/>
      <c r="AK30" s="951" t="s">
        <v>1381</v>
      </c>
      <c r="AL30" s="952"/>
      <c r="AM30" s="952"/>
      <c r="AN30" s="952"/>
      <c r="AO30" s="953"/>
      <c r="AP30" s="2"/>
      <c r="AQ30" s="50">
        <f t="shared" si="2"/>
        <v>2</v>
      </c>
    </row>
    <row r="31" spans="2:46" ht="12" customHeight="1" x14ac:dyDescent="0.15">
      <c r="B31" s="981"/>
      <c r="C31" s="986"/>
      <c r="D31" s="984"/>
      <c r="E31" s="984"/>
      <c r="F31" s="984"/>
      <c r="G31" s="984"/>
      <c r="H31" s="984"/>
      <c r="I31" s="984"/>
      <c r="J31" s="985"/>
      <c r="K31" s="89">
        <v>21</v>
      </c>
      <c r="L31" s="941" t="s">
        <v>461</v>
      </c>
      <c r="M31" s="942"/>
      <c r="N31" s="941" t="s">
        <v>497</v>
      </c>
      <c r="O31" s="942"/>
      <c r="P31" s="941" t="s">
        <v>480</v>
      </c>
      <c r="Q31" s="942"/>
      <c r="R31" s="954" t="s">
        <v>500</v>
      </c>
      <c r="S31" s="955"/>
      <c r="T31" s="956"/>
      <c r="U31" s="941" t="s">
        <v>578</v>
      </c>
      <c r="V31" s="942"/>
      <c r="W31" s="941" t="s">
        <v>579</v>
      </c>
      <c r="X31" s="942"/>
      <c r="Y31" s="45"/>
      <c r="Z31" s="45"/>
      <c r="AA31" s="45"/>
      <c r="AB31" s="45"/>
      <c r="AC31" s="51"/>
      <c r="AD31" s="51"/>
      <c r="AE31" s="51"/>
      <c r="AF31" s="51"/>
      <c r="AG31" s="51"/>
      <c r="AH31" s="51"/>
      <c r="AI31" s="51"/>
      <c r="AJ31" s="51">
        <v>1.75</v>
      </c>
      <c r="AK31" s="951" t="s">
        <v>1381</v>
      </c>
      <c r="AL31" s="952"/>
      <c r="AM31" s="952"/>
      <c r="AN31" s="952"/>
      <c r="AO31" s="953"/>
      <c r="AP31" s="2"/>
      <c r="AQ31" s="50">
        <f t="shared" si="2"/>
        <v>3</v>
      </c>
    </row>
    <row r="32" spans="2:46" ht="12" customHeight="1" x14ac:dyDescent="0.15">
      <c r="B32" s="981"/>
      <c r="C32" s="986"/>
      <c r="D32" s="984"/>
      <c r="E32" s="984"/>
      <c r="F32" s="984"/>
      <c r="G32" s="984"/>
      <c r="H32" s="984"/>
      <c r="I32" s="984"/>
      <c r="J32" s="985"/>
      <c r="K32" s="89">
        <v>22</v>
      </c>
      <c r="L32" s="941" t="s">
        <v>461</v>
      </c>
      <c r="M32" s="942"/>
      <c r="N32" s="941" t="s">
        <v>503</v>
      </c>
      <c r="O32" s="942"/>
      <c r="P32" s="941" t="s">
        <v>471</v>
      </c>
      <c r="Q32" s="942"/>
      <c r="R32" s="954" t="s">
        <v>472</v>
      </c>
      <c r="S32" s="955"/>
      <c r="T32" s="956"/>
      <c r="U32" s="941" t="s">
        <v>578</v>
      </c>
      <c r="V32" s="942"/>
      <c r="W32" s="941" t="s">
        <v>660</v>
      </c>
      <c r="X32" s="942"/>
      <c r="Y32" s="45"/>
      <c r="Z32" s="45"/>
      <c r="AA32" s="45"/>
      <c r="AB32" s="45"/>
      <c r="AC32" s="51"/>
      <c r="AD32" s="51"/>
      <c r="AE32" s="51">
        <v>1.34</v>
      </c>
      <c r="AF32" s="51"/>
      <c r="AG32" s="51"/>
      <c r="AH32" s="51"/>
      <c r="AI32" s="51"/>
      <c r="AJ32" s="51"/>
      <c r="AK32" s="951" t="s">
        <v>1381</v>
      </c>
      <c r="AL32" s="952"/>
      <c r="AM32" s="952"/>
      <c r="AN32" s="952"/>
      <c r="AO32" s="953"/>
      <c r="AP32" s="2"/>
      <c r="AQ32" s="50">
        <f t="shared" si="2"/>
        <v>2</v>
      </c>
      <c r="AS32" s="258"/>
      <c r="AT32" s="258"/>
    </row>
    <row r="33" spans="2:86" ht="12" customHeight="1" x14ac:dyDescent="0.15">
      <c r="B33" s="981"/>
      <c r="C33" s="986"/>
      <c r="D33" s="984"/>
      <c r="E33" s="984"/>
      <c r="F33" s="984"/>
      <c r="G33" s="984"/>
      <c r="H33" s="984"/>
      <c r="I33" s="984"/>
      <c r="J33" s="985"/>
      <c r="K33" s="89">
        <v>23</v>
      </c>
      <c r="L33" s="941" t="s">
        <v>461</v>
      </c>
      <c r="M33" s="942"/>
      <c r="N33" s="941" t="s">
        <v>490</v>
      </c>
      <c r="O33" s="942"/>
      <c r="P33" s="941" t="s">
        <v>471</v>
      </c>
      <c r="Q33" s="942"/>
      <c r="R33" s="954" t="s">
        <v>472</v>
      </c>
      <c r="S33" s="955"/>
      <c r="T33" s="956"/>
      <c r="U33" s="941" t="s">
        <v>578</v>
      </c>
      <c r="V33" s="942"/>
      <c r="W33" s="941" t="s">
        <v>579</v>
      </c>
      <c r="X33" s="942"/>
      <c r="Y33" s="45"/>
      <c r="Z33" s="45"/>
      <c r="AA33" s="45"/>
      <c r="AB33" s="45"/>
      <c r="AC33" s="51"/>
      <c r="AD33" s="51"/>
      <c r="AE33" s="51"/>
      <c r="AF33" s="51">
        <v>0.01</v>
      </c>
      <c r="AG33" s="51"/>
      <c r="AH33" s="51"/>
      <c r="AI33" s="51"/>
      <c r="AJ33" s="51"/>
      <c r="AK33" s="951" t="s">
        <v>1381</v>
      </c>
      <c r="AL33" s="952"/>
      <c r="AM33" s="952"/>
      <c r="AN33" s="952"/>
      <c r="AO33" s="953"/>
      <c r="AP33" s="2"/>
      <c r="AQ33" s="50">
        <f t="shared" si="2"/>
        <v>2</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0.11</v>
      </c>
      <c r="AE35" s="108">
        <f>SUM(AE11:AE34)</f>
        <v>1.34</v>
      </c>
      <c r="AF35" s="108">
        <f t="shared" si="3"/>
        <v>1.4500000000000002</v>
      </c>
      <c r="AG35" s="108">
        <f t="shared" si="3"/>
        <v>0</v>
      </c>
      <c r="AH35" s="108">
        <f t="shared" si="3"/>
        <v>0</v>
      </c>
      <c r="AI35" s="108">
        <f t="shared" si="3"/>
        <v>0</v>
      </c>
      <c r="AJ35" s="109">
        <f t="shared" si="3"/>
        <v>7.35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8</v>
      </c>
      <c r="AE37" s="972">
        <f t="shared" si="4"/>
        <v>1</v>
      </c>
      <c r="AF37" s="972">
        <f t="shared" si="4"/>
        <v>7</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57" priority="6">
      <formula>$AQ11=2</formula>
    </cfRule>
  </conditionalFormatting>
  <conditionalFormatting sqref="Y29:AB29">
    <cfRule type="expression" dxfId="156" priority="15">
      <formula>$AQ28=2</formula>
    </cfRule>
  </conditionalFormatting>
  <conditionalFormatting sqref="Y30:AB30">
    <cfRule type="expression" dxfId="155" priority="13">
      <formula>$AQ28=2</formula>
    </cfRule>
  </conditionalFormatting>
  <conditionalFormatting sqref="Y31:AB34">
    <cfRule type="expression" dxfId="154" priority="2">
      <formula>$AQ31=2</formula>
    </cfRule>
  </conditionalFormatting>
  <conditionalFormatting sqref="Y11:AF28">
    <cfRule type="expression" dxfId="153" priority="5">
      <formula>$AQ11=3</formula>
    </cfRule>
  </conditionalFormatting>
  <conditionalFormatting sqref="Y29:AF29">
    <cfRule type="expression" dxfId="152" priority="16">
      <formula>$AQ28=3</formula>
    </cfRule>
  </conditionalFormatting>
  <conditionalFormatting sqref="Y30:AF30">
    <cfRule type="expression" dxfId="151" priority="14">
      <formula>$AQ28=3</formula>
    </cfRule>
  </conditionalFormatting>
  <conditionalFormatting sqref="Y31:AF34">
    <cfRule type="expression" dxfId="150" priority="1">
      <formula>$AQ31=3</formula>
    </cfRule>
  </conditionalFormatting>
  <conditionalFormatting sqref="AC11:AJ28">
    <cfRule type="expression" dxfId="149" priority="17">
      <formula>$AQ11=1</formula>
    </cfRule>
  </conditionalFormatting>
  <conditionalFormatting sqref="AC29:AJ29">
    <cfRule type="expression" dxfId="148" priority="28">
      <formula>$AQ28=1</formula>
    </cfRule>
  </conditionalFormatting>
  <conditionalFormatting sqref="AC30:AJ30">
    <cfRule type="expression" dxfId="147" priority="26">
      <formula>$AQ28=1</formula>
    </cfRule>
  </conditionalFormatting>
  <conditionalFormatting sqref="AC31:AJ34">
    <cfRule type="expression" dxfId="146" priority="3">
      <formula>$AQ31=1</formula>
    </cfRule>
  </conditionalFormatting>
  <conditionalFormatting sqref="AG11:AJ28">
    <cfRule type="expression" dxfId="145" priority="18">
      <formula>$AQ11=2</formula>
    </cfRule>
  </conditionalFormatting>
  <conditionalFormatting sqref="AG29:AJ29">
    <cfRule type="expression" dxfId="144" priority="27">
      <formula>$AQ28=2</formula>
    </cfRule>
  </conditionalFormatting>
  <conditionalFormatting sqref="AG30:AJ30">
    <cfRule type="expression" dxfId="143" priority="25">
      <formula>$AQ28=2</formula>
    </cfRule>
  </conditionalFormatting>
  <conditionalFormatting sqref="AG31:AJ34">
    <cfRule type="expression" dxfId="142" priority="4">
      <formula>$AQ31=2</formula>
    </cfRule>
  </conditionalFormatting>
  <dataValidations count="2">
    <dataValidation type="list" allowBlank="1" showInputMessage="1" showErrorMessage="1" sqref="N11:O34" xr:uid="{DB36DAAE-5E49-4B28-8710-3B0CE8E990D4}">
      <formula1>INDIRECT(L11)</formula1>
    </dataValidation>
    <dataValidation type="list" allowBlank="1" showInputMessage="1" showErrorMessage="1" sqref="Y11:AB34" xr:uid="{271F490C-25D5-4B90-8EAA-25F59F17C59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5CF65B8-AA31-4E0E-9FC0-B4EB164D3066}">
          <x14:formula1>
            <xm:f>'(参考)リスト'!$F$16:$F$21</xm:f>
          </x14:formula1>
          <xm:sqref>U11:X34</xm:sqref>
        </x14:dataValidation>
        <x14:dataValidation type="list" allowBlank="1" showInputMessage="1" showErrorMessage="1" xr:uid="{FBD77BCF-2A1E-4F0E-94DA-D11D27E125FA}">
          <x14:formula1>
            <xm:f>'(参考)リスト'!$D$16:$D$18</xm:f>
          </x14:formula1>
          <xm:sqref>P11:Q34</xm:sqref>
        </x14:dataValidation>
        <x14:dataValidation type="list" allowBlank="1" showInputMessage="1" showErrorMessage="1" xr:uid="{CFC596CC-CA07-4B47-AF6C-C2720DA6B717}">
          <x14:formula1>
            <xm:f>'(参考)リスト'!$E$16:$E$27</xm:f>
          </x14:formula1>
          <xm:sqref>R11:T34</xm:sqref>
        </x14:dataValidation>
        <x14:dataValidation type="list" allowBlank="1" showInputMessage="1" showErrorMessage="1" xr:uid="{91581481-964B-4D37-B63C-B0CD15D4D4F5}">
          <x14:formula1>
            <xm:f>'(参考)リスト'!$B$16:$B$21</xm:f>
          </x14:formula1>
          <xm:sqref>L11:M34</xm:sqref>
        </x14:dataValidation>
        <x14:dataValidation type="list" allowBlank="1" showInputMessage="1" showErrorMessage="1" xr:uid="{5D57E068-33F1-4260-87C1-1067C69FD46F}">
          <x14:formula1>
            <xm:f>'(参考)リスト'!$G$16:$G$19</xm:f>
          </x14:formula1>
          <xm:sqref>AM35:AO38</xm:sqref>
        </x14:dataValidation>
      </x14:dataValidations>
    </ext>
  </extLst>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E5EF8-FD07-4FF6-8C83-DBB90C75B9DF}">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S51</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5</v>
      </c>
      <c r="BE5" s="46">
        <f>AE37</f>
        <v>0</v>
      </c>
      <c r="BF5" s="46">
        <f t="shared" si="0"/>
        <v>3</v>
      </c>
      <c r="BG5" s="46">
        <f t="shared" si="0"/>
        <v>0</v>
      </c>
      <c r="BH5" s="46">
        <f t="shared" si="0"/>
        <v>0</v>
      </c>
      <c r="BI5" s="46">
        <f>AI37</f>
        <v>1</v>
      </c>
      <c r="BJ5" s="46">
        <f t="shared" si="0"/>
        <v>1</v>
      </c>
      <c r="BK5" s="46"/>
      <c r="BL5" s="35"/>
      <c r="BM5" s="35"/>
      <c r="BN5" s="35"/>
      <c r="BO5" s="46">
        <f>AC35</f>
        <v>0</v>
      </c>
      <c r="BP5" s="46">
        <f t="shared" ref="BP5:BQ5" si="1">AD35</f>
        <v>5.6000000000000008E-2</v>
      </c>
      <c r="BQ5" s="46">
        <f t="shared" si="1"/>
        <v>0</v>
      </c>
      <c r="BR5" s="46">
        <f>AF35</f>
        <v>1.19</v>
      </c>
      <c r="BS5" s="46">
        <f>AG35</f>
        <v>0</v>
      </c>
      <c r="BT5" s="46">
        <f>AH35</f>
        <v>0</v>
      </c>
      <c r="BU5" s="46">
        <f>AI35</f>
        <v>0.16</v>
      </c>
      <c r="BV5" s="46">
        <f>AJ35</f>
        <v>0.9</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1044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0.15</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480</v>
      </c>
      <c r="Q12" s="942"/>
      <c r="R12" s="891" t="s">
        <v>498</v>
      </c>
      <c r="S12" s="891"/>
      <c r="T12" s="891"/>
      <c r="U12" s="941" t="s">
        <v>660</v>
      </c>
      <c r="V12" s="942"/>
      <c r="W12" s="941" t="s">
        <v>660</v>
      </c>
      <c r="X12" s="942"/>
      <c r="Y12" s="45"/>
      <c r="Z12" s="45"/>
      <c r="AA12" s="45"/>
      <c r="AB12" s="45"/>
      <c r="AC12" s="51"/>
      <c r="AD12" s="51"/>
      <c r="AE12" s="51"/>
      <c r="AF12" s="51"/>
      <c r="AG12" s="51"/>
      <c r="AH12" s="51"/>
      <c r="AI12" s="51">
        <v>0.16</v>
      </c>
      <c r="AJ12" s="51"/>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642</v>
      </c>
      <c r="V13" s="942"/>
      <c r="W13" s="941" t="s">
        <v>642</v>
      </c>
      <c r="X13" s="942"/>
      <c r="Y13" s="45"/>
      <c r="Z13" s="45"/>
      <c r="AA13" s="45"/>
      <c r="AB13" s="45"/>
      <c r="AC13" s="51"/>
      <c r="AD13" s="51">
        <v>0.01</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642</v>
      </c>
      <c r="V14" s="942"/>
      <c r="W14" s="941" t="s">
        <v>642</v>
      </c>
      <c r="X14" s="942"/>
      <c r="Y14" s="45"/>
      <c r="Z14" s="45"/>
      <c r="AA14" s="45"/>
      <c r="AB14" s="45"/>
      <c r="AC14" s="51"/>
      <c r="AD14" s="51">
        <v>0.03</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642</v>
      </c>
      <c r="V15" s="942"/>
      <c r="W15" s="941" t="s">
        <v>642</v>
      </c>
      <c r="X15" s="942"/>
      <c r="Y15" s="45"/>
      <c r="Z15" s="45"/>
      <c r="AA15" s="45"/>
      <c r="AB15" s="45"/>
      <c r="AC15" s="51"/>
      <c r="AD15" s="51">
        <v>0.01</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464</v>
      </c>
      <c r="S16" s="955"/>
      <c r="T16" s="956"/>
      <c r="U16" s="941" t="s">
        <v>579</v>
      </c>
      <c r="V16" s="942"/>
      <c r="W16" s="941" t="s">
        <v>579</v>
      </c>
      <c r="X16" s="942"/>
      <c r="Y16" s="45"/>
      <c r="Z16" s="45"/>
      <c r="AA16" s="45"/>
      <c r="AB16" s="45"/>
      <c r="AC16" s="51"/>
      <c r="AD16" s="51"/>
      <c r="AE16" s="51"/>
      <c r="AF16" s="51">
        <v>0.62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470</v>
      </c>
      <c r="O17" s="942"/>
      <c r="P17" s="941" t="s">
        <v>471</v>
      </c>
      <c r="Q17" s="942"/>
      <c r="R17" s="954" t="s">
        <v>472</v>
      </c>
      <c r="S17" s="955"/>
      <c r="T17" s="956"/>
      <c r="U17" s="941" t="s">
        <v>642</v>
      </c>
      <c r="V17" s="942"/>
      <c r="W17" s="941" t="s">
        <v>642</v>
      </c>
      <c r="X17" s="942"/>
      <c r="Y17" s="45"/>
      <c r="Z17" s="45"/>
      <c r="AA17" s="45"/>
      <c r="AB17" s="45"/>
      <c r="AC17" s="51"/>
      <c r="AD17" s="284">
        <v>3.0000000000000001E-3</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470</v>
      </c>
      <c r="O18" s="942"/>
      <c r="P18" s="941" t="s">
        <v>471</v>
      </c>
      <c r="Q18" s="942"/>
      <c r="R18" s="954" t="s">
        <v>472</v>
      </c>
      <c r="S18" s="955"/>
      <c r="T18" s="956"/>
      <c r="U18" s="941" t="s">
        <v>642</v>
      </c>
      <c r="V18" s="942"/>
      <c r="W18" s="941" t="s">
        <v>642</v>
      </c>
      <c r="X18" s="942"/>
      <c r="Y18" s="45"/>
      <c r="Z18" s="45"/>
      <c r="AA18" s="45"/>
      <c r="AB18" s="45"/>
      <c r="AC18" s="51"/>
      <c r="AD18" s="284">
        <v>3.0000000000000001E-3</v>
      </c>
      <c r="AE18" s="51"/>
      <c r="AF18" s="51"/>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589</v>
      </c>
      <c r="X19" s="942"/>
      <c r="Y19" s="45"/>
      <c r="Z19" s="45"/>
      <c r="AA19" s="45"/>
      <c r="AB19" s="45"/>
      <c r="AC19" s="51"/>
      <c r="AD19" s="51"/>
      <c r="AE19" s="51"/>
      <c r="AF19" s="51"/>
      <c r="AG19" s="51"/>
      <c r="AH19" s="51"/>
      <c r="AI19" s="51"/>
      <c r="AJ19" s="51"/>
      <c r="AK19" s="951" t="s">
        <v>1380</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464</v>
      </c>
      <c r="S20" s="955"/>
      <c r="T20" s="956"/>
      <c r="U20" s="941" t="s">
        <v>579</v>
      </c>
      <c r="V20" s="942"/>
      <c r="W20" s="941" t="s">
        <v>579</v>
      </c>
      <c r="X20" s="942"/>
      <c r="Y20" s="45"/>
      <c r="Z20" s="45"/>
      <c r="AA20" s="45"/>
      <c r="AB20" s="45"/>
      <c r="AC20" s="51"/>
      <c r="AD20" s="51"/>
      <c r="AE20" s="51"/>
      <c r="AF20" s="51">
        <v>0.42</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490</v>
      </c>
      <c r="O21" s="942"/>
      <c r="P21" s="941" t="s">
        <v>480</v>
      </c>
      <c r="Q21" s="942"/>
      <c r="R21" s="954" t="s">
        <v>500</v>
      </c>
      <c r="S21" s="955"/>
      <c r="T21" s="956"/>
      <c r="U21" s="941" t="s">
        <v>579</v>
      </c>
      <c r="V21" s="942"/>
      <c r="W21" s="941" t="s">
        <v>579</v>
      </c>
      <c r="X21" s="942"/>
      <c r="Y21" s="45"/>
      <c r="Z21" s="45"/>
      <c r="AA21" s="45"/>
      <c r="AB21" s="45"/>
      <c r="AC21" s="51"/>
      <c r="AD21" s="51"/>
      <c r="AE21" s="51"/>
      <c r="AF21" s="51"/>
      <c r="AG21" s="51"/>
      <c r="AH21" s="51"/>
      <c r="AI21" s="51"/>
      <c r="AJ21" s="51">
        <v>0.9</v>
      </c>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5.6000000000000008E-2</v>
      </c>
      <c r="AE35" s="108">
        <f>SUM(AE11:AE34)</f>
        <v>0</v>
      </c>
      <c r="AF35" s="108">
        <f t="shared" si="3"/>
        <v>1.19</v>
      </c>
      <c r="AG35" s="108">
        <f t="shared" si="3"/>
        <v>0</v>
      </c>
      <c r="AH35" s="108">
        <f t="shared" si="3"/>
        <v>0</v>
      </c>
      <c r="AI35" s="108">
        <f t="shared" si="3"/>
        <v>0.16</v>
      </c>
      <c r="AJ35" s="109">
        <f t="shared" si="3"/>
        <v>0.9</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5</v>
      </c>
      <c r="AE37" s="972">
        <f t="shared" si="4"/>
        <v>0</v>
      </c>
      <c r="AF37" s="972">
        <f t="shared" si="4"/>
        <v>3</v>
      </c>
      <c r="AG37" s="972">
        <f t="shared" si="4"/>
        <v>0</v>
      </c>
      <c r="AH37" s="972">
        <f t="shared" si="4"/>
        <v>0</v>
      </c>
      <c r="AI37" s="972">
        <f t="shared" si="4"/>
        <v>1</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41" priority="2">
      <formula>$AQ11=2</formula>
    </cfRule>
  </conditionalFormatting>
  <conditionalFormatting sqref="Y11:AF34">
    <cfRule type="expression" dxfId="140" priority="1">
      <formula>$AQ11=3</formula>
    </cfRule>
  </conditionalFormatting>
  <conditionalFormatting sqref="AC11:AJ34">
    <cfRule type="expression" dxfId="139" priority="13">
      <formula>$AQ11=1</formula>
    </cfRule>
  </conditionalFormatting>
  <conditionalFormatting sqref="AG11:AJ34">
    <cfRule type="expression" dxfId="138" priority="14">
      <formula>$AQ11=2</formula>
    </cfRule>
  </conditionalFormatting>
  <dataValidations count="2">
    <dataValidation type="list" allowBlank="1" showInputMessage="1" showErrorMessage="1" sqref="Y11:AB34" xr:uid="{FE1B6670-E321-4192-B9C6-012C1065E627}">
      <formula1>"〇,"</formula1>
    </dataValidation>
    <dataValidation type="list" allowBlank="1" showInputMessage="1" showErrorMessage="1" sqref="N11:O34" xr:uid="{D8BAFB13-AE81-4CEB-9F03-8F495F04B6A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3F1631-0450-4554-A1BF-C584E2BCF1AA}">
          <x14:formula1>
            <xm:f>'(参考)リスト'!$G$16:$G$19</xm:f>
          </x14:formula1>
          <xm:sqref>AM35:AO38</xm:sqref>
        </x14:dataValidation>
        <x14:dataValidation type="list" allowBlank="1" showInputMessage="1" showErrorMessage="1" xr:uid="{4FD62FC4-0D9B-41D6-AC00-7EAD2081BFA9}">
          <x14:formula1>
            <xm:f>'(参考)リスト'!$B$16:$B$21</xm:f>
          </x14:formula1>
          <xm:sqref>L11:M34</xm:sqref>
        </x14:dataValidation>
        <x14:dataValidation type="list" allowBlank="1" showInputMessage="1" showErrorMessage="1" xr:uid="{4BA8E192-27B6-4DFB-9C5C-90032EF79D80}">
          <x14:formula1>
            <xm:f>'(参考)リスト'!$E$16:$E$27</xm:f>
          </x14:formula1>
          <xm:sqref>R11:T34</xm:sqref>
        </x14:dataValidation>
        <x14:dataValidation type="list" allowBlank="1" showInputMessage="1" showErrorMessage="1" xr:uid="{E33AE06D-B5AA-40D5-B605-E1BD157AC0A2}">
          <x14:formula1>
            <xm:f>'(参考)リスト'!$D$16:$D$18</xm:f>
          </x14:formula1>
          <xm:sqref>P11:Q34</xm:sqref>
        </x14:dataValidation>
        <x14:dataValidation type="list" allowBlank="1" showInputMessage="1" showErrorMessage="1" xr:uid="{4A2AA5BA-94A7-494D-B1E4-BC3D0167F75A}">
          <x14:formula1>
            <xm:f>'(参考)リスト'!$F$16:$F$21</xm:f>
          </x14:formula1>
          <xm:sqref>U11:X34</xm:sqref>
        </x14:dataValidation>
      </x14:dataValidations>
    </ext>
  </extLst>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1F5C5-F0DB-4155-BC28-BB727A7CB632}">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S52</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1</v>
      </c>
      <c r="BK5" s="46"/>
      <c r="BL5" s="35"/>
      <c r="BM5" s="35"/>
      <c r="BN5" s="35"/>
      <c r="BO5" s="46">
        <f>AC35</f>
        <v>0</v>
      </c>
      <c r="BP5" s="46">
        <f t="shared" ref="BP5:BQ5" si="1">AD35</f>
        <v>0</v>
      </c>
      <c r="BQ5" s="46">
        <f t="shared" si="1"/>
        <v>0</v>
      </c>
      <c r="BR5" s="46">
        <f>AF35</f>
        <v>1.28</v>
      </c>
      <c r="BS5" s="46">
        <f>AG35</f>
        <v>0</v>
      </c>
      <c r="BT5" s="46">
        <f>AH35</f>
        <v>0</v>
      </c>
      <c r="BU5" s="46">
        <f>AI35</f>
        <v>0</v>
      </c>
      <c r="BV5" s="46">
        <f>AJ35</f>
        <v>1.1000000000000001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1050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0.64</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464</v>
      </c>
      <c r="S14" s="955"/>
      <c r="T14" s="956"/>
      <c r="U14" s="941" t="s">
        <v>579</v>
      </c>
      <c r="V14" s="942"/>
      <c r="W14" s="941" t="s">
        <v>579</v>
      </c>
      <c r="X14" s="942"/>
      <c r="Y14" s="45"/>
      <c r="Z14" s="45"/>
      <c r="AA14" s="45"/>
      <c r="AB14" s="45"/>
      <c r="AC14" s="51"/>
      <c r="AD14" s="51"/>
      <c r="AE14" s="51"/>
      <c r="AF14" s="51">
        <v>0.43</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503</v>
      </c>
      <c r="O15" s="942"/>
      <c r="P15" s="941" t="s">
        <v>480</v>
      </c>
      <c r="Q15" s="942"/>
      <c r="R15" s="954" t="s">
        <v>500</v>
      </c>
      <c r="S15" s="955"/>
      <c r="T15" s="956"/>
      <c r="U15" s="941" t="s">
        <v>578</v>
      </c>
      <c r="V15" s="942"/>
      <c r="W15" s="941" t="s">
        <v>579</v>
      </c>
      <c r="X15" s="942"/>
      <c r="Y15" s="45"/>
      <c r="Z15" s="45"/>
      <c r="AA15" s="45"/>
      <c r="AB15" s="45"/>
      <c r="AC15" s="51"/>
      <c r="AD15" s="51"/>
      <c r="AE15" s="51"/>
      <c r="AF15" s="51"/>
      <c r="AG15" s="51"/>
      <c r="AH15" s="51"/>
      <c r="AI15" s="51"/>
      <c r="AJ15" s="51">
        <v>1.1000000000000001</v>
      </c>
      <c r="AK15" s="951" t="s">
        <v>1381</v>
      </c>
      <c r="AL15" s="952"/>
      <c r="AM15" s="952"/>
      <c r="AN15" s="952"/>
      <c r="AO15" s="953"/>
      <c r="AP15" s="2"/>
      <c r="AQ15" s="50">
        <f t="shared" si="2"/>
        <v>3</v>
      </c>
    </row>
    <row r="16" spans="2:86" ht="12" customHeight="1" x14ac:dyDescent="0.15">
      <c r="B16" s="981"/>
      <c r="C16" s="986"/>
      <c r="D16" s="984"/>
      <c r="E16" s="984"/>
      <c r="F16" s="984"/>
      <c r="G16" s="984"/>
      <c r="H16" s="984"/>
      <c r="I16" s="984"/>
      <c r="J16" s="985"/>
      <c r="K16" s="89"/>
      <c r="L16" s="941"/>
      <c r="M16" s="942"/>
      <c r="N16" s="941"/>
      <c r="O16" s="942"/>
      <c r="P16" s="941"/>
      <c r="Q16" s="942"/>
      <c r="R16" s="954"/>
      <c r="S16" s="955"/>
      <c r="T16" s="956"/>
      <c r="U16" s="941"/>
      <c r="V16" s="942"/>
      <c r="W16" s="941"/>
      <c r="X16" s="942"/>
      <c r="Y16" s="45"/>
      <c r="Z16" s="45"/>
      <c r="AA16" s="45"/>
      <c r="AB16" s="45"/>
      <c r="AC16" s="51"/>
      <c r="AD16" s="51"/>
      <c r="AE16" s="51"/>
      <c r="AF16" s="51"/>
      <c r="AG16" s="51"/>
      <c r="AH16" s="51"/>
      <c r="AI16" s="51"/>
      <c r="AJ16" s="51"/>
      <c r="AK16" s="951"/>
      <c r="AL16" s="952"/>
      <c r="AM16" s="952"/>
      <c r="AN16" s="952"/>
      <c r="AO16" s="953"/>
      <c r="AP16" s="2"/>
      <c r="AQ16" s="50">
        <f t="shared" si="2"/>
        <v>1</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1.28</v>
      </c>
      <c r="AG35" s="108">
        <f t="shared" si="3"/>
        <v>0</v>
      </c>
      <c r="AH35" s="108">
        <f t="shared" si="3"/>
        <v>0</v>
      </c>
      <c r="AI35" s="108">
        <f t="shared" si="3"/>
        <v>0</v>
      </c>
      <c r="AJ35" s="109">
        <f t="shared" si="3"/>
        <v>1.1000000000000001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4</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1395</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37" priority="2">
      <formula>$AQ11=2</formula>
    </cfRule>
  </conditionalFormatting>
  <conditionalFormatting sqref="Y11:AF34">
    <cfRule type="expression" dxfId="136" priority="1">
      <formula>$AQ11=3</formula>
    </cfRule>
  </conditionalFormatting>
  <conditionalFormatting sqref="AC11:AJ34">
    <cfRule type="expression" dxfId="135" priority="13">
      <formula>$AQ11=1</formula>
    </cfRule>
  </conditionalFormatting>
  <conditionalFormatting sqref="AG11:AJ34">
    <cfRule type="expression" dxfId="134" priority="14">
      <formula>$AQ11=2</formula>
    </cfRule>
  </conditionalFormatting>
  <dataValidations count="2">
    <dataValidation type="list" allowBlank="1" showInputMessage="1" showErrorMessage="1" sqref="N11:O34" xr:uid="{CCF217F0-0FEC-4816-B6EA-89254A6D9E95}">
      <formula1>INDIRECT(L11)</formula1>
    </dataValidation>
    <dataValidation type="list" allowBlank="1" showInputMessage="1" showErrorMessage="1" sqref="Y11:AB34" xr:uid="{24981D7A-5F98-46B4-B319-60ABD0D14C6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064A38-C9A7-4C56-ACCB-2F42E34834B4}">
          <x14:formula1>
            <xm:f>'(参考)リスト'!$F$16:$F$21</xm:f>
          </x14:formula1>
          <xm:sqref>U11:X34</xm:sqref>
        </x14:dataValidation>
        <x14:dataValidation type="list" allowBlank="1" showInputMessage="1" showErrorMessage="1" xr:uid="{B0D21D5C-94A4-434B-AD24-71A235F3D448}">
          <x14:formula1>
            <xm:f>'(参考)リスト'!$D$16:$D$18</xm:f>
          </x14:formula1>
          <xm:sqref>P11:Q34</xm:sqref>
        </x14:dataValidation>
        <x14:dataValidation type="list" allowBlank="1" showInputMessage="1" showErrorMessage="1" xr:uid="{192F322F-A521-4688-857B-8045CFF81908}">
          <x14:formula1>
            <xm:f>'(参考)リスト'!$E$16:$E$27</xm:f>
          </x14:formula1>
          <xm:sqref>R11:T34</xm:sqref>
        </x14:dataValidation>
        <x14:dataValidation type="list" allowBlank="1" showInputMessage="1" showErrorMessage="1" xr:uid="{DEE82086-1944-4EFC-8552-78399B36FCB6}">
          <x14:formula1>
            <xm:f>'(参考)リスト'!$B$16:$B$21</xm:f>
          </x14:formula1>
          <xm:sqref>L11:M34</xm:sqref>
        </x14:dataValidation>
        <x14:dataValidation type="list" allowBlank="1" showInputMessage="1" showErrorMessage="1" xr:uid="{B6605FCC-45F0-404F-B8F9-A5FC83344D8D}">
          <x14:formula1>
            <xm:f>'(参考)リスト'!$G$16:$G$19</xm:f>
          </x14:formula1>
          <xm:sqref>AM35:AO38</xm:sqref>
        </x14:dataValidation>
      </x14:dataValidations>
    </ext>
  </extLst>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1C1E8-9810-47B0-A103-FF337BE18556}">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S53</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4</v>
      </c>
      <c r="BK5" s="46"/>
      <c r="BL5" s="35"/>
      <c r="BM5" s="35"/>
      <c r="BN5" s="35"/>
      <c r="BO5" s="46">
        <f>AC35</f>
        <v>0</v>
      </c>
      <c r="BP5" s="46">
        <f t="shared" ref="BP5:BQ5" si="1">AD35</f>
        <v>0</v>
      </c>
      <c r="BQ5" s="46">
        <f t="shared" si="1"/>
        <v>0</v>
      </c>
      <c r="BR5" s="46">
        <f>AF35</f>
        <v>0.8</v>
      </c>
      <c r="BS5" s="46">
        <f>AG35</f>
        <v>0</v>
      </c>
      <c r="BT5" s="46">
        <f>AH35</f>
        <v>0</v>
      </c>
      <c r="BU5" s="46">
        <f>AI35</f>
        <v>0</v>
      </c>
      <c r="BV5" s="46">
        <f>AJ35</f>
        <v>6.6999999999999993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1056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0.14000000000000001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480</v>
      </c>
      <c r="Q12" s="942"/>
      <c r="R12" s="891" t="s">
        <v>498</v>
      </c>
      <c r="S12" s="891"/>
      <c r="T12" s="891"/>
      <c r="U12" s="941" t="s">
        <v>579</v>
      </c>
      <c r="V12" s="942"/>
      <c r="W12" s="941" t="s">
        <v>579</v>
      </c>
      <c r="X12" s="942"/>
      <c r="Y12" s="45"/>
      <c r="Z12" s="45"/>
      <c r="AA12" s="45"/>
      <c r="AB12" s="45"/>
      <c r="AC12" s="51"/>
      <c r="AD12" s="51"/>
      <c r="AE12" s="51"/>
      <c r="AF12" s="51"/>
      <c r="AG12" s="51"/>
      <c r="AH12" s="51"/>
      <c r="AI12" s="51"/>
      <c r="AJ12" s="51">
        <v>0.03</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642</v>
      </c>
      <c r="V13" s="942"/>
      <c r="W13" s="941" t="s">
        <v>589</v>
      </c>
      <c r="X13" s="942"/>
      <c r="Y13" s="45"/>
      <c r="Z13" s="45"/>
      <c r="AA13" s="45"/>
      <c r="AB13" s="45"/>
      <c r="AC13" s="51"/>
      <c r="AD13" s="51"/>
      <c r="AE13" s="51"/>
      <c r="AF13" s="51"/>
      <c r="AG13" s="51"/>
      <c r="AH13" s="51"/>
      <c r="AI13" s="51"/>
      <c r="AJ13" s="51"/>
      <c r="AK13" s="951" t="s">
        <v>1382</v>
      </c>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642</v>
      </c>
      <c r="V14" s="942"/>
      <c r="W14" s="941" t="s">
        <v>589</v>
      </c>
      <c r="X14" s="942"/>
      <c r="Y14" s="45"/>
      <c r="Z14" s="45"/>
      <c r="AA14" s="45"/>
      <c r="AB14" s="45"/>
      <c r="AC14" s="51"/>
      <c r="AD14" s="51"/>
      <c r="AE14" s="51"/>
      <c r="AF14" s="51"/>
      <c r="AG14" s="51"/>
      <c r="AH14" s="51"/>
      <c r="AI14" s="51"/>
      <c r="AJ14" s="51"/>
      <c r="AK14" s="951" t="s">
        <v>1382</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464</v>
      </c>
      <c r="S15" s="955"/>
      <c r="T15" s="956"/>
      <c r="U15" s="941" t="s">
        <v>579</v>
      </c>
      <c r="V15" s="942"/>
      <c r="W15" s="941" t="s">
        <v>579</v>
      </c>
      <c r="X15" s="942"/>
      <c r="Y15" s="45"/>
      <c r="Z15" s="45"/>
      <c r="AA15" s="45"/>
      <c r="AB15" s="45"/>
      <c r="AC15" s="51"/>
      <c r="AD15" s="51"/>
      <c r="AE15" s="51"/>
      <c r="AF15" s="51">
        <v>0.56000000000000005</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464</v>
      </c>
      <c r="S16" s="955"/>
      <c r="T16" s="956"/>
      <c r="U16" s="941" t="s">
        <v>579</v>
      </c>
      <c r="V16" s="942"/>
      <c r="W16" s="941" t="s">
        <v>579</v>
      </c>
      <c r="X16" s="942"/>
      <c r="Y16" s="45"/>
      <c r="Z16" s="45"/>
      <c r="AA16" s="45"/>
      <c r="AB16" s="45"/>
      <c r="AC16" s="51"/>
      <c r="AD16" s="51"/>
      <c r="AE16" s="51"/>
      <c r="AF16" s="51">
        <v>0.09</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470</v>
      </c>
      <c r="O18" s="942"/>
      <c r="P18" s="941" t="s">
        <v>480</v>
      </c>
      <c r="Q18" s="942"/>
      <c r="R18" s="954" t="s">
        <v>500</v>
      </c>
      <c r="S18" s="955"/>
      <c r="T18" s="956"/>
      <c r="U18" s="941" t="s">
        <v>578</v>
      </c>
      <c r="V18" s="942"/>
      <c r="W18" s="941" t="s">
        <v>579</v>
      </c>
      <c r="X18" s="942"/>
      <c r="Y18" s="45"/>
      <c r="Z18" s="45"/>
      <c r="AA18" s="45"/>
      <c r="AB18" s="45"/>
      <c r="AC18" s="51"/>
      <c r="AD18" s="51"/>
      <c r="AE18" s="51"/>
      <c r="AF18" s="51"/>
      <c r="AG18" s="51"/>
      <c r="AH18" s="51"/>
      <c r="AI18" s="51"/>
      <c r="AJ18" s="51">
        <v>3.52</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470</v>
      </c>
      <c r="O19" s="942"/>
      <c r="P19" s="941" t="s">
        <v>480</v>
      </c>
      <c r="Q19" s="942"/>
      <c r="R19" s="954" t="s">
        <v>500</v>
      </c>
      <c r="S19" s="955"/>
      <c r="T19" s="956"/>
      <c r="U19" s="941" t="s">
        <v>578</v>
      </c>
      <c r="V19" s="942"/>
      <c r="W19" s="941" t="s">
        <v>579</v>
      </c>
      <c r="X19" s="942"/>
      <c r="Y19" s="45"/>
      <c r="Z19" s="45"/>
      <c r="AA19" s="45"/>
      <c r="AB19" s="45"/>
      <c r="AC19" s="51"/>
      <c r="AD19" s="51"/>
      <c r="AE19" s="51"/>
      <c r="AF19" s="51"/>
      <c r="AG19" s="51"/>
      <c r="AH19" s="51"/>
      <c r="AI19" s="51"/>
      <c r="AJ19" s="51">
        <v>2.0499999999999998</v>
      </c>
      <c r="AK19" s="951" t="s">
        <v>1381</v>
      </c>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503</v>
      </c>
      <c r="O20" s="942"/>
      <c r="P20" s="941" t="s">
        <v>480</v>
      </c>
      <c r="Q20" s="942"/>
      <c r="R20" s="954" t="s">
        <v>500</v>
      </c>
      <c r="S20" s="955"/>
      <c r="T20" s="956"/>
      <c r="U20" s="941" t="s">
        <v>578</v>
      </c>
      <c r="V20" s="942"/>
      <c r="W20" s="941" t="s">
        <v>579</v>
      </c>
      <c r="X20" s="942"/>
      <c r="Y20" s="45"/>
      <c r="Z20" s="45"/>
      <c r="AA20" s="45"/>
      <c r="AB20" s="45"/>
      <c r="AC20" s="51"/>
      <c r="AD20" s="51"/>
      <c r="AE20" s="51"/>
      <c r="AF20" s="51"/>
      <c r="AG20" s="51"/>
      <c r="AH20" s="51"/>
      <c r="AI20" s="51"/>
      <c r="AJ20" s="51">
        <v>1.1000000000000001</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0.8</v>
      </c>
      <c r="AG35" s="108">
        <f t="shared" si="3"/>
        <v>0</v>
      </c>
      <c r="AH35" s="108">
        <f t="shared" si="3"/>
        <v>0</v>
      </c>
      <c r="AI35" s="108">
        <f t="shared" si="3"/>
        <v>0</v>
      </c>
      <c r="AJ35" s="109">
        <f t="shared" si="3"/>
        <v>6.6999999999999993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4</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33" priority="2">
      <formula>$AQ11=2</formula>
    </cfRule>
  </conditionalFormatting>
  <conditionalFormatting sqref="Y11:AF34">
    <cfRule type="expression" dxfId="132" priority="1">
      <formula>$AQ11=3</formula>
    </cfRule>
  </conditionalFormatting>
  <conditionalFormatting sqref="AC11:AJ34">
    <cfRule type="expression" dxfId="131" priority="13">
      <formula>$AQ11=1</formula>
    </cfRule>
  </conditionalFormatting>
  <conditionalFormatting sqref="AG11:AJ34">
    <cfRule type="expression" dxfId="130" priority="14">
      <formula>$AQ11=2</formula>
    </cfRule>
  </conditionalFormatting>
  <dataValidations count="2">
    <dataValidation type="list" allowBlank="1" showInputMessage="1" showErrorMessage="1" sqref="Y11:AB34" xr:uid="{C4D63C50-EC59-4761-AEBC-3A8C71EF9F35}">
      <formula1>"〇,"</formula1>
    </dataValidation>
    <dataValidation type="list" allowBlank="1" showInputMessage="1" showErrorMessage="1" sqref="N11:O34" xr:uid="{34FFA84F-7524-49EF-8299-745146FE6D8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B69181-ED2E-4323-82FE-53711C82C680}">
          <x14:formula1>
            <xm:f>'(参考)リスト'!$G$16:$G$19</xm:f>
          </x14:formula1>
          <xm:sqref>AM35:AO38</xm:sqref>
        </x14:dataValidation>
        <x14:dataValidation type="list" allowBlank="1" showInputMessage="1" showErrorMessage="1" xr:uid="{F9BF7D84-F24D-4891-8A82-6E96F8DB7CC3}">
          <x14:formula1>
            <xm:f>'(参考)リスト'!$B$16:$B$21</xm:f>
          </x14:formula1>
          <xm:sqref>L11:M34</xm:sqref>
        </x14:dataValidation>
        <x14:dataValidation type="list" allowBlank="1" showInputMessage="1" showErrorMessage="1" xr:uid="{B1B0533A-B80F-469E-8D4C-FBF0CD4CF99A}">
          <x14:formula1>
            <xm:f>'(参考)リスト'!$E$16:$E$27</xm:f>
          </x14:formula1>
          <xm:sqref>R11:T34</xm:sqref>
        </x14:dataValidation>
        <x14:dataValidation type="list" allowBlank="1" showInputMessage="1" showErrorMessage="1" xr:uid="{76C9005D-64CA-4F1C-ACAB-7A2D4DD25778}">
          <x14:formula1>
            <xm:f>'(参考)リスト'!$D$16:$D$18</xm:f>
          </x14:formula1>
          <xm:sqref>P11:Q34</xm:sqref>
        </x14:dataValidation>
        <x14:dataValidation type="list" allowBlank="1" showInputMessage="1" showErrorMessage="1" xr:uid="{6723DDC4-05DC-4ADD-8203-B484B8F13CD9}">
          <x14:formula1>
            <xm:f>'(参考)リスト'!$F$16:$F$21</xm:f>
          </x14:formula1>
          <xm:sqref>U11:X34</xm:sqref>
        </x14:dataValidation>
      </x14:dataValidations>
    </ext>
  </extLst>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EDF3-FA9D-4E3A-8A15-5839DD4C61BD}">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S54</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2</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0.73</v>
      </c>
      <c r="BS5" s="46">
        <f>AG35</f>
        <v>0</v>
      </c>
      <c r="BT5" s="46">
        <f>AH35</f>
        <v>0</v>
      </c>
      <c r="BU5" s="46">
        <f>AI35</f>
        <v>0</v>
      </c>
      <c r="BV5" s="46">
        <f>AJ35</f>
        <v>2.8200000000000003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1065</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470</v>
      </c>
      <c r="O11" s="942"/>
      <c r="P11" s="941" t="s">
        <v>471</v>
      </c>
      <c r="Q11" s="942"/>
      <c r="R11" s="891" t="s">
        <v>464</v>
      </c>
      <c r="S11" s="891"/>
      <c r="T11" s="891"/>
      <c r="U11" s="941" t="s">
        <v>579</v>
      </c>
      <c r="V11" s="942"/>
      <c r="W11" s="941" t="s">
        <v>579</v>
      </c>
      <c r="X11" s="942"/>
      <c r="Y11" s="45"/>
      <c r="Z11" s="45"/>
      <c r="AA11" s="45"/>
      <c r="AB11" s="45"/>
      <c r="AC11" s="51"/>
      <c r="AD11" s="51"/>
      <c r="AE11" s="51"/>
      <c r="AF11" s="51">
        <v>0.46</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462</v>
      </c>
      <c r="O12" s="942"/>
      <c r="P12" s="941" t="s">
        <v>471</v>
      </c>
      <c r="Q12" s="942"/>
      <c r="R12" s="891" t="s">
        <v>464</v>
      </c>
      <c r="S12" s="891"/>
      <c r="T12" s="891"/>
      <c r="U12" s="941" t="s">
        <v>579</v>
      </c>
      <c r="V12" s="942"/>
      <c r="W12" s="941" t="s">
        <v>579</v>
      </c>
      <c r="X12" s="942"/>
      <c r="Y12" s="45"/>
      <c r="Z12" s="45"/>
      <c r="AA12" s="45"/>
      <c r="AB12" s="45"/>
      <c r="AC12" s="51"/>
      <c r="AD12" s="51"/>
      <c r="AE12" s="51"/>
      <c r="AF12" s="51">
        <v>0.27</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490</v>
      </c>
      <c r="O13" s="942"/>
      <c r="P13" s="941" t="s">
        <v>480</v>
      </c>
      <c r="Q13" s="942"/>
      <c r="R13" s="954" t="s">
        <v>500</v>
      </c>
      <c r="S13" s="955"/>
      <c r="T13" s="956"/>
      <c r="U13" s="941" t="s">
        <v>578</v>
      </c>
      <c r="V13" s="942"/>
      <c r="W13" s="941" t="s">
        <v>579</v>
      </c>
      <c r="X13" s="942"/>
      <c r="Y13" s="45"/>
      <c r="Z13" s="45"/>
      <c r="AA13" s="45"/>
      <c r="AB13" s="45"/>
      <c r="AC13" s="51"/>
      <c r="AD13" s="51"/>
      <c r="AE13" s="51"/>
      <c r="AF13" s="51"/>
      <c r="AG13" s="51"/>
      <c r="AH13" s="51"/>
      <c r="AI13" s="51"/>
      <c r="AJ13" s="51">
        <v>2.02</v>
      </c>
      <c r="AK13" s="951" t="s">
        <v>1381</v>
      </c>
      <c r="AL13" s="952"/>
      <c r="AM13" s="952"/>
      <c r="AN13" s="952"/>
      <c r="AO13" s="953"/>
      <c r="AP13" s="2"/>
      <c r="AQ13" s="50">
        <f t="shared" ref="AQ13:AQ34" si="2">IF(P13="材質劣化",2,IF(P13="漏水",3,1))</f>
        <v>3</v>
      </c>
    </row>
    <row r="14" spans="2:86" ht="12" customHeight="1" x14ac:dyDescent="0.15">
      <c r="B14" s="981"/>
      <c r="C14" s="986"/>
      <c r="D14" s="984"/>
      <c r="E14" s="984"/>
      <c r="F14" s="984"/>
      <c r="G14" s="984"/>
      <c r="H14" s="984"/>
      <c r="I14" s="984"/>
      <c r="J14" s="985"/>
      <c r="K14" s="89">
        <v>4</v>
      </c>
      <c r="L14" s="941" t="s">
        <v>461</v>
      </c>
      <c r="M14" s="942"/>
      <c r="N14" s="941" t="s">
        <v>490</v>
      </c>
      <c r="O14" s="942"/>
      <c r="P14" s="941" t="s">
        <v>480</v>
      </c>
      <c r="Q14" s="942"/>
      <c r="R14" s="954" t="s">
        <v>500</v>
      </c>
      <c r="S14" s="955"/>
      <c r="T14" s="956"/>
      <c r="U14" s="941" t="s">
        <v>578</v>
      </c>
      <c r="V14" s="942"/>
      <c r="W14" s="941" t="s">
        <v>579</v>
      </c>
      <c r="X14" s="942"/>
      <c r="Y14" s="45"/>
      <c r="Z14" s="45"/>
      <c r="AA14" s="45"/>
      <c r="AB14" s="45"/>
      <c r="AC14" s="51"/>
      <c r="AD14" s="51"/>
      <c r="AE14" s="51"/>
      <c r="AF14" s="51"/>
      <c r="AG14" s="51"/>
      <c r="AH14" s="51"/>
      <c r="AI14" s="51"/>
      <c r="AJ14" s="51">
        <v>0.8</v>
      </c>
      <c r="AK14" s="951" t="s">
        <v>1381</v>
      </c>
      <c r="AL14" s="952"/>
      <c r="AM14" s="952"/>
      <c r="AN14" s="952"/>
      <c r="AO14" s="953"/>
      <c r="AP14" s="2"/>
      <c r="AQ14" s="50">
        <f t="shared" si="2"/>
        <v>3</v>
      </c>
    </row>
    <row r="15" spans="2:86" ht="12" customHeight="1" x14ac:dyDescent="0.15">
      <c r="B15" s="981"/>
      <c r="C15" s="986"/>
      <c r="D15" s="984"/>
      <c r="E15" s="984"/>
      <c r="F15" s="984"/>
      <c r="G15" s="984"/>
      <c r="H15" s="984"/>
      <c r="I15" s="984"/>
      <c r="J15" s="985"/>
      <c r="K15" s="89"/>
      <c r="L15" s="941"/>
      <c r="M15" s="942"/>
      <c r="N15" s="941"/>
      <c r="O15" s="942"/>
      <c r="P15" s="941"/>
      <c r="Q15" s="942"/>
      <c r="R15" s="954"/>
      <c r="S15" s="955"/>
      <c r="T15" s="956"/>
      <c r="U15" s="941"/>
      <c r="V15" s="942"/>
      <c r="W15" s="941"/>
      <c r="X15" s="942"/>
      <c r="Y15" s="45"/>
      <c r="Z15" s="45"/>
      <c r="AA15" s="45"/>
      <c r="AB15" s="45"/>
      <c r="AC15" s="51"/>
      <c r="AD15" s="51"/>
      <c r="AE15" s="51"/>
      <c r="AF15" s="51"/>
      <c r="AG15" s="51"/>
      <c r="AH15" s="51"/>
      <c r="AI15" s="51"/>
      <c r="AJ15" s="51"/>
      <c r="AK15" s="951"/>
      <c r="AL15" s="952"/>
      <c r="AM15" s="952"/>
      <c r="AN15" s="952"/>
      <c r="AO15" s="953"/>
      <c r="AP15" s="2"/>
      <c r="AQ15" s="50">
        <f t="shared" si="2"/>
        <v>1</v>
      </c>
    </row>
    <row r="16" spans="2:86" ht="12" customHeight="1" x14ac:dyDescent="0.15">
      <c r="B16" s="981"/>
      <c r="C16" s="986"/>
      <c r="D16" s="984"/>
      <c r="E16" s="984"/>
      <c r="F16" s="984"/>
      <c r="G16" s="984"/>
      <c r="H16" s="984"/>
      <c r="I16" s="984"/>
      <c r="J16" s="985"/>
      <c r="K16" s="89"/>
      <c r="L16" s="941"/>
      <c r="M16" s="942"/>
      <c r="N16" s="941"/>
      <c r="O16" s="942"/>
      <c r="P16" s="941"/>
      <c r="Q16" s="942"/>
      <c r="R16" s="954"/>
      <c r="S16" s="955"/>
      <c r="T16" s="956"/>
      <c r="U16" s="941"/>
      <c r="V16" s="942"/>
      <c r="W16" s="941"/>
      <c r="X16" s="942"/>
      <c r="Y16" s="45"/>
      <c r="Z16" s="45"/>
      <c r="AA16" s="45"/>
      <c r="AB16" s="45"/>
      <c r="AC16" s="51"/>
      <c r="AD16" s="51"/>
      <c r="AE16" s="51"/>
      <c r="AF16" s="51"/>
      <c r="AG16" s="51"/>
      <c r="AH16" s="51"/>
      <c r="AI16" s="51"/>
      <c r="AJ16" s="51"/>
      <c r="AK16" s="951"/>
      <c r="AL16" s="952"/>
      <c r="AM16" s="952"/>
      <c r="AN16" s="952"/>
      <c r="AO16" s="953"/>
      <c r="AP16" s="2"/>
      <c r="AQ16" s="50">
        <f t="shared" si="2"/>
        <v>1</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0.73</v>
      </c>
      <c r="AG35" s="108">
        <f t="shared" si="3"/>
        <v>0</v>
      </c>
      <c r="AH35" s="108">
        <f t="shared" si="3"/>
        <v>0</v>
      </c>
      <c r="AI35" s="108">
        <f t="shared" si="3"/>
        <v>0</v>
      </c>
      <c r="AJ35" s="109">
        <f t="shared" si="3"/>
        <v>2.8200000000000003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2</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29" priority="2">
      <formula>$AQ11=2</formula>
    </cfRule>
  </conditionalFormatting>
  <conditionalFormatting sqref="Y11:AF34">
    <cfRule type="expression" dxfId="128" priority="1">
      <formula>$AQ11=3</formula>
    </cfRule>
  </conditionalFormatting>
  <conditionalFormatting sqref="AC11:AJ34">
    <cfRule type="expression" dxfId="127" priority="13">
      <formula>$AQ11=1</formula>
    </cfRule>
  </conditionalFormatting>
  <conditionalFormatting sqref="AG11:AJ34">
    <cfRule type="expression" dxfId="126" priority="14">
      <formula>$AQ11=2</formula>
    </cfRule>
  </conditionalFormatting>
  <dataValidations count="2">
    <dataValidation type="list" allowBlank="1" showInputMessage="1" showErrorMessage="1" sqref="N11:O34" xr:uid="{6BA9B581-ED8A-421E-9007-4247A4B57459}">
      <formula1>INDIRECT(L11)</formula1>
    </dataValidation>
    <dataValidation type="list" allowBlank="1" showInputMessage="1" showErrorMessage="1" sqref="Y11:AB34" xr:uid="{B8F18B34-D212-421C-BDC6-DF413704379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363352-86FF-44CD-A82C-29B1FB00AAE5}">
          <x14:formula1>
            <xm:f>'(参考)リスト'!$F$16:$F$21</xm:f>
          </x14:formula1>
          <xm:sqref>U11:X34</xm:sqref>
        </x14:dataValidation>
        <x14:dataValidation type="list" allowBlank="1" showInputMessage="1" showErrorMessage="1" xr:uid="{419DC4F4-F343-4540-9EFE-A729C618802D}">
          <x14:formula1>
            <xm:f>'(参考)リスト'!$D$16:$D$18</xm:f>
          </x14:formula1>
          <xm:sqref>P11:Q34</xm:sqref>
        </x14:dataValidation>
        <x14:dataValidation type="list" allowBlank="1" showInputMessage="1" showErrorMessage="1" xr:uid="{60885394-2A90-4A0C-A03B-EDC010CB4501}">
          <x14:formula1>
            <xm:f>'(参考)リスト'!$E$16:$E$27</xm:f>
          </x14:formula1>
          <xm:sqref>R11:T34</xm:sqref>
        </x14:dataValidation>
        <x14:dataValidation type="list" allowBlank="1" showInputMessage="1" showErrorMessage="1" xr:uid="{E2F6A93B-0705-4958-8508-B4F37593E46D}">
          <x14:formula1>
            <xm:f>'(参考)リスト'!$B$16:$B$21</xm:f>
          </x14:formula1>
          <xm:sqref>L11:M34</xm:sqref>
        </x14:dataValidation>
        <x14:dataValidation type="list" allowBlank="1" showInputMessage="1" showErrorMessage="1" xr:uid="{3633F0F5-BA0A-4A1A-A7F7-3AF8A743460C}">
          <x14:formula1>
            <xm:f>'(参考)リスト'!$G$16:$G$19</xm:f>
          </x14:formula1>
          <xm:sqref>AM35:AO38</xm:sqref>
        </x14:dataValidation>
      </x14:dataValidations>
    </ext>
  </extLst>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586EB-FD98-4457-94F3-3837F9E2491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S55</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1.0899999999999999</v>
      </c>
      <c r="BS5" s="46">
        <f>AG35</f>
        <v>0</v>
      </c>
      <c r="BT5" s="46">
        <f>AH35</f>
        <v>0</v>
      </c>
      <c r="BU5" s="46">
        <f>AI35</f>
        <v>0</v>
      </c>
      <c r="BV5" s="46">
        <f>AJ35</f>
        <v>4.66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1070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1.1000000000000001</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464</v>
      </c>
      <c r="S12" s="891"/>
      <c r="T12" s="891"/>
      <c r="U12" s="941" t="s">
        <v>579</v>
      </c>
      <c r="V12" s="942"/>
      <c r="W12" s="941" t="s">
        <v>579</v>
      </c>
      <c r="X12" s="942"/>
      <c r="Y12" s="45"/>
      <c r="Z12" s="45"/>
      <c r="AA12" s="45"/>
      <c r="AB12" s="45"/>
      <c r="AC12" s="51"/>
      <c r="AD12" s="51"/>
      <c r="AE12" s="51"/>
      <c r="AF12" s="51">
        <v>0.21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464</v>
      </c>
      <c r="S14" s="955"/>
      <c r="T14" s="956"/>
      <c r="U14" s="941" t="s">
        <v>579</v>
      </c>
      <c r="V14" s="942"/>
      <c r="W14" s="941" t="s">
        <v>579</v>
      </c>
      <c r="X14" s="942"/>
      <c r="Y14" s="45"/>
      <c r="Z14" s="45"/>
      <c r="AA14" s="45"/>
      <c r="AB14" s="45"/>
      <c r="AC14" s="51"/>
      <c r="AD14" s="51"/>
      <c r="AE14" s="51"/>
      <c r="AF14" s="51">
        <v>0.53</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0.09</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579</v>
      </c>
      <c r="V16" s="942"/>
      <c r="W16" s="941" t="s">
        <v>589</v>
      </c>
      <c r="X16" s="942"/>
      <c r="Y16" s="45"/>
      <c r="Z16" s="45"/>
      <c r="AA16" s="45"/>
      <c r="AB16" s="45"/>
      <c r="AC16" s="51"/>
      <c r="AD16" s="51"/>
      <c r="AE16" s="51"/>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489</v>
      </c>
      <c r="M17" s="942"/>
      <c r="N17" s="941" t="s">
        <v>512</v>
      </c>
      <c r="O17" s="942"/>
      <c r="P17" s="941"/>
      <c r="Q17" s="942"/>
      <c r="R17" s="954" t="s">
        <v>506</v>
      </c>
      <c r="S17" s="955"/>
      <c r="T17" s="956"/>
      <c r="U17" s="941"/>
      <c r="V17" s="942"/>
      <c r="W17" s="941"/>
      <c r="X17" s="942"/>
      <c r="Y17" s="45"/>
      <c r="Z17" s="45"/>
      <c r="AA17" s="45"/>
      <c r="AB17" s="45"/>
      <c r="AC17" s="51"/>
      <c r="AD17" s="51"/>
      <c r="AE17" s="51"/>
      <c r="AF17" s="51"/>
      <c r="AG17" s="51"/>
      <c r="AH17" s="51"/>
      <c r="AI17" s="51"/>
      <c r="AJ17" s="51"/>
      <c r="AK17" s="951" t="s">
        <v>1430</v>
      </c>
      <c r="AL17" s="952"/>
      <c r="AM17" s="952"/>
      <c r="AN17" s="952"/>
      <c r="AO17" s="953"/>
      <c r="AP17" s="2"/>
      <c r="AQ17" s="50">
        <f t="shared" si="2"/>
        <v>1</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579</v>
      </c>
      <c r="X18" s="942"/>
      <c r="Y18" s="45"/>
      <c r="Z18" s="45"/>
      <c r="AA18" s="45"/>
      <c r="AB18" s="45"/>
      <c r="AC18" s="51"/>
      <c r="AD18" s="51"/>
      <c r="AE18" s="51"/>
      <c r="AF18" s="51">
        <v>0.09</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579</v>
      </c>
      <c r="X19" s="942"/>
      <c r="Y19" s="45"/>
      <c r="Z19" s="45"/>
      <c r="AA19" s="45"/>
      <c r="AB19" s="45"/>
      <c r="AC19" s="51"/>
      <c r="AD19" s="51"/>
      <c r="AE19" s="51"/>
      <c r="AF19" s="51">
        <v>0.13</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480</v>
      </c>
      <c r="Q20" s="942"/>
      <c r="R20" s="954" t="s">
        <v>500</v>
      </c>
      <c r="S20" s="955"/>
      <c r="T20" s="956"/>
      <c r="U20" s="941" t="s">
        <v>578</v>
      </c>
      <c r="V20" s="942"/>
      <c r="W20" s="941" t="s">
        <v>579</v>
      </c>
      <c r="X20" s="942"/>
      <c r="Y20" s="45"/>
      <c r="Z20" s="45"/>
      <c r="AA20" s="45"/>
      <c r="AB20" s="45"/>
      <c r="AC20" s="51"/>
      <c r="AD20" s="51"/>
      <c r="AE20" s="51"/>
      <c r="AF20" s="51"/>
      <c r="AG20" s="51"/>
      <c r="AH20" s="51"/>
      <c r="AI20" s="51"/>
      <c r="AJ20" s="51">
        <v>2.2000000000000002</v>
      </c>
      <c r="AK20" s="951" t="s">
        <v>1381</v>
      </c>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490</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1.36</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1.0899999999999999</v>
      </c>
      <c r="AG35" s="108">
        <f t="shared" si="3"/>
        <v>0</v>
      </c>
      <c r="AH35" s="108">
        <f t="shared" si="3"/>
        <v>0</v>
      </c>
      <c r="AI35" s="108">
        <f t="shared" si="3"/>
        <v>0</v>
      </c>
      <c r="AJ35" s="109">
        <f t="shared" si="3"/>
        <v>4.66</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6</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25" priority="2">
      <formula>$AQ11=2</formula>
    </cfRule>
  </conditionalFormatting>
  <conditionalFormatting sqref="Y11:AF34">
    <cfRule type="expression" dxfId="124" priority="1">
      <formula>$AQ11=3</formula>
    </cfRule>
  </conditionalFormatting>
  <conditionalFormatting sqref="AC11:AJ34">
    <cfRule type="expression" dxfId="123" priority="13">
      <formula>$AQ11=1</formula>
    </cfRule>
  </conditionalFormatting>
  <conditionalFormatting sqref="AG11:AJ34">
    <cfRule type="expression" dxfId="122" priority="14">
      <formula>$AQ11=2</formula>
    </cfRule>
  </conditionalFormatting>
  <dataValidations count="2">
    <dataValidation type="list" allowBlank="1" showInputMessage="1" showErrorMessage="1" sqref="Y11:AB34" xr:uid="{630F5736-0FAD-4B07-A05F-CF57139D531B}">
      <formula1>"〇,"</formula1>
    </dataValidation>
    <dataValidation type="list" allowBlank="1" showInputMessage="1" showErrorMessage="1" sqref="N11:O34" xr:uid="{B88BB895-15B5-41EF-9378-F9A2C9BB5D4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1F3CF81-5D62-440D-8B65-20AE187B1E72}">
          <x14:formula1>
            <xm:f>'(参考)リスト'!$G$16:$G$19</xm:f>
          </x14:formula1>
          <xm:sqref>AM35:AO38</xm:sqref>
        </x14:dataValidation>
        <x14:dataValidation type="list" allowBlank="1" showInputMessage="1" showErrorMessage="1" xr:uid="{E7BD41CA-BCFB-4A2C-A8B6-105909B54B07}">
          <x14:formula1>
            <xm:f>'(参考)リスト'!$B$16:$B$21</xm:f>
          </x14:formula1>
          <xm:sqref>L11:M34</xm:sqref>
        </x14:dataValidation>
        <x14:dataValidation type="list" allowBlank="1" showInputMessage="1" showErrorMessage="1" xr:uid="{337D9544-66F8-4125-A28E-99AE2482EF52}">
          <x14:formula1>
            <xm:f>'(参考)リスト'!$E$16:$E$27</xm:f>
          </x14:formula1>
          <xm:sqref>R11:T34</xm:sqref>
        </x14:dataValidation>
        <x14:dataValidation type="list" allowBlank="1" showInputMessage="1" showErrorMessage="1" xr:uid="{9248F243-2A87-4CDF-99D6-94688DC797CF}">
          <x14:formula1>
            <xm:f>'(参考)リスト'!$D$16:$D$18</xm:f>
          </x14:formula1>
          <xm:sqref>P11:Q34</xm:sqref>
        </x14:dataValidation>
        <x14:dataValidation type="list" allowBlank="1" showInputMessage="1" showErrorMessage="1" xr:uid="{406CFC40-5D5B-4559-80DC-EF0BC9C6AE65}">
          <x14:formula1>
            <xm:f>'(参考)リスト'!$F$16:$F$21</xm:f>
          </x14:formula1>
          <xm:sqref>U11:X34</xm:sqref>
        </x14:dataValidation>
      </x14:dataValidations>
    </ext>
  </extLst>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D814-CFF7-40D2-9320-17D10A332FC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S56</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0</v>
      </c>
      <c r="BF5" s="46">
        <f t="shared" si="0"/>
        <v>4</v>
      </c>
      <c r="BG5" s="46">
        <f t="shared" si="0"/>
        <v>0</v>
      </c>
      <c r="BH5" s="46">
        <f t="shared" si="0"/>
        <v>0</v>
      </c>
      <c r="BI5" s="46">
        <f>AI37</f>
        <v>0</v>
      </c>
      <c r="BJ5" s="46">
        <f t="shared" si="0"/>
        <v>1</v>
      </c>
      <c r="BK5" s="46"/>
      <c r="BL5" s="35"/>
      <c r="BM5" s="35"/>
      <c r="BN5" s="35"/>
      <c r="BO5" s="46">
        <f>AC35</f>
        <v>0</v>
      </c>
      <c r="BP5" s="46">
        <f t="shared" ref="BP5:BQ5" si="1">AD35</f>
        <v>0.04</v>
      </c>
      <c r="BQ5" s="46">
        <f t="shared" si="1"/>
        <v>0</v>
      </c>
      <c r="BR5" s="46">
        <f>AF35</f>
        <v>0.75</v>
      </c>
      <c r="BS5" s="46">
        <f>AG35</f>
        <v>0</v>
      </c>
      <c r="BT5" s="46">
        <f>AH35</f>
        <v>0</v>
      </c>
      <c r="BU5" s="46">
        <f>AI35</f>
        <v>0</v>
      </c>
      <c r="BV5" s="46">
        <f>AJ35</f>
        <v>1.05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1075</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1.05</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642</v>
      </c>
      <c r="V13" s="942"/>
      <c r="W13" s="941" t="s">
        <v>642</v>
      </c>
      <c r="X13" s="942"/>
      <c r="Y13" s="45"/>
      <c r="Z13" s="45"/>
      <c r="AA13" s="45"/>
      <c r="AB13" s="45"/>
      <c r="AC13" s="51"/>
      <c r="AD13" s="51">
        <v>0.02</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642</v>
      </c>
      <c r="V14" s="942"/>
      <c r="W14" s="941" t="s">
        <v>642</v>
      </c>
      <c r="X14" s="942"/>
      <c r="Y14" s="45"/>
      <c r="Z14" s="45"/>
      <c r="AA14" s="45"/>
      <c r="AB14" s="45"/>
      <c r="AC14" s="51"/>
      <c r="AD14" s="51">
        <v>0.02</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0.42</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495</v>
      </c>
      <c r="O16" s="942"/>
      <c r="P16" s="941" t="s">
        <v>471</v>
      </c>
      <c r="Q16" s="942"/>
      <c r="R16" s="954" t="s">
        <v>472</v>
      </c>
      <c r="S16" s="955"/>
      <c r="T16" s="956"/>
      <c r="U16" s="941" t="s">
        <v>579</v>
      </c>
      <c r="V16" s="942"/>
      <c r="W16" s="941" t="s">
        <v>589</v>
      </c>
      <c r="X16" s="942"/>
      <c r="Y16" s="45"/>
      <c r="Z16" s="45"/>
      <c r="AA16" s="45"/>
      <c r="AB16" s="45"/>
      <c r="AC16" s="51"/>
      <c r="AD16" s="51"/>
      <c r="AE16" s="51"/>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0.17</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579</v>
      </c>
      <c r="X18" s="942"/>
      <c r="Y18" s="45"/>
      <c r="Z18" s="45"/>
      <c r="AA18" s="45"/>
      <c r="AB18" s="45"/>
      <c r="AC18" s="51"/>
      <c r="AD18" s="51"/>
      <c r="AE18" s="51"/>
      <c r="AF18" s="51">
        <v>0.03</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579</v>
      </c>
      <c r="X19" s="942"/>
      <c r="Y19" s="45"/>
      <c r="Z19" s="45"/>
      <c r="AA19" s="45"/>
      <c r="AB19" s="45"/>
      <c r="AC19" s="51"/>
      <c r="AD19" s="51"/>
      <c r="AE19" s="51"/>
      <c r="AF19" s="51">
        <v>0.13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0.04</v>
      </c>
      <c r="AE35" s="108">
        <f>SUM(AE11:AE34)</f>
        <v>0</v>
      </c>
      <c r="AF35" s="108">
        <f t="shared" si="3"/>
        <v>0.75</v>
      </c>
      <c r="AG35" s="108">
        <f t="shared" si="3"/>
        <v>0</v>
      </c>
      <c r="AH35" s="108">
        <f t="shared" si="3"/>
        <v>0</v>
      </c>
      <c r="AI35" s="108">
        <f t="shared" si="3"/>
        <v>0</v>
      </c>
      <c r="AJ35" s="109">
        <f t="shared" si="3"/>
        <v>1.05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2</v>
      </c>
      <c r="AE37" s="972">
        <f t="shared" si="4"/>
        <v>0</v>
      </c>
      <c r="AF37" s="972">
        <f t="shared" si="4"/>
        <v>4</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1411</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21" priority="2">
      <formula>$AQ11=2</formula>
    </cfRule>
  </conditionalFormatting>
  <conditionalFormatting sqref="Y11:AF34">
    <cfRule type="expression" dxfId="120" priority="1">
      <formula>$AQ11=3</formula>
    </cfRule>
  </conditionalFormatting>
  <conditionalFormatting sqref="AC11:AJ34">
    <cfRule type="expression" dxfId="119" priority="13">
      <formula>$AQ11=1</formula>
    </cfRule>
  </conditionalFormatting>
  <conditionalFormatting sqref="AG11:AJ34">
    <cfRule type="expression" dxfId="118" priority="14">
      <formula>$AQ11=2</formula>
    </cfRule>
  </conditionalFormatting>
  <dataValidations count="2">
    <dataValidation type="list" allowBlank="1" showInputMessage="1" showErrorMessage="1" sqref="N11:O34" xr:uid="{6E1E425D-8FA9-4A43-9CEE-E03E1D9AC4D6}">
      <formula1>INDIRECT(L11)</formula1>
    </dataValidation>
    <dataValidation type="list" allowBlank="1" showInputMessage="1" showErrorMessage="1" sqref="Y11:AB34" xr:uid="{C11D411E-B9C3-493E-AA11-12452A81067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2B9752D-866C-4963-8DD7-B288233A1314}">
          <x14:formula1>
            <xm:f>'(参考)リスト'!$F$16:$F$21</xm:f>
          </x14:formula1>
          <xm:sqref>U11:X34</xm:sqref>
        </x14:dataValidation>
        <x14:dataValidation type="list" allowBlank="1" showInputMessage="1" showErrorMessage="1" xr:uid="{850796D4-E8D5-4179-8667-D27D8976FFBC}">
          <x14:formula1>
            <xm:f>'(参考)リスト'!$D$16:$D$18</xm:f>
          </x14:formula1>
          <xm:sqref>P11:Q34</xm:sqref>
        </x14:dataValidation>
        <x14:dataValidation type="list" allowBlank="1" showInputMessage="1" showErrorMessage="1" xr:uid="{1AFF84B7-43AB-4066-9F12-5EC1E263E74E}">
          <x14:formula1>
            <xm:f>'(参考)リスト'!$E$16:$E$27</xm:f>
          </x14:formula1>
          <xm:sqref>R11:T34</xm:sqref>
        </x14:dataValidation>
        <x14:dataValidation type="list" allowBlank="1" showInputMessage="1" showErrorMessage="1" xr:uid="{4773F22E-295B-40E0-AF73-94CD460CA9A0}">
          <x14:formula1>
            <xm:f>'(参考)リスト'!$B$16:$B$21</xm:f>
          </x14:formula1>
          <xm:sqref>L11:M34</xm:sqref>
        </x14:dataValidation>
        <x14:dataValidation type="list" allowBlank="1" showInputMessage="1" showErrorMessage="1" xr:uid="{8460661F-9B10-4896-97B0-F6E3DEB7FCC9}">
          <x14:formula1>
            <xm:f>'(参考)リスト'!$G$16:$G$19</xm:f>
          </x14:formula1>
          <xm:sqref>AM35:AO38</xm:sqref>
        </x14:dataValidation>
      </x14:dataValidations>
    </ext>
  </extLst>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0F5AD-874B-4425-8E27-DB403729473D}">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307" t="str">
        <f>N7</f>
        <v>S57</v>
      </c>
      <c r="AW5" s="308">
        <f>R7</f>
        <v>10.6</v>
      </c>
      <c r="AX5" s="309" t="str">
        <f>AM35</f>
        <v>Ⅱ</v>
      </c>
      <c r="AY5" s="309" t="str">
        <f>Y37</f>
        <v xml:space="preserve">  </v>
      </c>
      <c r="AZ5" s="309" t="str">
        <f t="shared" ref="AZ5:BJ5" si="0">Z37</f>
        <v xml:space="preserve">  </v>
      </c>
      <c r="BA5" s="309" t="str">
        <f t="shared" si="0"/>
        <v xml:space="preserve">  </v>
      </c>
      <c r="BB5" s="309" t="str">
        <f>AB37</f>
        <v xml:space="preserve">  </v>
      </c>
      <c r="BC5" s="309">
        <f t="shared" si="0"/>
        <v>0</v>
      </c>
      <c r="BD5" s="309">
        <f>AD37</f>
        <v>0</v>
      </c>
      <c r="BE5" s="309">
        <f>AE37</f>
        <v>1</v>
      </c>
      <c r="BF5" s="309">
        <f>AF37</f>
        <v>9</v>
      </c>
      <c r="BG5" s="309">
        <f t="shared" si="0"/>
        <v>0</v>
      </c>
      <c r="BH5" s="309">
        <f t="shared" si="0"/>
        <v>0</v>
      </c>
      <c r="BI5" s="309">
        <f>AI37</f>
        <v>0</v>
      </c>
      <c r="BJ5" s="309">
        <f t="shared" si="0"/>
        <v>0</v>
      </c>
      <c r="BK5" s="309"/>
      <c r="BL5" s="35"/>
      <c r="BM5" s="35"/>
      <c r="BN5" s="35"/>
      <c r="BO5" s="309">
        <f>AC35</f>
        <v>0</v>
      </c>
      <c r="BP5" s="309">
        <f t="shared" ref="BP5" si="1">AD35</f>
        <v>0</v>
      </c>
      <c r="BQ5" s="310">
        <f t="shared" ref="BQ5:BV5" si="2">AE35</f>
        <v>0.41</v>
      </c>
      <c r="BR5" s="310">
        <f t="shared" si="2"/>
        <v>1.69</v>
      </c>
      <c r="BS5" s="309">
        <f t="shared" si="2"/>
        <v>0</v>
      </c>
      <c r="BT5" s="309">
        <f t="shared" si="2"/>
        <v>0</v>
      </c>
      <c r="BU5" s="309">
        <f t="shared" si="2"/>
        <v>0</v>
      </c>
      <c r="BV5" s="309">
        <f t="shared" si="2"/>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1080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0.14000000000000001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0.08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0.05</v>
      </c>
      <c r="AG13" s="51"/>
      <c r="AH13" s="51"/>
      <c r="AI13" s="51"/>
      <c r="AJ13" s="51"/>
      <c r="AK13" s="951"/>
      <c r="AL13" s="952"/>
      <c r="AM13" s="952"/>
      <c r="AN13" s="952"/>
      <c r="AO13" s="953"/>
      <c r="AP13" s="2"/>
      <c r="AQ13" s="50">
        <f t="shared" ref="AQ13:AQ34" si="3">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464</v>
      </c>
      <c r="S14" s="955"/>
      <c r="T14" s="956"/>
      <c r="U14" s="941" t="s">
        <v>579</v>
      </c>
      <c r="V14" s="942"/>
      <c r="W14" s="941" t="s">
        <v>579</v>
      </c>
      <c r="X14" s="942"/>
      <c r="Y14" s="45"/>
      <c r="Z14" s="45"/>
      <c r="AA14" s="45"/>
      <c r="AB14" s="45"/>
      <c r="AC14" s="51"/>
      <c r="AD14" s="51"/>
      <c r="AE14" s="51"/>
      <c r="AF14" s="51">
        <v>0.28999999999999998</v>
      </c>
      <c r="AG14" s="51"/>
      <c r="AH14" s="51"/>
      <c r="AI14" s="51"/>
      <c r="AJ14" s="51"/>
      <c r="AK14" s="951"/>
      <c r="AL14" s="952"/>
      <c r="AM14" s="952"/>
      <c r="AN14" s="952"/>
      <c r="AO14" s="953"/>
      <c r="AP14" s="2"/>
      <c r="AQ14" s="50">
        <f t="shared" si="3"/>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0.57999999999999996</v>
      </c>
      <c r="AG15" s="51"/>
      <c r="AH15" s="51"/>
      <c r="AI15" s="51"/>
      <c r="AJ15" s="51"/>
      <c r="AK15" s="951"/>
      <c r="AL15" s="952"/>
      <c r="AM15" s="952"/>
      <c r="AN15" s="952"/>
      <c r="AO15" s="953"/>
      <c r="AP15" s="2"/>
      <c r="AQ15" s="50">
        <f t="shared" si="3"/>
        <v>2</v>
      </c>
    </row>
    <row r="16" spans="2:86" ht="12" customHeight="1" x14ac:dyDescent="0.15">
      <c r="B16" s="981"/>
      <c r="C16" s="986"/>
      <c r="D16" s="984"/>
      <c r="E16" s="984"/>
      <c r="F16" s="984"/>
      <c r="G16" s="984"/>
      <c r="H16" s="984"/>
      <c r="I16" s="984"/>
      <c r="J16" s="985"/>
      <c r="K16" s="89">
        <v>6</v>
      </c>
      <c r="L16" s="941" t="s">
        <v>461</v>
      </c>
      <c r="M16" s="942"/>
      <c r="N16" s="941" t="s">
        <v>503</v>
      </c>
      <c r="O16" s="942"/>
      <c r="P16" s="941" t="s">
        <v>471</v>
      </c>
      <c r="Q16" s="942"/>
      <c r="R16" s="954" t="s">
        <v>472</v>
      </c>
      <c r="S16" s="955"/>
      <c r="T16" s="956"/>
      <c r="U16" s="941" t="s">
        <v>579</v>
      </c>
      <c r="V16" s="942"/>
      <c r="W16" s="941" t="s">
        <v>579</v>
      </c>
      <c r="X16" s="942"/>
      <c r="Y16" s="45"/>
      <c r="Z16" s="45"/>
      <c r="AA16" s="45"/>
      <c r="AB16" s="45"/>
      <c r="AC16" s="51"/>
      <c r="AD16" s="51"/>
      <c r="AE16" s="51"/>
      <c r="AF16" s="51">
        <v>0.06</v>
      </c>
      <c r="AG16" s="51"/>
      <c r="AH16" s="51"/>
      <c r="AI16" s="51"/>
      <c r="AJ16" s="51"/>
      <c r="AK16" s="951"/>
      <c r="AL16" s="952"/>
      <c r="AM16" s="952"/>
      <c r="AN16" s="952"/>
      <c r="AO16" s="953"/>
      <c r="AP16" s="2"/>
      <c r="AQ16" s="50">
        <f t="shared" si="3"/>
        <v>2</v>
      </c>
    </row>
    <row r="17" spans="2:46" ht="12" customHeight="1" x14ac:dyDescent="0.15">
      <c r="B17" s="981"/>
      <c r="C17" s="986"/>
      <c r="D17" s="984"/>
      <c r="E17" s="984"/>
      <c r="F17" s="984"/>
      <c r="G17" s="984"/>
      <c r="H17" s="984"/>
      <c r="I17" s="984"/>
      <c r="J17" s="985"/>
      <c r="K17" s="89">
        <v>7</v>
      </c>
      <c r="L17" s="941" t="s">
        <v>461</v>
      </c>
      <c r="M17" s="942"/>
      <c r="N17" s="941" t="s">
        <v>490</v>
      </c>
      <c r="O17" s="942"/>
      <c r="P17" s="941" t="s">
        <v>471</v>
      </c>
      <c r="Q17" s="942"/>
      <c r="R17" s="954" t="s">
        <v>464</v>
      </c>
      <c r="S17" s="955"/>
      <c r="T17" s="956"/>
      <c r="U17" s="941" t="s">
        <v>579</v>
      </c>
      <c r="V17" s="942"/>
      <c r="W17" s="941" t="s">
        <v>579</v>
      </c>
      <c r="X17" s="942"/>
      <c r="Y17" s="45"/>
      <c r="Z17" s="45"/>
      <c r="AA17" s="45"/>
      <c r="AB17" s="45"/>
      <c r="AC17" s="51"/>
      <c r="AD17" s="51"/>
      <c r="AE17" s="51"/>
      <c r="AF17" s="51">
        <v>0.22</v>
      </c>
      <c r="AG17" s="51"/>
      <c r="AH17" s="51"/>
      <c r="AI17" s="51"/>
      <c r="AJ17" s="51"/>
      <c r="AK17" s="951"/>
      <c r="AL17" s="952"/>
      <c r="AM17" s="952"/>
      <c r="AN17" s="952"/>
      <c r="AO17" s="953"/>
      <c r="AP17" s="2"/>
      <c r="AQ17" s="50">
        <f t="shared" si="3"/>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660</v>
      </c>
      <c r="X18" s="942"/>
      <c r="Y18" s="45"/>
      <c r="Z18" s="45"/>
      <c r="AA18" s="45"/>
      <c r="AB18" s="45"/>
      <c r="AC18" s="51"/>
      <c r="AD18" s="51"/>
      <c r="AE18" s="51">
        <v>0.41</v>
      </c>
      <c r="AF18" s="51"/>
      <c r="AG18" s="51"/>
      <c r="AH18" s="51"/>
      <c r="AI18" s="51"/>
      <c r="AJ18" s="51"/>
      <c r="AK18" s="951"/>
      <c r="AL18" s="952"/>
      <c r="AM18" s="952"/>
      <c r="AN18" s="952"/>
      <c r="AO18" s="953"/>
      <c r="AP18" s="2"/>
      <c r="AQ18" s="50">
        <f t="shared" si="3"/>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579</v>
      </c>
      <c r="X19" s="942"/>
      <c r="Y19" s="45"/>
      <c r="Z19" s="45"/>
      <c r="AA19" s="45"/>
      <c r="AB19" s="45"/>
      <c r="AC19" s="51"/>
      <c r="AD19" s="51"/>
      <c r="AE19" s="51"/>
      <c r="AF19" s="51">
        <v>0.15</v>
      </c>
      <c r="AG19" s="51"/>
      <c r="AH19" s="51"/>
      <c r="AI19" s="51"/>
      <c r="AJ19" s="51"/>
      <c r="AK19" s="951"/>
      <c r="AL19" s="952"/>
      <c r="AM19" s="952"/>
      <c r="AN19" s="952"/>
      <c r="AO19" s="953"/>
      <c r="AP19" s="2"/>
      <c r="AQ19" s="50">
        <f t="shared" si="3"/>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472</v>
      </c>
      <c r="S20" s="955"/>
      <c r="T20" s="956"/>
      <c r="U20" s="941" t="s">
        <v>578</v>
      </c>
      <c r="V20" s="942"/>
      <c r="W20" s="941" t="s">
        <v>579</v>
      </c>
      <c r="X20" s="942"/>
      <c r="Y20" s="45"/>
      <c r="Z20" s="45"/>
      <c r="AA20" s="45"/>
      <c r="AB20" s="45"/>
      <c r="AC20" s="51"/>
      <c r="AD20" s="51"/>
      <c r="AE20" s="51"/>
      <c r="AF20" s="51">
        <v>0.12</v>
      </c>
      <c r="AG20" s="51"/>
      <c r="AH20" s="51"/>
      <c r="AI20" s="51"/>
      <c r="AJ20" s="51"/>
      <c r="AK20" s="951"/>
      <c r="AL20" s="952"/>
      <c r="AM20" s="952"/>
      <c r="AN20" s="952"/>
      <c r="AO20" s="953"/>
      <c r="AP20" s="2"/>
      <c r="AQ20" s="50">
        <f t="shared" si="3"/>
        <v>2</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3"/>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3"/>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3"/>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3"/>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3"/>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3"/>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3"/>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3"/>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3"/>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3"/>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3"/>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3"/>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3"/>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4">SUM(AC11:AC34)</f>
        <v>0</v>
      </c>
      <c r="AD35" s="108">
        <f t="shared" si="4"/>
        <v>0</v>
      </c>
      <c r="AE35" s="108">
        <f>SUM(AE11:AE34)</f>
        <v>0.41</v>
      </c>
      <c r="AF35" s="108">
        <f>SUM(AF11:AF34)</f>
        <v>1.69</v>
      </c>
      <c r="AG35" s="108">
        <f t="shared" si="4"/>
        <v>0</v>
      </c>
      <c r="AH35" s="108">
        <f t="shared" si="4"/>
        <v>0</v>
      </c>
      <c r="AI35" s="108">
        <f t="shared" si="4"/>
        <v>0</v>
      </c>
      <c r="AJ35" s="109">
        <f t="shared" si="4"/>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5">COUNTA(AD11:AD34)</f>
        <v>0</v>
      </c>
      <c r="AE37" s="972">
        <f t="shared" si="5"/>
        <v>1</v>
      </c>
      <c r="AF37" s="972">
        <f t="shared" si="5"/>
        <v>9</v>
      </c>
      <c r="AG37" s="972">
        <f t="shared" si="5"/>
        <v>0</v>
      </c>
      <c r="AH37" s="972">
        <f t="shared" si="5"/>
        <v>0</v>
      </c>
      <c r="AI37" s="972">
        <f t="shared" si="5"/>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17" priority="2">
      <formula>$AQ11=2</formula>
    </cfRule>
  </conditionalFormatting>
  <conditionalFormatting sqref="Y11:AF34">
    <cfRule type="expression" dxfId="116" priority="1">
      <formula>$AQ11=3</formula>
    </cfRule>
  </conditionalFormatting>
  <conditionalFormatting sqref="AC11:AJ34">
    <cfRule type="expression" dxfId="115" priority="13">
      <formula>$AQ11=1</formula>
    </cfRule>
  </conditionalFormatting>
  <conditionalFormatting sqref="AG11:AJ34">
    <cfRule type="expression" dxfId="114" priority="14">
      <formula>$AQ11=2</formula>
    </cfRule>
  </conditionalFormatting>
  <dataValidations count="2">
    <dataValidation type="list" allowBlank="1" showInputMessage="1" showErrorMessage="1" sqref="Y11:AB34" xr:uid="{966F1E43-3CCE-452F-9713-C1E3C006CB92}">
      <formula1>"〇,"</formula1>
    </dataValidation>
    <dataValidation type="list" allowBlank="1" showInputMessage="1" showErrorMessage="1" sqref="N11:O34" xr:uid="{927266AD-D0C6-4F38-9333-FEC23BEB791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229BA3-2576-496F-9A3D-410C588DECA6}">
          <x14:formula1>
            <xm:f>'(参考)リスト'!$G$16:$G$19</xm:f>
          </x14:formula1>
          <xm:sqref>AM35:AO38</xm:sqref>
        </x14:dataValidation>
        <x14:dataValidation type="list" allowBlank="1" showInputMessage="1" showErrorMessage="1" xr:uid="{8818331F-C5BF-4E80-B72E-BE900D7FB80B}">
          <x14:formula1>
            <xm:f>'(参考)リスト'!$B$16:$B$21</xm:f>
          </x14:formula1>
          <xm:sqref>L11:M34</xm:sqref>
        </x14:dataValidation>
        <x14:dataValidation type="list" allowBlank="1" showInputMessage="1" showErrorMessage="1" xr:uid="{CC51984A-B9D6-43D4-A005-9F3561F242C2}">
          <x14:formula1>
            <xm:f>'(参考)リスト'!$E$16:$E$27</xm:f>
          </x14:formula1>
          <xm:sqref>R11:T34</xm:sqref>
        </x14:dataValidation>
        <x14:dataValidation type="list" allowBlank="1" showInputMessage="1" showErrorMessage="1" xr:uid="{D9F000D2-4C7E-4642-BD80-D522B72DDA27}">
          <x14:formula1>
            <xm:f>'(参考)リスト'!$D$16:$D$18</xm:f>
          </x14:formula1>
          <xm:sqref>P11:Q34</xm:sqref>
        </x14:dataValidation>
        <x14:dataValidation type="list" allowBlank="1" showInputMessage="1" showErrorMessage="1" xr:uid="{0FC76BE3-C29C-4313-9949-E32AB89A5B09}">
          <x14:formula1>
            <xm:f>'(参考)リスト'!$F$16:$F$21</xm:f>
          </x14:formula1>
          <xm:sqref>U11:X34</xm:sqref>
        </x14:dataValidation>
      </x14:dataValidations>
    </ext>
  </extLst>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4992-8D39-4A4B-B0F4-5495C5A0D7CD}">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S58</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4</v>
      </c>
      <c r="BG5" s="46">
        <f t="shared" si="0"/>
        <v>0</v>
      </c>
      <c r="BH5" s="46">
        <f t="shared" si="0"/>
        <v>0</v>
      </c>
      <c r="BI5" s="46">
        <f>AI37</f>
        <v>0</v>
      </c>
      <c r="BJ5" s="46">
        <f t="shared" si="0"/>
        <v>2</v>
      </c>
      <c r="BK5" s="46"/>
      <c r="BL5" s="35"/>
      <c r="BM5" s="35"/>
      <c r="BN5" s="35"/>
      <c r="BO5" s="46">
        <f>AC35</f>
        <v>0</v>
      </c>
      <c r="BP5" s="310">
        <f t="shared" ref="BP5:BQ5" si="1">AD35</f>
        <v>0.01</v>
      </c>
      <c r="BQ5" s="46">
        <f t="shared" si="1"/>
        <v>0</v>
      </c>
      <c r="BR5" s="310">
        <f>AF35</f>
        <v>1.3</v>
      </c>
      <c r="BS5" s="46">
        <f>AG35</f>
        <v>0</v>
      </c>
      <c r="BT5" s="46">
        <f>AH35</f>
        <v>0</v>
      </c>
      <c r="BU5" s="46">
        <f>AI35</f>
        <v>0</v>
      </c>
      <c r="BV5" s="46">
        <f>AJ35</f>
        <v>6.1499999999999995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1091</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479</v>
      </c>
      <c r="O11" s="942"/>
      <c r="P11" s="941" t="s">
        <v>471</v>
      </c>
      <c r="Q11" s="942"/>
      <c r="R11" s="891" t="s">
        <v>506</v>
      </c>
      <c r="S11" s="891"/>
      <c r="T11" s="891"/>
      <c r="U11" s="941" t="s">
        <v>579</v>
      </c>
      <c r="V11" s="942"/>
      <c r="W11" s="941" t="s">
        <v>579</v>
      </c>
      <c r="X11" s="942"/>
      <c r="Y11" s="45"/>
      <c r="Z11" s="45"/>
      <c r="AA11" s="45"/>
      <c r="AB11" s="45"/>
      <c r="AC11" s="51"/>
      <c r="AD11" s="51"/>
      <c r="AE11" s="51"/>
      <c r="AF11" s="283">
        <v>0.01</v>
      </c>
      <c r="AG11" s="51"/>
      <c r="AH11" s="51"/>
      <c r="AI11" s="51"/>
      <c r="AJ11" s="51"/>
      <c r="AK11" s="951" t="s">
        <v>1385</v>
      </c>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499</v>
      </c>
      <c r="O12" s="942"/>
      <c r="P12" s="941" t="s">
        <v>471</v>
      </c>
      <c r="Q12" s="942"/>
      <c r="R12" s="891" t="s">
        <v>472</v>
      </c>
      <c r="S12" s="891"/>
      <c r="T12" s="891"/>
      <c r="U12" s="941" t="s">
        <v>642</v>
      </c>
      <c r="V12" s="942"/>
      <c r="W12" s="941" t="s">
        <v>589</v>
      </c>
      <c r="X12" s="942"/>
      <c r="Y12" s="45"/>
      <c r="Z12" s="45"/>
      <c r="AA12" s="45"/>
      <c r="AB12" s="45"/>
      <c r="AC12" s="51"/>
      <c r="AD12" s="51"/>
      <c r="AE12" s="51"/>
      <c r="AF12" s="284"/>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462</v>
      </c>
      <c r="O13" s="942"/>
      <c r="P13" s="941" t="s">
        <v>471</v>
      </c>
      <c r="Q13" s="942"/>
      <c r="R13" s="954" t="s">
        <v>472</v>
      </c>
      <c r="S13" s="955"/>
      <c r="T13" s="956"/>
      <c r="U13" s="941" t="s">
        <v>642</v>
      </c>
      <c r="V13" s="942"/>
      <c r="W13" s="941" t="s">
        <v>642</v>
      </c>
      <c r="X13" s="942"/>
      <c r="Y13" s="45"/>
      <c r="Z13" s="45"/>
      <c r="AA13" s="45"/>
      <c r="AB13" s="45"/>
      <c r="AC13" s="51"/>
      <c r="AD13" s="283">
        <v>0.01</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472</v>
      </c>
      <c r="S14" s="955"/>
      <c r="T14" s="956"/>
      <c r="U14" s="941" t="s">
        <v>579</v>
      </c>
      <c r="V14" s="942"/>
      <c r="W14" s="941" t="s">
        <v>579</v>
      </c>
      <c r="X14" s="942"/>
      <c r="Y14" s="45"/>
      <c r="Z14" s="45"/>
      <c r="AA14" s="45"/>
      <c r="AB14" s="45"/>
      <c r="AC14" s="51"/>
      <c r="AD14" s="51"/>
      <c r="AE14" s="51"/>
      <c r="AF14" s="51">
        <v>0.02</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1.1200000000000001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5.6</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493</v>
      </c>
      <c r="O17" s="942"/>
      <c r="P17" s="941" t="s">
        <v>480</v>
      </c>
      <c r="Q17" s="942"/>
      <c r="R17" s="954" t="s">
        <v>500</v>
      </c>
      <c r="S17" s="955"/>
      <c r="T17" s="956"/>
      <c r="U17" s="941" t="s">
        <v>578</v>
      </c>
      <c r="V17" s="942"/>
      <c r="W17" s="941" t="s">
        <v>579</v>
      </c>
      <c r="X17" s="942"/>
      <c r="Y17" s="45"/>
      <c r="Z17" s="45"/>
      <c r="AA17" s="45"/>
      <c r="AB17" s="45"/>
      <c r="AC17" s="51"/>
      <c r="AD17" s="51"/>
      <c r="AE17" s="51"/>
      <c r="AF17" s="51"/>
      <c r="AG17" s="51"/>
      <c r="AH17" s="51"/>
      <c r="AI17" s="51"/>
      <c r="AJ17" s="51">
        <v>0.55000000000000004</v>
      </c>
      <c r="AK17" s="951" t="s">
        <v>1381</v>
      </c>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578</v>
      </c>
      <c r="V18" s="942"/>
      <c r="W18" s="941" t="s">
        <v>579</v>
      </c>
      <c r="X18" s="942"/>
      <c r="Y18" s="45"/>
      <c r="Z18" s="45"/>
      <c r="AA18" s="45"/>
      <c r="AB18" s="45"/>
      <c r="AC18" s="51"/>
      <c r="AD18" s="51"/>
      <c r="AE18" s="51"/>
      <c r="AF18" s="51">
        <v>0.15</v>
      </c>
      <c r="AG18" s="51"/>
      <c r="AH18" s="51"/>
      <c r="AI18" s="51"/>
      <c r="AJ18" s="51"/>
      <c r="AK18" s="951" t="s">
        <v>1381</v>
      </c>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0.01</v>
      </c>
      <c r="AE35" s="108">
        <f>SUM(AE11:AE34)</f>
        <v>0</v>
      </c>
      <c r="AF35" s="108">
        <f t="shared" si="3"/>
        <v>1.3</v>
      </c>
      <c r="AG35" s="108">
        <f t="shared" si="3"/>
        <v>0</v>
      </c>
      <c r="AH35" s="108">
        <f t="shared" si="3"/>
        <v>0</v>
      </c>
      <c r="AI35" s="108">
        <f t="shared" si="3"/>
        <v>0</v>
      </c>
      <c r="AJ35" s="109">
        <f t="shared" si="3"/>
        <v>6.1499999999999995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4</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13" priority="2">
      <formula>$AQ11=2</formula>
    </cfRule>
  </conditionalFormatting>
  <conditionalFormatting sqref="Y11:AF34">
    <cfRule type="expression" dxfId="112" priority="1">
      <formula>$AQ11=3</formula>
    </cfRule>
  </conditionalFormatting>
  <conditionalFormatting sqref="AC11:AJ34">
    <cfRule type="expression" dxfId="111" priority="13">
      <formula>$AQ11=1</formula>
    </cfRule>
  </conditionalFormatting>
  <conditionalFormatting sqref="AG11:AJ34">
    <cfRule type="expression" dxfId="110" priority="14">
      <formula>$AQ11=2</formula>
    </cfRule>
  </conditionalFormatting>
  <dataValidations count="2">
    <dataValidation type="list" allowBlank="1" showInputMessage="1" showErrorMessage="1" sqref="N11:O34" xr:uid="{D75CB26F-0022-4B2B-A2A5-5DA002384267}">
      <formula1>INDIRECT(L11)</formula1>
    </dataValidation>
    <dataValidation type="list" allowBlank="1" showInputMessage="1" showErrorMessage="1" sqref="Y11:AB34" xr:uid="{16406577-B786-4B27-9902-E67BA4DC224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F22470-BC89-431D-80C0-BEF12F01D125}">
          <x14:formula1>
            <xm:f>'(参考)リスト'!$F$16:$F$21</xm:f>
          </x14:formula1>
          <xm:sqref>U11:X34</xm:sqref>
        </x14:dataValidation>
        <x14:dataValidation type="list" allowBlank="1" showInputMessage="1" showErrorMessage="1" xr:uid="{FE582E81-C7A8-4ED9-9118-A3C87BE1193A}">
          <x14:formula1>
            <xm:f>'(参考)リスト'!$D$16:$D$18</xm:f>
          </x14:formula1>
          <xm:sqref>P11:Q34</xm:sqref>
        </x14:dataValidation>
        <x14:dataValidation type="list" allowBlank="1" showInputMessage="1" showErrorMessage="1" xr:uid="{69DEACE3-70C2-4B98-A5DB-31C7990639FF}">
          <x14:formula1>
            <xm:f>'(参考)リスト'!$E$16:$E$27</xm:f>
          </x14:formula1>
          <xm:sqref>R11:T34</xm:sqref>
        </x14:dataValidation>
        <x14:dataValidation type="list" allowBlank="1" showInputMessage="1" showErrorMessage="1" xr:uid="{56C81BD5-94CA-4859-8739-818909C08C53}">
          <x14:formula1>
            <xm:f>'(参考)リスト'!$B$16:$B$21</xm:f>
          </x14:formula1>
          <xm:sqref>L11:M34</xm:sqref>
        </x14:dataValidation>
        <x14:dataValidation type="list" allowBlank="1" showInputMessage="1" showErrorMessage="1" xr:uid="{CB2FBF4D-FC34-4470-9729-4E87987823D8}">
          <x14:formula1>
            <xm:f>'(参考)リスト'!$G$16:$G$19</xm:f>
          </x14:formula1>
          <xm:sqref>AM35:AO38</xm:sqref>
        </x14:dataValidation>
      </x14:dataValidations>
    </ext>
  </extLst>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5F39-B36E-4A63-9FBB-97F7005E5AD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S59</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3</v>
      </c>
      <c r="BF5" s="46">
        <f t="shared" si="0"/>
        <v>6</v>
      </c>
      <c r="BG5" s="46">
        <f t="shared" si="0"/>
        <v>0</v>
      </c>
      <c r="BH5" s="46">
        <f t="shared" si="0"/>
        <v>0</v>
      </c>
      <c r="BI5" s="46">
        <f>AI37</f>
        <v>1</v>
      </c>
      <c r="BJ5" s="46">
        <f t="shared" si="0"/>
        <v>0</v>
      </c>
      <c r="BK5" s="46"/>
      <c r="BL5" s="35"/>
      <c r="BM5" s="35"/>
      <c r="BN5" s="35"/>
      <c r="BO5" s="46">
        <f>AC35</f>
        <v>0</v>
      </c>
      <c r="BP5" s="46">
        <f t="shared" ref="BP5:BQ5" si="1">AD35</f>
        <v>0.01</v>
      </c>
      <c r="BQ5" s="46">
        <f t="shared" si="1"/>
        <v>1.1099999999999999</v>
      </c>
      <c r="BR5" s="46">
        <f>AF35</f>
        <v>1</v>
      </c>
      <c r="BS5" s="46">
        <f>AG35</f>
        <v>0</v>
      </c>
      <c r="BT5" s="46">
        <f>AH35</f>
        <v>0</v>
      </c>
      <c r="BU5" s="46">
        <f>AI35</f>
        <v>0.38</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1098</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0.19</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0.28000000000000003</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7.0000000000000007E-2</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462</v>
      </c>
      <c r="O16" s="942"/>
      <c r="P16" s="941" t="s">
        <v>471</v>
      </c>
      <c r="Q16" s="942"/>
      <c r="R16" s="954" t="s">
        <v>472</v>
      </c>
      <c r="S16" s="955"/>
      <c r="T16" s="956"/>
      <c r="U16" s="941" t="s">
        <v>642</v>
      </c>
      <c r="V16" s="942"/>
      <c r="W16" s="941" t="s">
        <v>589</v>
      </c>
      <c r="X16" s="942"/>
      <c r="Y16" s="45"/>
      <c r="Z16" s="45"/>
      <c r="AA16" s="45"/>
      <c r="AB16" s="45"/>
      <c r="AC16" s="51"/>
      <c r="AD16" s="51"/>
      <c r="AE16" s="51"/>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642</v>
      </c>
      <c r="V17" s="942"/>
      <c r="W17" s="941" t="s">
        <v>642</v>
      </c>
      <c r="X17" s="942"/>
      <c r="Y17" s="45"/>
      <c r="Z17" s="45"/>
      <c r="AA17" s="45"/>
      <c r="AB17" s="45"/>
      <c r="AC17" s="51"/>
      <c r="AD17" s="51">
        <v>0.01</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486</v>
      </c>
      <c r="O18" s="942"/>
      <c r="P18" s="941" t="s">
        <v>471</v>
      </c>
      <c r="Q18" s="942"/>
      <c r="R18" s="954" t="s">
        <v>464</v>
      </c>
      <c r="S18" s="955"/>
      <c r="T18" s="956"/>
      <c r="U18" s="941" t="s">
        <v>579</v>
      </c>
      <c r="V18" s="942"/>
      <c r="W18" s="941" t="s">
        <v>579</v>
      </c>
      <c r="X18" s="942"/>
      <c r="Y18" s="45"/>
      <c r="Z18" s="45"/>
      <c r="AA18" s="45"/>
      <c r="AB18" s="45"/>
      <c r="AC18" s="51"/>
      <c r="AD18" s="51"/>
      <c r="AE18" s="51"/>
      <c r="AF18" s="51">
        <v>0.62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495</v>
      </c>
      <c r="O19" s="942"/>
      <c r="P19" s="941" t="s">
        <v>471</v>
      </c>
      <c r="Q19" s="942"/>
      <c r="R19" s="954" t="s">
        <v>472</v>
      </c>
      <c r="S19" s="955"/>
      <c r="T19" s="956"/>
      <c r="U19" s="941" t="s">
        <v>579</v>
      </c>
      <c r="V19" s="942"/>
      <c r="W19" s="941" t="s">
        <v>579</v>
      </c>
      <c r="X19" s="942"/>
      <c r="Y19" s="45"/>
      <c r="Z19" s="45"/>
      <c r="AA19" s="45"/>
      <c r="AB19" s="45"/>
      <c r="AC19" s="51"/>
      <c r="AD19" s="51"/>
      <c r="AE19" s="51"/>
      <c r="AF19" s="51">
        <v>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495</v>
      </c>
      <c r="O20" s="942"/>
      <c r="P20" s="941" t="s">
        <v>480</v>
      </c>
      <c r="Q20" s="942"/>
      <c r="R20" s="954" t="s">
        <v>498</v>
      </c>
      <c r="S20" s="955"/>
      <c r="T20" s="956"/>
      <c r="U20" s="941" t="s">
        <v>660</v>
      </c>
      <c r="V20" s="942"/>
      <c r="W20" s="941" t="s">
        <v>660</v>
      </c>
      <c r="X20" s="942"/>
      <c r="Y20" s="45"/>
      <c r="Z20" s="45"/>
      <c r="AA20" s="45"/>
      <c r="AB20" s="45"/>
      <c r="AC20" s="51"/>
      <c r="AD20" s="51"/>
      <c r="AE20" s="51"/>
      <c r="AF20" s="51"/>
      <c r="AG20" s="51"/>
      <c r="AH20" s="51"/>
      <c r="AI20" s="51">
        <v>0.38</v>
      </c>
      <c r="AJ20" s="51"/>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505</v>
      </c>
      <c r="O21" s="942"/>
      <c r="P21" s="941" t="s">
        <v>471</v>
      </c>
      <c r="Q21" s="942"/>
      <c r="R21" s="954" t="s">
        <v>472</v>
      </c>
      <c r="S21" s="955"/>
      <c r="T21" s="956"/>
      <c r="U21" s="941" t="s">
        <v>578</v>
      </c>
      <c r="V21" s="942"/>
      <c r="W21" s="941" t="s">
        <v>660</v>
      </c>
      <c r="X21" s="942"/>
      <c r="Y21" s="45"/>
      <c r="Z21" s="45"/>
      <c r="AA21" s="45"/>
      <c r="AB21" s="45"/>
      <c r="AC21" s="51"/>
      <c r="AD21" s="51"/>
      <c r="AE21" s="51">
        <v>0.21</v>
      </c>
      <c r="AF21" s="51"/>
      <c r="AG21" s="51"/>
      <c r="AH21" s="51"/>
      <c r="AI21" s="51"/>
      <c r="AJ21" s="51"/>
      <c r="AK21" s="951" t="s">
        <v>1381</v>
      </c>
      <c r="AL21" s="952"/>
      <c r="AM21" s="952"/>
      <c r="AN21" s="952"/>
      <c r="AO21" s="953"/>
      <c r="AP21" s="2"/>
      <c r="AQ21" s="50">
        <f t="shared" si="2"/>
        <v>2</v>
      </c>
    </row>
    <row r="22" spans="2:46" ht="12" customHeight="1" x14ac:dyDescent="0.15">
      <c r="B22" s="981"/>
      <c r="C22" s="986"/>
      <c r="D22" s="984"/>
      <c r="E22" s="984"/>
      <c r="F22" s="984"/>
      <c r="G22" s="984"/>
      <c r="H22" s="984"/>
      <c r="I22" s="984"/>
      <c r="J22" s="985"/>
      <c r="K22" s="89">
        <v>12</v>
      </c>
      <c r="L22" s="941" t="s">
        <v>461</v>
      </c>
      <c r="M22" s="942"/>
      <c r="N22" s="941" t="s">
        <v>503</v>
      </c>
      <c r="O22" s="942"/>
      <c r="P22" s="941" t="s">
        <v>471</v>
      </c>
      <c r="Q22" s="942"/>
      <c r="R22" s="954" t="s">
        <v>472</v>
      </c>
      <c r="S22" s="955"/>
      <c r="T22" s="956"/>
      <c r="U22" s="941" t="s">
        <v>578</v>
      </c>
      <c r="V22" s="942"/>
      <c r="W22" s="941" t="s">
        <v>660</v>
      </c>
      <c r="X22" s="942"/>
      <c r="Y22" s="45"/>
      <c r="Z22" s="45"/>
      <c r="AA22" s="45"/>
      <c r="AB22" s="45"/>
      <c r="AC22" s="51"/>
      <c r="AD22" s="51"/>
      <c r="AE22" s="51">
        <v>0.62</v>
      </c>
      <c r="AF22" s="51"/>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0.01</v>
      </c>
      <c r="AE35" s="108">
        <f>SUM(AE11:AE34)</f>
        <v>1.1099999999999999</v>
      </c>
      <c r="AF35" s="108">
        <f t="shared" si="3"/>
        <v>1</v>
      </c>
      <c r="AG35" s="108">
        <f t="shared" si="3"/>
        <v>0</v>
      </c>
      <c r="AH35" s="108">
        <f t="shared" si="3"/>
        <v>0</v>
      </c>
      <c r="AI35" s="108">
        <f t="shared" si="3"/>
        <v>0.38</v>
      </c>
      <c r="AJ35" s="109">
        <f t="shared" si="3"/>
        <v>0</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3</v>
      </c>
      <c r="AF37" s="972">
        <f t="shared" si="4"/>
        <v>6</v>
      </c>
      <c r="AG37" s="972">
        <f t="shared" si="4"/>
        <v>0</v>
      </c>
      <c r="AH37" s="972">
        <f t="shared" si="4"/>
        <v>0</v>
      </c>
      <c r="AI37" s="972">
        <f t="shared" si="4"/>
        <v>1</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09" priority="2">
      <formula>$AQ11=2</formula>
    </cfRule>
  </conditionalFormatting>
  <conditionalFormatting sqref="Y11:AF34">
    <cfRule type="expression" dxfId="108" priority="1">
      <formula>$AQ11=3</formula>
    </cfRule>
  </conditionalFormatting>
  <conditionalFormatting sqref="AC11:AJ34">
    <cfRule type="expression" dxfId="107" priority="13">
      <formula>$AQ11=1</formula>
    </cfRule>
  </conditionalFormatting>
  <conditionalFormatting sqref="AG11:AJ34">
    <cfRule type="expression" dxfId="106" priority="14">
      <formula>$AQ11=2</formula>
    </cfRule>
  </conditionalFormatting>
  <dataValidations count="2">
    <dataValidation type="list" allowBlank="1" showInputMessage="1" showErrorMessage="1" sqref="Y11:AB34" xr:uid="{6F41C30A-1A11-4E93-8E99-E53DB28A54EF}">
      <formula1>"〇,"</formula1>
    </dataValidation>
    <dataValidation type="list" allowBlank="1" showInputMessage="1" showErrorMessage="1" sqref="N11:O34" xr:uid="{874964BF-217B-45B0-9436-EA5F35CC9B3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29C3661-5F53-4171-8EAF-C2867292217D}">
          <x14:formula1>
            <xm:f>'(参考)リスト'!$G$16:$G$19</xm:f>
          </x14:formula1>
          <xm:sqref>AM35:AO38</xm:sqref>
        </x14:dataValidation>
        <x14:dataValidation type="list" allowBlank="1" showInputMessage="1" showErrorMessage="1" xr:uid="{A5F7ACEF-3ECA-4B70-A993-AEB50367FA1F}">
          <x14:formula1>
            <xm:f>'(参考)リスト'!$B$16:$B$21</xm:f>
          </x14:formula1>
          <xm:sqref>L11:M34</xm:sqref>
        </x14:dataValidation>
        <x14:dataValidation type="list" allowBlank="1" showInputMessage="1" showErrorMessage="1" xr:uid="{2A624420-74C0-4FCE-8FDB-59F91603FAC8}">
          <x14:formula1>
            <xm:f>'(参考)リスト'!$E$16:$E$27</xm:f>
          </x14:formula1>
          <xm:sqref>R11:T34</xm:sqref>
        </x14:dataValidation>
        <x14:dataValidation type="list" allowBlank="1" showInputMessage="1" showErrorMessage="1" xr:uid="{4BFBE05F-FB43-4E8C-BBD4-6909EB7F7D69}">
          <x14:formula1>
            <xm:f>'(参考)リスト'!$D$16:$D$18</xm:f>
          </x14:formula1>
          <xm:sqref>P11:Q34</xm:sqref>
        </x14:dataValidation>
        <x14:dataValidation type="list" allowBlank="1" showInputMessage="1" showErrorMessage="1" xr:uid="{C760F27C-1BFE-4A55-948B-CCB088F88572}">
          <x14:formula1>
            <xm:f>'(参考)リスト'!$F$16:$F$21</xm:f>
          </x14:formula1>
          <xm:sqref>U11:X34</xm:sqref>
        </x14:dataValidation>
      </x14:dataValidations>
    </ext>
  </extLst>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80A7-5377-44A5-9FCB-2CD00C5053C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S60</v>
      </c>
      <c r="AW5" s="34">
        <f>R7</f>
        <v>10.6</v>
      </c>
      <c r="AX5" s="46" t="str">
        <f>AM35</f>
        <v>Ⅱ</v>
      </c>
      <c r="AY5" s="46" t="str">
        <f>Y37</f>
        <v xml:space="preserve">  </v>
      </c>
      <c r="AZ5" s="46" t="str">
        <f>Z37</f>
        <v xml:space="preserve">  </v>
      </c>
      <c r="BA5" s="46" t="str">
        <f>AA37</f>
        <v>1</v>
      </c>
      <c r="BB5" s="46" t="str">
        <f>AB37</f>
        <v>1</v>
      </c>
      <c r="BC5" s="46">
        <f t="shared" ref="BC5:BJ5" si="0">AC37</f>
        <v>0</v>
      </c>
      <c r="BD5" s="46">
        <f>AD37</f>
        <v>0</v>
      </c>
      <c r="BE5" s="46">
        <f>AE37</f>
        <v>0</v>
      </c>
      <c r="BF5" s="46">
        <f>AF37</f>
        <v>7</v>
      </c>
      <c r="BG5" s="46">
        <f t="shared" si="0"/>
        <v>0</v>
      </c>
      <c r="BH5" s="46">
        <f t="shared" si="0"/>
        <v>0</v>
      </c>
      <c r="BI5" s="46">
        <f>AI37</f>
        <v>0</v>
      </c>
      <c r="BJ5" s="46">
        <f t="shared" si="0"/>
        <v>2</v>
      </c>
      <c r="BK5" s="46"/>
      <c r="BL5" s="35"/>
      <c r="BM5" s="35">
        <v>10.6</v>
      </c>
      <c r="BN5" s="35">
        <v>10.6</v>
      </c>
      <c r="BO5" s="46">
        <f>AC35</f>
        <v>0</v>
      </c>
      <c r="BP5" s="46">
        <f t="shared" ref="BP5:BQ5" si="1">AD35</f>
        <v>0</v>
      </c>
      <c r="BQ5" s="46">
        <f t="shared" si="1"/>
        <v>0</v>
      </c>
      <c r="BR5" s="46">
        <f>AF35</f>
        <v>1.2000000000000002</v>
      </c>
      <c r="BS5" s="46">
        <f>AG35</f>
        <v>0</v>
      </c>
      <c r="BT5" s="46">
        <f>AH35</f>
        <v>0</v>
      </c>
      <c r="BU5" s="46">
        <f>AI35</f>
        <v>0</v>
      </c>
      <c r="BV5" s="46">
        <f>AJ35</f>
        <v>0.65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1110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0.45</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464</v>
      </c>
      <c r="S14" s="955"/>
      <c r="T14" s="956"/>
      <c r="U14" s="941" t="s">
        <v>579</v>
      </c>
      <c r="V14" s="942"/>
      <c r="W14" s="941" t="s">
        <v>579</v>
      </c>
      <c r="X14" s="942"/>
      <c r="Y14" s="45"/>
      <c r="Z14" s="45"/>
      <c r="AA14" s="45"/>
      <c r="AB14" s="45"/>
      <c r="AC14" s="51"/>
      <c r="AD14" s="51"/>
      <c r="AE14" s="51"/>
      <c r="AF14" s="51">
        <v>0.41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642</v>
      </c>
      <c r="V15" s="942"/>
      <c r="W15" s="941" t="s">
        <v>589</v>
      </c>
      <c r="X15" s="942"/>
      <c r="Y15" s="45"/>
      <c r="Z15" s="45"/>
      <c r="AA15" s="45"/>
      <c r="AB15" s="45"/>
      <c r="AC15" s="51"/>
      <c r="AD15" s="51"/>
      <c r="AE15" s="51"/>
      <c r="AF15" s="51"/>
      <c r="AG15" s="51"/>
      <c r="AH15" s="51"/>
      <c r="AI15" s="51"/>
      <c r="AJ15" s="51"/>
      <c r="AK15" s="951" t="s">
        <v>1382</v>
      </c>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463</v>
      </c>
      <c r="Q18" s="942"/>
      <c r="R18" s="954" t="s">
        <v>464</v>
      </c>
      <c r="S18" s="955"/>
      <c r="T18" s="956"/>
      <c r="U18" s="941" t="s">
        <v>579</v>
      </c>
      <c r="V18" s="942"/>
      <c r="W18" s="941" t="s">
        <v>660</v>
      </c>
      <c r="X18" s="942"/>
      <c r="Y18" s="45"/>
      <c r="Z18" s="45"/>
      <c r="AA18" s="45" t="s">
        <v>1383</v>
      </c>
      <c r="AB18" s="45"/>
      <c r="AC18" s="51"/>
      <c r="AD18" s="51"/>
      <c r="AE18" s="51"/>
      <c r="AF18" s="51"/>
      <c r="AG18" s="51"/>
      <c r="AH18" s="51"/>
      <c r="AI18" s="51"/>
      <c r="AJ18" s="51"/>
      <c r="AK18" s="951" t="s">
        <v>1322</v>
      </c>
      <c r="AL18" s="952"/>
      <c r="AM18" s="952"/>
      <c r="AN18" s="952"/>
      <c r="AO18" s="953"/>
      <c r="AP18" s="2"/>
      <c r="AQ18" s="50">
        <f t="shared" si="2"/>
        <v>1</v>
      </c>
    </row>
    <row r="19" spans="2:46" ht="12" customHeight="1" x14ac:dyDescent="0.15">
      <c r="B19" s="981"/>
      <c r="C19" s="986"/>
      <c r="D19" s="984"/>
      <c r="E19" s="984"/>
      <c r="F19" s="984"/>
      <c r="G19" s="984"/>
      <c r="H19" s="984"/>
      <c r="I19" s="984"/>
      <c r="J19" s="985"/>
      <c r="K19" s="89">
        <v>9</v>
      </c>
      <c r="L19" s="941" t="s">
        <v>489</v>
      </c>
      <c r="M19" s="942"/>
      <c r="N19" s="941" t="s">
        <v>514</v>
      </c>
      <c r="O19" s="942"/>
      <c r="P19" s="941"/>
      <c r="Q19" s="942"/>
      <c r="R19" s="954" t="s">
        <v>506</v>
      </c>
      <c r="S19" s="955"/>
      <c r="T19" s="956"/>
      <c r="U19" s="941"/>
      <c r="V19" s="942"/>
      <c r="W19" s="941"/>
      <c r="X19" s="942"/>
      <c r="Y19" s="45"/>
      <c r="Z19" s="45"/>
      <c r="AA19" s="45"/>
      <c r="AB19" s="45"/>
      <c r="AC19" s="51"/>
      <c r="AD19" s="51"/>
      <c r="AE19" s="51"/>
      <c r="AF19" s="51"/>
      <c r="AG19" s="51"/>
      <c r="AH19" s="51"/>
      <c r="AI19" s="51"/>
      <c r="AJ19" s="51"/>
      <c r="AK19" s="951" t="s">
        <v>1431</v>
      </c>
      <c r="AL19" s="952"/>
      <c r="AM19" s="952"/>
      <c r="AN19" s="952"/>
      <c r="AO19" s="953"/>
      <c r="AP19" s="2"/>
      <c r="AQ19" s="50">
        <f t="shared" si="2"/>
        <v>1</v>
      </c>
    </row>
    <row r="20" spans="2:46" ht="12" customHeight="1" x14ac:dyDescent="0.15">
      <c r="B20" s="981"/>
      <c r="C20" s="986"/>
      <c r="D20" s="984"/>
      <c r="E20" s="984"/>
      <c r="F20" s="984"/>
      <c r="G20" s="984"/>
      <c r="H20" s="984"/>
      <c r="I20" s="984"/>
      <c r="J20" s="985"/>
      <c r="K20" s="89">
        <v>10</v>
      </c>
      <c r="L20" s="941" t="s">
        <v>461</v>
      </c>
      <c r="M20" s="942"/>
      <c r="N20" s="941" t="s">
        <v>493</v>
      </c>
      <c r="O20" s="942"/>
      <c r="P20" s="941" t="s">
        <v>471</v>
      </c>
      <c r="Q20" s="942"/>
      <c r="R20" s="954" t="s">
        <v>472</v>
      </c>
      <c r="S20" s="955"/>
      <c r="T20" s="956"/>
      <c r="U20" s="941" t="s">
        <v>578</v>
      </c>
      <c r="V20" s="942"/>
      <c r="W20" s="941" t="s">
        <v>579</v>
      </c>
      <c r="X20" s="942"/>
      <c r="Y20" s="45"/>
      <c r="Z20" s="45"/>
      <c r="AA20" s="45"/>
      <c r="AB20" s="45"/>
      <c r="AC20" s="51"/>
      <c r="AD20" s="51"/>
      <c r="AE20" s="51"/>
      <c r="AF20" s="51">
        <v>0.1</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463</v>
      </c>
      <c r="Q21" s="942"/>
      <c r="R21" s="954" t="s">
        <v>487</v>
      </c>
      <c r="S21" s="955"/>
      <c r="T21" s="956"/>
      <c r="U21" s="941" t="s">
        <v>578</v>
      </c>
      <c r="V21" s="942"/>
      <c r="W21" s="941" t="s">
        <v>579</v>
      </c>
      <c r="X21" s="942"/>
      <c r="Y21" s="45"/>
      <c r="Z21" s="45"/>
      <c r="AA21" s="45"/>
      <c r="AB21" s="45" t="s">
        <v>1383</v>
      </c>
      <c r="AC21" s="51"/>
      <c r="AD21" s="51"/>
      <c r="AE21" s="51"/>
      <c r="AF21" s="51"/>
      <c r="AG21" s="51"/>
      <c r="AH21" s="51"/>
      <c r="AI21" s="51"/>
      <c r="AJ21" s="51"/>
      <c r="AK21" s="1006" t="s">
        <v>1386</v>
      </c>
      <c r="AL21" s="1007"/>
      <c r="AM21" s="1007"/>
      <c r="AN21" s="1007"/>
      <c r="AO21" s="1008"/>
      <c r="AP21" s="2"/>
      <c r="AQ21" s="50">
        <f>IF(P21="材質劣化",2,IF(P21="漏水",3,1))</f>
        <v>1</v>
      </c>
    </row>
    <row r="22" spans="2:46" ht="12" customHeight="1" x14ac:dyDescent="0.15">
      <c r="B22" s="981"/>
      <c r="C22" s="986"/>
      <c r="D22" s="984"/>
      <c r="E22" s="984"/>
      <c r="F22" s="984"/>
      <c r="G22" s="984"/>
      <c r="H22" s="984"/>
      <c r="I22" s="984"/>
      <c r="J22" s="985"/>
      <c r="K22" s="89">
        <v>12</v>
      </c>
      <c r="L22" s="941" t="s">
        <v>461</v>
      </c>
      <c r="M22" s="942"/>
      <c r="N22" s="941" t="s">
        <v>495</v>
      </c>
      <c r="O22" s="942"/>
      <c r="P22" s="941" t="s">
        <v>480</v>
      </c>
      <c r="Q22" s="942"/>
      <c r="R22" s="954" t="s">
        <v>498</v>
      </c>
      <c r="S22" s="955"/>
      <c r="T22" s="956"/>
      <c r="U22" s="941" t="s">
        <v>578</v>
      </c>
      <c r="V22" s="942"/>
      <c r="W22" s="941" t="s">
        <v>579</v>
      </c>
      <c r="X22" s="942"/>
      <c r="Y22" s="45"/>
      <c r="Z22" s="45"/>
      <c r="AA22" s="45"/>
      <c r="AB22" s="45"/>
      <c r="AC22" s="51"/>
      <c r="AD22" s="51"/>
      <c r="AE22" s="51"/>
      <c r="AF22" s="51"/>
      <c r="AG22" s="51"/>
      <c r="AH22" s="51"/>
      <c r="AI22" s="51"/>
      <c r="AJ22" s="51">
        <v>0.2</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490</v>
      </c>
      <c r="O23" s="942"/>
      <c r="P23" s="941" t="s">
        <v>480</v>
      </c>
      <c r="Q23" s="942"/>
      <c r="R23" s="954" t="s">
        <v>500</v>
      </c>
      <c r="S23" s="955"/>
      <c r="T23" s="956"/>
      <c r="U23" s="941" t="s">
        <v>578</v>
      </c>
      <c r="V23" s="942"/>
      <c r="W23" s="941" t="s">
        <v>579</v>
      </c>
      <c r="X23" s="942"/>
      <c r="Y23" s="45"/>
      <c r="Z23" s="45"/>
      <c r="AA23" s="45"/>
      <c r="AB23" s="45"/>
      <c r="AC23" s="51"/>
      <c r="AD23" s="51"/>
      <c r="AE23" s="51"/>
      <c r="AF23" s="51"/>
      <c r="AG23" s="51"/>
      <c r="AH23" s="51"/>
      <c r="AI23" s="51"/>
      <c r="AJ23" s="51">
        <v>0.45</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1.2000000000000002</v>
      </c>
      <c r="AG35" s="108">
        <f t="shared" si="3"/>
        <v>0</v>
      </c>
      <c r="AH35" s="108">
        <f t="shared" si="3"/>
        <v>0</v>
      </c>
      <c r="AI35" s="108">
        <f t="shared" si="3"/>
        <v>0</v>
      </c>
      <c r="AJ35" s="109">
        <f t="shared" si="3"/>
        <v>0.65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1</v>
      </c>
      <c r="AB37" s="972" t="str">
        <f>IF(COUNTIF(AB11:AB34,"〇")&gt;0,"1","  ")</f>
        <v>1</v>
      </c>
      <c r="AC37" s="972">
        <f>COUNTA(AC11:AC34)</f>
        <v>0</v>
      </c>
      <c r="AD37" s="972">
        <f t="shared" ref="AD37:AI37" si="4">COUNTA(AD11:AD34)</f>
        <v>0</v>
      </c>
      <c r="AE37" s="972">
        <f t="shared" si="4"/>
        <v>0</v>
      </c>
      <c r="AF37" s="972">
        <f t="shared" si="4"/>
        <v>7</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1414</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05" priority="2">
      <formula>$AQ11=2</formula>
    </cfRule>
  </conditionalFormatting>
  <conditionalFormatting sqref="Y11:AF34">
    <cfRule type="expression" dxfId="104" priority="1">
      <formula>$AQ11=3</formula>
    </cfRule>
  </conditionalFormatting>
  <conditionalFormatting sqref="AC11:AJ34">
    <cfRule type="expression" dxfId="103" priority="13">
      <formula>$AQ11=1</formula>
    </cfRule>
  </conditionalFormatting>
  <conditionalFormatting sqref="AG11:AJ34">
    <cfRule type="expression" dxfId="102" priority="14">
      <formula>$AQ11=2</formula>
    </cfRule>
  </conditionalFormatting>
  <dataValidations count="2">
    <dataValidation type="list" allowBlank="1" showInputMessage="1" showErrorMessage="1" sqref="N11:O34" xr:uid="{162BB598-51EF-4F7B-9E19-43ADBAAF08C5}">
      <formula1>INDIRECT(L11)</formula1>
    </dataValidation>
    <dataValidation type="list" allowBlank="1" showInputMessage="1" showErrorMessage="1" sqref="Y11:AB34" xr:uid="{835BBC1E-DC93-4071-96CA-9B726C968BC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21204B6-EEAA-4E6A-B1EC-B96239A6E27A}">
          <x14:formula1>
            <xm:f>'(参考)リスト'!$F$16:$F$21</xm:f>
          </x14:formula1>
          <xm:sqref>U11:X34</xm:sqref>
        </x14:dataValidation>
        <x14:dataValidation type="list" allowBlank="1" showInputMessage="1" showErrorMessage="1" xr:uid="{340812C0-36D5-4384-B907-014216766350}">
          <x14:formula1>
            <xm:f>'(参考)リスト'!$D$16:$D$18</xm:f>
          </x14:formula1>
          <xm:sqref>P11:Q34</xm:sqref>
        </x14:dataValidation>
        <x14:dataValidation type="list" allowBlank="1" showInputMessage="1" showErrorMessage="1" xr:uid="{98FDD013-11E3-4C4D-83EC-39A3287DC036}">
          <x14:formula1>
            <xm:f>'(参考)リスト'!$E$16:$E$27</xm:f>
          </x14:formula1>
          <xm:sqref>R11:T34</xm:sqref>
        </x14:dataValidation>
        <x14:dataValidation type="list" allowBlank="1" showInputMessage="1" showErrorMessage="1" xr:uid="{DB0864FA-22B9-45B0-AF84-D2893BC2504E}">
          <x14:formula1>
            <xm:f>'(参考)リスト'!$B$16:$B$21</xm:f>
          </x14:formula1>
          <xm:sqref>L11:M34</xm:sqref>
        </x14:dataValidation>
        <x14:dataValidation type="list" allowBlank="1" showInputMessage="1" showErrorMessage="1" xr:uid="{0313C6B1-E620-42B7-9FE1-1C608A31111A}">
          <x14:formula1>
            <xm:f>'(参考)リスト'!$G$16:$G$19</xm:f>
          </x14:formula1>
          <xm:sqref>AM35:AO38</xm:sqref>
        </x14:dataValidation>
      </x14:dataValidations>
    </ext>
  </extLst>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927F-3F13-4D64-9778-651657ECA6A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S61</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6</v>
      </c>
      <c r="BE5" s="46">
        <f>AE37</f>
        <v>0</v>
      </c>
      <c r="BF5" s="46">
        <f t="shared" si="0"/>
        <v>7</v>
      </c>
      <c r="BG5" s="46">
        <f t="shared" si="0"/>
        <v>0</v>
      </c>
      <c r="BH5" s="46">
        <f t="shared" si="0"/>
        <v>0</v>
      </c>
      <c r="BI5" s="46">
        <f>AI37</f>
        <v>0</v>
      </c>
      <c r="BJ5" s="46">
        <f t="shared" si="0"/>
        <v>3</v>
      </c>
      <c r="BK5" s="46"/>
      <c r="BL5" s="35"/>
      <c r="BM5" s="35"/>
      <c r="BN5" s="35"/>
      <c r="BO5" s="46">
        <f>AC35</f>
        <v>0</v>
      </c>
      <c r="BP5" s="46">
        <f t="shared" ref="BP5:BQ5" si="1">AD35</f>
        <v>0.44600000000000001</v>
      </c>
      <c r="BQ5" s="46">
        <f t="shared" si="1"/>
        <v>0</v>
      </c>
      <c r="BR5" s="46">
        <f>AF35</f>
        <v>1.3900000000000001</v>
      </c>
      <c r="BS5" s="46">
        <f>AG35</f>
        <v>0</v>
      </c>
      <c r="BT5" s="46">
        <f>AH35</f>
        <v>0</v>
      </c>
      <c r="BU5" s="46">
        <f>AI35</f>
        <v>0</v>
      </c>
      <c r="BV5" s="46">
        <f>AJ35</f>
        <v>4.7699999999999996</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1121</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472</v>
      </c>
      <c r="S11" s="891"/>
      <c r="T11" s="891"/>
      <c r="U11" s="941" t="s">
        <v>579</v>
      </c>
      <c r="V11" s="942"/>
      <c r="W11" s="941" t="s">
        <v>579</v>
      </c>
      <c r="X11" s="942"/>
      <c r="Y11" s="45"/>
      <c r="Z11" s="45"/>
      <c r="AA11" s="45"/>
      <c r="AB11" s="45"/>
      <c r="AC11" s="51"/>
      <c r="AD11" s="51"/>
      <c r="AE11" s="51"/>
      <c r="AF11" s="51">
        <v>0.24</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0.52</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2.35</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642</v>
      </c>
      <c r="V15" s="942"/>
      <c r="W15" s="941" t="s">
        <v>642</v>
      </c>
      <c r="X15" s="942"/>
      <c r="Y15" s="45"/>
      <c r="Z15" s="45"/>
      <c r="AA15" s="45"/>
      <c r="AB15" s="45"/>
      <c r="AC15" s="51"/>
      <c r="AD15" s="284">
        <v>3.0000000000000001E-3</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472</v>
      </c>
      <c r="S16" s="955"/>
      <c r="T16" s="956"/>
      <c r="U16" s="941" t="s">
        <v>642</v>
      </c>
      <c r="V16" s="942"/>
      <c r="W16" s="941" t="s">
        <v>642</v>
      </c>
      <c r="X16" s="942"/>
      <c r="Y16" s="45"/>
      <c r="Z16" s="45"/>
      <c r="AA16" s="45"/>
      <c r="AB16" s="45"/>
      <c r="AC16" s="51"/>
      <c r="AD16" s="51">
        <v>0.03</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470</v>
      </c>
      <c r="O17" s="942"/>
      <c r="P17" s="941" t="s">
        <v>471</v>
      </c>
      <c r="Q17" s="942"/>
      <c r="R17" s="954" t="s">
        <v>472</v>
      </c>
      <c r="S17" s="955"/>
      <c r="T17" s="956"/>
      <c r="U17" s="941" t="s">
        <v>642</v>
      </c>
      <c r="V17" s="942"/>
      <c r="W17" s="941" t="s">
        <v>642</v>
      </c>
      <c r="X17" s="942"/>
      <c r="Y17" s="45"/>
      <c r="Z17" s="45"/>
      <c r="AA17" s="45"/>
      <c r="AB17" s="45"/>
      <c r="AC17" s="51"/>
      <c r="AD17" s="284">
        <v>3.0000000000000001E-3</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470</v>
      </c>
      <c r="O18" s="942"/>
      <c r="P18" s="941" t="s">
        <v>471</v>
      </c>
      <c r="Q18" s="942"/>
      <c r="R18" s="954" t="s">
        <v>472</v>
      </c>
      <c r="S18" s="955"/>
      <c r="T18" s="956"/>
      <c r="U18" s="941" t="s">
        <v>642</v>
      </c>
      <c r="V18" s="942"/>
      <c r="W18" s="941" t="s">
        <v>642</v>
      </c>
      <c r="X18" s="942"/>
      <c r="Y18" s="45"/>
      <c r="Z18" s="45"/>
      <c r="AA18" s="45"/>
      <c r="AB18" s="45"/>
      <c r="AC18" s="51"/>
      <c r="AD18" s="51">
        <v>0.08</v>
      </c>
      <c r="AE18" s="51"/>
      <c r="AF18" s="51"/>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470</v>
      </c>
      <c r="O19" s="942"/>
      <c r="P19" s="941" t="s">
        <v>471</v>
      </c>
      <c r="Q19" s="942"/>
      <c r="R19" s="954" t="s">
        <v>472</v>
      </c>
      <c r="S19" s="955"/>
      <c r="T19" s="956"/>
      <c r="U19" s="941" t="s">
        <v>642</v>
      </c>
      <c r="V19" s="942"/>
      <c r="W19" s="941" t="s">
        <v>642</v>
      </c>
      <c r="X19" s="942"/>
      <c r="Y19" s="45"/>
      <c r="Z19" s="45"/>
      <c r="AA19" s="45"/>
      <c r="AB19" s="45"/>
      <c r="AC19" s="51"/>
      <c r="AD19" s="51">
        <v>0.01</v>
      </c>
      <c r="AE19" s="51"/>
      <c r="AF19" s="51"/>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497</v>
      </c>
      <c r="O20" s="942"/>
      <c r="P20" s="941" t="s">
        <v>471</v>
      </c>
      <c r="Q20" s="942"/>
      <c r="R20" s="954" t="s">
        <v>472</v>
      </c>
      <c r="S20" s="955"/>
      <c r="T20" s="956"/>
      <c r="U20" s="941" t="s">
        <v>642</v>
      </c>
      <c r="V20" s="942"/>
      <c r="W20" s="941" t="s">
        <v>589</v>
      </c>
      <c r="X20" s="942"/>
      <c r="Y20" s="45"/>
      <c r="Z20" s="45"/>
      <c r="AA20" s="45"/>
      <c r="AB20" s="45"/>
      <c r="AC20" s="51"/>
      <c r="AD20" s="51"/>
      <c r="AE20" s="51"/>
      <c r="AF20" s="51"/>
      <c r="AG20" s="51"/>
      <c r="AH20" s="51"/>
      <c r="AI20" s="51"/>
      <c r="AJ20" s="51"/>
      <c r="AK20" s="951" t="s">
        <v>1382</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470</v>
      </c>
      <c r="O21" s="942"/>
      <c r="P21" s="941" t="s">
        <v>471</v>
      </c>
      <c r="Q21" s="942"/>
      <c r="R21" s="954" t="s">
        <v>472</v>
      </c>
      <c r="S21" s="955"/>
      <c r="T21" s="956"/>
      <c r="U21" s="941" t="s">
        <v>579</v>
      </c>
      <c r="V21" s="942"/>
      <c r="W21" s="941" t="s">
        <v>579</v>
      </c>
      <c r="X21" s="942"/>
      <c r="Y21" s="45"/>
      <c r="Z21" s="45"/>
      <c r="AA21" s="45"/>
      <c r="AB21" s="45"/>
      <c r="AC21" s="51"/>
      <c r="AD21" s="51"/>
      <c r="AE21" s="51"/>
      <c r="AF21" s="51">
        <v>0.01</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470</v>
      </c>
      <c r="O22" s="942"/>
      <c r="P22" s="941" t="s">
        <v>471</v>
      </c>
      <c r="Q22" s="942"/>
      <c r="R22" s="954" t="s">
        <v>472</v>
      </c>
      <c r="S22" s="955"/>
      <c r="T22" s="956"/>
      <c r="U22" s="941" t="s">
        <v>579</v>
      </c>
      <c r="V22" s="942"/>
      <c r="W22" s="941" t="s">
        <v>579</v>
      </c>
      <c r="X22" s="942"/>
      <c r="Y22" s="45"/>
      <c r="Z22" s="45"/>
      <c r="AA22" s="45"/>
      <c r="AB22" s="45"/>
      <c r="AC22" s="51"/>
      <c r="AD22" s="51"/>
      <c r="AE22" s="51"/>
      <c r="AF22" s="51">
        <v>0.02</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499</v>
      </c>
      <c r="O23" s="942"/>
      <c r="P23" s="941" t="s">
        <v>471</v>
      </c>
      <c r="Q23" s="942"/>
      <c r="R23" s="954" t="s">
        <v>472</v>
      </c>
      <c r="S23" s="955"/>
      <c r="T23" s="956"/>
      <c r="U23" s="941" t="s">
        <v>642</v>
      </c>
      <c r="V23" s="942"/>
      <c r="W23" s="941" t="s">
        <v>642</v>
      </c>
      <c r="X23" s="942"/>
      <c r="Y23" s="45"/>
      <c r="Z23" s="45"/>
      <c r="AA23" s="45"/>
      <c r="AB23" s="45"/>
      <c r="AC23" s="51"/>
      <c r="AD23" s="51">
        <v>0.32</v>
      </c>
      <c r="AE23" s="51"/>
      <c r="AF23" s="51"/>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479</v>
      </c>
      <c r="O24" s="942"/>
      <c r="P24" s="941" t="s">
        <v>471</v>
      </c>
      <c r="Q24" s="942"/>
      <c r="R24" s="954" t="s">
        <v>472</v>
      </c>
      <c r="S24" s="955"/>
      <c r="T24" s="956"/>
      <c r="U24" s="941" t="s">
        <v>589</v>
      </c>
      <c r="V24" s="942"/>
      <c r="W24" s="941" t="s">
        <v>589</v>
      </c>
      <c r="X24" s="942"/>
      <c r="Y24" s="45"/>
      <c r="Z24" s="45"/>
      <c r="AA24" s="45"/>
      <c r="AB24" s="45"/>
      <c r="AC24" s="51"/>
      <c r="AD24" s="51"/>
      <c r="AE24" s="51"/>
      <c r="AF24" s="51"/>
      <c r="AG24" s="51"/>
      <c r="AH24" s="51"/>
      <c r="AI24" s="51"/>
      <c r="AJ24" s="51"/>
      <c r="AK24" s="951"/>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499</v>
      </c>
      <c r="O25" s="942"/>
      <c r="P25" s="941" t="s">
        <v>471</v>
      </c>
      <c r="Q25" s="942"/>
      <c r="R25" s="954" t="s">
        <v>472</v>
      </c>
      <c r="S25" s="955"/>
      <c r="T25" s="956"/>
      <c r="U25" s="941" t="s">
        <v>579</v>
      </c>
      <c r="V25" s="942"/>
      <c r="W25" s="941" t="s">
        <v>589</v>
      </c>
      <c r="X25" s="942"/>
      <c r="Y25" s="45"/>
      <c r="Z25" s="45"/>
      <c r="AA25" s="45"/>
      <c r="AB25" s="45"/>
      <c r="AC25" s="51"/>
      <c r="AD25" s="51"/>
      <c r="AE25" s="51"/>
      <c r="AF25" s="51"/>
      <c r="AG25" s="51"/>
      <c r="AH25" s="51"/>
      <c r="AI25" s="51"/>
      <c r="AJ25" s="51"/>
      <c r="AK25" s="951" t="s">
        <v>1380</v>
      </c>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495</v>
      </c>
      <c r="O26" s="942"/>
      <c r="P26" s="941" t="s">
        <v>480</v>
      </c>
      <c r="Q26" s="942"/>
      <c r="R26" s="954" t="s">
        <v>498</v>
      </c>
      <c r="S26" s="955"/>
      <c r="T26" s="956"/>
      <c r="U26" s="941" t="s">
        <v>579</v>
      </c>
      <c r="V26" s="942"/>
      <c r="W26" s="941" t="s">
        <v>579</v>
      </c>
      <c r="X26" s="942"/>
      <c r="Y26" s="45"/>
      <c r="Z26" s="45"/>
      <c r="AA26" s="45"/>
      <c r="AB26" s="45"/>
      <c r="AC26" s="51"/>
      <c r="AD26" s="51"/>
      <c r="AE26" s="51"/>
      <c r="AF26" s="51"/>
      <c r="AG26" s="51"/>
      <c r="AH26" s="51"/>
      <c r="AI26" s="51"/>
      <c r="AJ26" s="51">
        <v>0.32</v>
      </c>
      <c r="AK26" s="951"/>
      <c r="AL26" s="952"/>
      <c r="AM26" s="952"/>
      <c r="AN26" s="952"/>
      <c r="AO26" s="953"/>
      <c r="AP26" s="2"/>
      <c r="AQ26" s="50">
        <f t="shared" si="2"/>
        <v>3</v>
      </c>
    </row>
    <row r="27" spans="2:46" ht="12" customHeight="1" x14ac:dyDescent="0.15">
      <c r="B27" s="981"/>
      <c r="C27" s="986"/>
      <c r="D27" s="984"/>
      <c r="E27" s="984"/>
      <c r="F27" s="984"/>
      <c r="G27" s="984"/>
      <c r="H27" s="984"/>
      <c r="I27" s="984"/>
      <c r="J27" s="985"/>
      <c r="K27" s="89">
        <v>17</v>
      </c>
      <c r="L27" s="941" t="s">
        <v>461</v>
      </c>
      <c r="M27" s="942"/>
      <c r="N27" s="941" t="s">
        <v>462</v>
      </c>
      <c r="O27" s="942"/>
      <c r="P27" s="941" t="s">
        <v>471</v>
      </c>
      <c r="Q27" s="942"/>
      <c r="R27" s="954" t="s">
        <v>464</v>
      </c>
      <c r="S27" s="955"/>
      <c r="T27" s="956"/>
      <c r="U27" s="941" t="s">
        <v>579</v>
      </c>
      <c r="V27" s="942"/>
      <c r="W27" s="941" t="s">
        <v>579</v>
      </c>
      <c r="X27" s="942"/>
      <c r="Y27" s="45"/>
      <c r="Z27" s="45"/>
      <c r="AA27" s="45"/>
      <c r="AB27" s="45"/>
      <c r="AC27" s="51"/>
      <c r="AD27" s="51"/>
      <c r="AE27" s="51"/>
      <c r="AF27" s="51">
        <v>0.48</v>
      </c>
      <c r="AG27" s="51"/>
      <c r="AH27" s="51"/>
      <c r="AI27" s="51"/>
      <c r="AJ27" s="51"/>
      <c r="AK27" s="951"/>
      <c r="AL27" s="952"/>
      <c r="AM27" s="952"/>
      <c r="AN27" s="952"/>
      <c r="AO27" s="953"/>
      <c r="AP27" s="2"/>
      <c r="AQ27" s="50">
        <f t="shared" si="2"/>
        <v>2</v>
      </c>
    </row>
    <row r="28" spans="2:46" ht="12" customHeight="1" x14ac:dyDescent="0.15">
      <c r="B28" s="981"/>
      <c r="C28" s="986"/>
      <c r="D28" s="984"/>
      <c r="E28" s="984"/>
      <c r="F28" s="984"/>
      <c r="G28" s="984"/>
      <c r="H28" s="984"/>
      <c r="I28" s="984"/>
      <c r="J28" s="985"/>
      <c r="K28" s="89">
        <v>18</v>
      </c>
      <c r="L28" s="941" t="s">
        <v>489</v>
      </c>
      <c r="M28" s="942"/>
      <c r="N28" s="941" t="s">
        <v>514</v>
      </c>
      <c r="O28" s="942"/>
      <c r="P28" s="941"/>
      <c r="Q28" s="942"/>
      <c r="R28" s="954" t="s">
        <v>506</v>
      </c>
      <c r="S28" s="955"/>
      <c r="T28" s="956"/>
      <c r="U28" s="941"/>
      <c r="V28" s="942"/>
      <c r="W28" s="941"/>
      <c r="X28" s="942"/>
      <c r="Y28" s="45"/>
      <c r="Z28" s="45"/>
      <c r="AA28" s="45"/>
      <c r="AB28" s="45"/>
      <c r="AC28" s="51"/>
      <c r="AD28" s="51"/>
      <c r="AE28" s="51"/>
      <c r="AF28" s="51"/>
      <c r="AG28" s="51"/>
      <c r="AH28" s="51"/>
      <c r="AI28" s="51"/>
      <c r="AJ28" s="51"/>
      <c r="AK28" s="1006" t="s">
        <v>1431</v>
      </c>
      <c r="AL28" s="1007"/>
      <c r="AM28" s="1007"/>
      <c r="AN28" s="1007"/>
      <c r="AO28" s="1008"/>
      <c r="AP28" s="2"/>
      <c r="AQ28" s="50">
        <f t="shared" si="2"/>
        <v>1</v>
      </c>
    </row>
    <row r="29" spans="2:46" ht="12" customHeight="1" x14ac:dyDescent="0.15">
      <c r="B29" s="981"/>
      <c r="C29" s="986"/>
      <c r="D29" s="984"/>
      <c r="E29" s="984"/>
      <c r="F29" s="984"/>
      <c r="G29" s="984"/>
      <c r="H29" s="984"/>
      <c r="I29" s="984"/>
      <c r="J29" s="985"/>
      <c r="K29" s="89">
        <v>19</v>
      </c>
      <c r="L29" s="941" t="s">
        <v>489</v>
      </c>
      <c r="M29" s="942"/>
      <c r="N29" s="941" t="s">
        <v>514</v>
      </c>
      <c r="O29" s="942"/>
      <c r="P29" s="941"/>
      <c r="Q29" s="942"/>
      <c r="R29" s="954" t="s">
        <v>506</v>
      </c>
      <c r="S29" s="955"/>
      <c r="T29" s="956"/>
      <c r="U29" s="941"/>
      <c r="V29" s="942"/>
      <c r="W29" s="941"/>
      <c r="X29" s="942"/>
      <c r="Y29" s="45"/>
      <c r="Z29" s="45"/>
      <c r="AA29" s="45"/>
      <c r="AB29" s="45"/>
      <c r="AC29" s="51"/>
      <c r="AD29" s="51"/>
      <c r="AE29" s="51"/>
      <c r="AF29" s="51"/>
      <c r="AG29" s="51"/>
      <c r="AH29" s="51"/>
      <c r="AI29" s="51"/>
      <c r="AJ29" s="51"/>
      <c r="AK29" s="1006" t="s">
        <v>1432</v>
      </c>
      <c r="AL29" s="1007"/>
      <c r="AM29" s="1007"/>
      <c r="AN29" s="1007"/>
      <c r="AO29" s="1008"/>
      <c r="AP29" s="2"/>
      <c r="AQ29" s="50">
        <f t="shared" si="2"/>
        <v>1</v>
      </c>
    </row>
    <row r="30" spans="2:46" ht="12" customHeight="1" x14ac:dyDescent="0.15">
      <c r="B30" s="981"/>
      <c r="C30" s="986"/>
      <c r="D30" s="984"/>
      <c r="E30" s="984"/>
      <c r="F30" s="984"/>
      <c r="G30" s="984"/>
      <c r="H30" s="984"/>
      <c r="I30" s="984"/>
      <c r="J30" s="985"/>
      <c r="K30" s="89">
        <v>20</v>
      </c>
      <c r="L30" s="941" t="s">
        <v>461</v>
      </c>
      <c r="M30" s="942"/>
      <c r="N30" s="941" t="s">
        <v>503</v>
      </c>
      <c r="O30" s="942"/>
      <c r="P30" s="941" t="s">
        <v>471</v>
      </c>
      <c r="Q30" s="942"/>
      <c r="R30" s="954" t="s">
        <v>472</v>
      </c>
      <c r="S30" s="955"/>
      <c r="T30" s="956"/>
      <c r="U30" s="941" t="s">
        <v>578</v>
      </c>
      <c r="V30" s="942"/>
      <c r="W30" s="941" t="s">
        <v>579</v>
      </c>
      <c r="X30" s="942"/>
      <c r="Y30" s="45"/>
      <c r="Z30" s="45"/>
      <c r="AA30" s="45"/>
      <c r="AB30" s="45"/>
      <c r="AC30" s="51"/>
      <c r="AD30" s="51"/>
      <c r="AE30" s="51"/>
      <c r="AF30" s="51">
        <v>0.02</v>
      </c>
      <c r="AG30" s="51"/>
      <c r="AH30" s="51"/>
      <c r="AI30" s="51"/>
      <c r="AJ30" s="51"/>
      <c r="AK30" s="951" t="s">
        <v>1381</v>
      </c>
      <c r="AL30" s="952"/>
      <c r="AM30" s="952"/>
      <c r="AN30" s="952"/>
      <c r="AO30" s="953"/>
      <c r="AP30" s="2"/>
      <c r="AQ30" s="50">
        <f t="shared" si="2"/>
        <v>2</v>
      </c>
    </row>
    <row r="31" spans="2:46" ht="12" customHeight="1" x14ac:dyDescent="0.15">
      <c r="B31" s="981"/>
      <c r="C31" s="986"/>
      <c r="D31" s="984"/>
      <c r="E31" s="984"/>
      <c r="F31" s="984"/>
      <c r="G31" s="984"/>
      <c r="H31" s="984"/>
      <c r="I31" s="984"/>
      <c r="J31" s="985"/>
      <c r="K31" s="89">
        <v>21</v>
      </c>
      <c r="L31" s="941" t="s">
        <v>461</v>
      </c>
      <c r="M31" s="942"/>
      <c r="N31" s="941" t="s">
        <v>503</v>
      </c>
      <c r="O31" s="942"/>
      <c r="P31" s="941" t="s">
        <v>480</v>
      </c>
      <c r="Q31" s="942"/>
      <c r="R31" s="954" t="s">
        <v>500</v>
      </c>
      <c r="S31" s="955"/>
      <c r="T31" s="956"/>
      <c r="U31" s="941" t="s">
        <v>578</v>
      </c>
      <c r="V31" s="942"/>
      <c r="W31" s="941" t="s">
        <v>579</v>
      </c>
      <c r="X31" s="942"/>
      <c r="Y31" s="45"/>
      <c r="Z31" s="45"/>
      <c r="AA31" s="45"/>
      <c r="AB31" s="45"/>
      <c r="AC31" s="51"/>
      <c r="AD31" s="51"/>
      <c r="AE31" s="51"/>
      <c r="AF31" s="51"/>
      <c r="AG31" s="51"/>
      <c r="AH31" s="51"/>
      <c r="AI31" s="51"/>
      <c r="AJ31" s="51">
        <v>2.1</v>
      </c>
      <c r="AK31" s="951" t="s">
        <v>1381</v>
      </c>
      <c r="AL31" s="952"/>
      <c r="AM31" s="952"/>
      <c r="AN31" s="952"/>
      <c r="AO31" s="953"/>
      <c r="AP31" s="2"/>
      <c r="AQ31" s="50">
        <f t="shared" si="2"/>
        <v>3</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0.44600000000000001</v>
      </c>
      <c r="AE35" s="108">
        <f>SUM(AE11:AE34)</f>
        <v>0</v>
      </c>
      <c r="AF35" s="108">
        <f t="shared" si="3"/>
        <v>1.3900000000000001</v>
      </c>
      <c r="AG35" s="108">
        <f t="shared" si="3"/>
        <v>0</v>
      </c>
      <c r="AH35" s="108">
        <f t="shared" si="3"/>
        <v>0</v>
      </c>
      <c r="AI35" s="108">
        <f t="shared" si="3"/>
        <v>0</v>
      </c>
      <c r="AJ35" s="109">
        <f t="shared" si="3"/>
        <v>4.7699999999999996</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6</v>
      </c>
      <c r="AE37" s="972">
        <f t="shared" si="4"/>
        <v>0</v>
      </c>
      <c r="AF37" s="972">
        <f t="shared" si="4"/>
        <v>7</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1415</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01" priority="2">
      <formula>$AQ11=2</formula>
    </cfRule>
  </conditionalFormatting>
  <conditionalFormatting sqref="Y11:AF34">
    <cfRule type="expression" dxfId="100" priority="1">
      <formula>$AQ11=3</formula>
    </cfRule>
  </conditionalFormatting>
  <conditionalFormatting sqref="AC11:AJ34">
    <cfRule type="expression" dxfId="99" priority="13">
      <formula>$AQ11=1</formula>
    </cfRule>
  </conditionalFormatting>
  <conditionalFormatting sqref="AG11:AJ34">
    <cfRule type="expression" dxfId="98" priority="14">
      <formula>$AQ11=2</formula>
    </cfRule>
  </conditionalFormatting>
  <dataValidations count="2">
    <dataValidation type="list" allowBlank="1" showInputMessage="1" showErrorMessage="1" sqref="Y11:AB34" xr:uid="{18F3B7AC-7D5B-4ECC-B464-D96D5F53EA95}">
      <formula1>"〇,"</formula1>
    </dataValidation>
    <dataValidation type="list" allowBlank="1" showInputMessage="1" showErrorMessage="1" sqref="N11:O34" xr:uid="{D9720C35-986A-445C-8047-3BD4D68159B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B2097F-1E0A-4C9E-90BF-8B684BD2BC5C}">
          <x14:formula1>
            <xm:f>'(参考)リスト'!$G$16:$G$19</xm:f>
          </x14:formula1>
          <xm:sqref>AM35:AO38</xm:sqref>
        </x14:dataValidation>
        <x14:dataValidation type="list" allowBlank="1" showInputMessage="1" showErrorMessage="1" xr:uid="{3E52C816-CA43-4B1A-A96A-872F46A471AF}">
          <x14:formula1>
            <xm:f>'(参考)リスト'!$B$16:$B$21</xm:f>
          </x14:formula1>
          <xm:sqref>L11:M34</xm:sqref>
        </x14:dataValidation>
        <x14:dataValidation type="list" allowBlank="1" showInputMessage="1" showErrorMessage="1" xr:uid="{A17D9F8A-477D-484C-A0FD-3C726BA50A46}">
          <x14:formula1>
            <xm:f>'(参考)リスト'!$E$16:$E$27</xm:f>
          </x14:formula1>
          <xm:sqref>R11:T34</xm:sqref>
        </x14:dataValidation>
        <x14:dataValidation type="list" allowBlank="1" showInputMessage="1" showErrorMessage="1" xr:uid="{A17F7E48-C0FF-445E-9578-3E349A1A0196}">
          <x14:formula1>
            <xm:f>'(参考)リスト'!$D$16:$D$18</xm:f>
          </x14:formula1>
          <xm:sqref>P11:Q34</xm:sqref>
        </x14:dataValidation>
        <x14:dataValidation type="list" allowBlank="1" showInputMessage="1" showErrorMessage="1" xr:uid="{37C826CD-0BFF-4688-B07A-870E4D8C2EBD}">
          <x14:formula1>
            <xm:f>'(参考)リスト'!$F$16:$F$21</xm:f>
          </x14:formula1>
          <xm:sqref>U11:X34</xm:sqref>
        </x14:dataValidation>
      </x14:dataValidations>
    </ext>
  </extLst>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BE118-0B7C-4AEF-AFF0-75F5A10424A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S62</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7</v>
      </c>
      <c r="BG5" s="46">
        <f t="shared" si="0"/>
        <v>0</v>
      </c>
      <c r="BH5" s="46">
        <f t="shared" si="0"/>
        <v>0</v>
      </c>
      <c r="BI5" s="46">
        <f>AI37</f>
        <v>0</v>
      </c>
      <c r="BJ5" s="46">
        <f t="shared" si="0"/>
        <v>4</v>
      </c>
      <c r="BK5" s="46"/>
      <c r="BL5" s="35"/>
      <c r="BM5" s="35"/>
      <c r="BN5" s="35"/>
      <c r="BO5" s="46">
        <f>AC35</f>
        <v>0</v>
      </c>
      <c r="BP5" s="46">
        <f t="shared" ref="BP5:BQ5" si="1">AD35</f>
        <v>0.36</v>
      </c>
      <c r="BQ5" s="46">
        <f t="shared" si="1"/>
        <v>0</v>
      </c>
      <c r="BR5" s="46">
        <f>AF35</f>
        <v>0.96000000000000008</v>
      </c>
      <c r="BS5" s="46">
        <f>AG35</f>
        <v>0</v>
      </c>
      <c r="BT5" s="46">
        <f>AH35</f>
        <v>0</v>
      </c>
      <c r="BU5" s="46">
        <f>AI35</f>
        <v>0</v>
      </c>
      <c r="BV5" s="46">
        <f>AJ35</f>
        <v>4.75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1139</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497</v>
      </c>
      <c r="O11" s="942"/>
      <c r="P11" s="941" t="s">
        <v>471</v>
      </c>
      <c r="Q11" s="942"/>
      <c r="R11" s="891" t="s">
        <v>472</v>
      </c>
      <c r="S11" s="891"/>
      <c r="T11" s="891"/>
      <c r="U11" s="941" t="s">
        <v>642</v>
      </c>
      <c r="V11" s="942"/>
      <c r="W11" s="941" t="s">
        <v>642</v>
      </c>
      <c r="X11" s="942"/>
      <c r="Y11" s="45"/>
      <c r="Z11" s="45"/>
      <c r="AA11" s="45"/>
      <c r="AB11" s="45"/>
      <c r="AC11" s="51"/>
      <c r="AD11" s="51">
        <v>0.36</v>
      </c>
      <c r="AE11" s="51"/>
      <c r="AF11" s="51"/>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0.03</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472</v>
      </c>
      <c r="S15" s="955"/>
      <c r="T15" s="956"/>
      <c r="U15" s="941" t="s">
        <v>589</v>
      </c>
      <c r="V15" s="942"/>
      <c r="W15" s="941" t="s">
        <v>589</v>
      </c>
      <c r="X15" s="942"/>
      <c r="Y15" s="45"/>
      <c r="Z15" s="45"/>
      <c r="AA15" s="45"/>
      <c r="AB15" s="45"/>
      <c r="AC15" s="51"/>
      <c r="AD15" s="51"/>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0.45</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471</v>
      </c>
      <c r="Q17" s="942"/>
      <c r="R17" s="954" t="s">
        <v>472</v>
      </c>
      <c r="S17" s="955"/>
      <c r="T17" s="956"/>
      <c r="U17" s="941" t="s">
        <v>579</v>
      </c>
      <c r="V17" s="942"/>
      <c r="W17" s="941" t="s">
        <v>589</v>
      </c>
      <c r="X17" s="942"/>
      <c r="Y17" s="45"/>
      <c r="Z17" s="45"/>
      <c r="AA17" s="45"/>
      <c r="AB17" s="45"/>
      <c r="AC17" s="51"/>
      <c r="AD17" s="51"/>
      <c r="AE17" s="51"/>
      <c r="AF17" s="51"/>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579</v>
      </c>
      <c r="V19" s="942"/>
      <c r="W19" s="941" t="s">
        <v>579</v>
      </c>
      <c r="X19" s="942"/>
      <c r="Y19" s="45"/>
      <c r="Z19" s="45"/>
      <c r="AA19" s="45"/>
      <c r="AB19" s="45"/>
      <c r="AC19" s="51"/>
      <c r="AD19" s="51"/>
      <c r="AE19" s="51"/>
      <c r="AF19" s="51">
        <v>0.33</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480</v>
      </c>
      <c r="Q20" s="942"/>
      <c r="R20" s="954" t="s">
        <v>500</v>
      </c>
      <c r="S20" s="955"/>
      <c r="T20" s="956"/>
      <c r="U20" s="941" t="s">
        <v>579</v>
      </c>
      <c r="V20" s="942"/>
      <c r="W20" s="941" t="s">
        <v>579</v>
      </c>
      <c r="X20" s="942"/>
      <c r="Y20" s="45"/>
      <c r="Z20" s="45"/>
      <c r="AA20" s="45"/>
      <c r="AB20" s="45"/>
      <c r="AC20" s="51"/>
      <c r="AD20" s="51"/>
      <c r="AE20" s="51"/>
      <c r="AF20" s="51"/>
      <c r="AG20" s="51"/>
      <c r="AH20" s="51"/>
      <c r="AI20" s="51"/>
      <c r="AJ20" s="51">
        <v>0.9</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493</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0.85</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497</v>
      </c>
      <c r="O22" s="942"/>
      <c r="P22" s="941" t="s">
        <v>480</v>
      </c>
      <c r="Q22" s="942"/>
      <c r="R22" s="954" t="s">
        <v>500</v>
      </c>
      <c r="S22" s="955"/>
      <c r="T22" s="956"/>
      <c r="U22" s="941" t="s">
        <v>578</v>
      </c>
      <c r="V22" s="942"/>
      <c r="W22" s="941" t="s">
        <v>579</v>
      </c>
      <c r="X22" s="942"/>
      <c r="Y22" s="45"/>
      <c r="Z22" s="45"/>
      <c r="AA22" s="45"/>
      <c r="AB22" s="45"/>
      <c r="AC22" s="51"/>
      <c r="AD22" s="51"/>
      <c r="AE22" s="51"/>
      <c r="AF22" s="51"/>
      <c r="AG22" s="51"/>
      <c r="AH22" s="51"/>
      <c r="AI22" s="51"/>
      <c r="AJ22" s="51">
        <v>2.15</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472</v>
      </c>
      <c r="S23" s="955"/>
      <c r="T23" s="956"/>
      <c r="U23" s="941" t="s">
        <v>578</v>
      </c>
      <c r="V23" s="942"/>
      <c r="W23" s="941" t="s">
        <v>579</v>
      </c>
      <c r="X23" s="942"/>
      <c r="Y23" s="45"/>
      <c r="Z23" s="45"/>
      <c r="AA23" s="45"/>
      <c r="AB23" s="45"/>
      <c r="AC23" s="51"/>
      <c r="AD23" s="51"/>
      <c r="AE23" s="51"/>
      <c r="AF23" s="51">
        <v>0.12</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490</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0.85</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0.36</v>
      </c>
      <c r="AE35" s="108">
        <f>SUM(AE11:AE34)</f>
        <v>0</v>
      </c>
      <c r="AF35" s="108">
        <f t="shared" si="3"/>
        <v>0.96000000000000008</v>
      </c>
      <c r="AG35" s="108">
        <f t="shared" si="3"/>
        <v>0</v>
      </c>
      <c r="AH35" s="108">
        <f t="shared" si="3"/>
        <v>0</v>
      </c>
      <c r="AI35" s="108">
        <f t="shared" si="3"/>
        <v>0</v>
      </c>
      <c r="AJ35" s="109">
        <f t="shared" si="3"/>
        <v>4.75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7</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97" priority="2">
      <formula>$AQ11=2</formula>
    </cfRule>
  </conditionalFormatting>
  <conditionalFormatting sqref="Y11:AF34">
    <cfRule type="expression" dxfId="96" priority="1">
      <formula>$AQ11=3</formula>
    </cfRule>
  </conditionalFormatting>
  <conditionalFormatting sqref="AC11:AJ34">
    <cfRule type="expression" dxfId="95" priority="13">
      <formula>$AQ11=1</formula>
    </cfRule>
  </conditionalFormatting>
  <conditionalFormatting sqref="AG11:AJ34">
    <cfRule type="expression" dxfId="94" priority="14">
      <formula>$AQ11=2</formula>
    </cfRule>
  </conditionalFormatting>
  <dataValidations count="2">
    <dataValidation type="list" allowBlank="1" showInputMessage="1" showErrorMessage="1" sqref="N11:O34" xr:uid="{CE354390-3CEE-40D6-B133-776F28031E2F}">
      <formula1>INDIRECT(L11)</formula1>
    </dataValidation>
    <dataValidation type="list" allowBlank="1" showInputMessage="1" showErrorMessage="1" sqref="Y11:AB34" xr:uid="{6BF011B4-C8ED-4074-A17A-AC96F5D0B2F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8C83C1-6AD1-46EE-B67E-E78ED69717FA}">
          <x14:formula1>
            <xm:f>'(参考)リスト'!$F$16:$F$21</xm:f>
          </x14:formula1>
          <xm:sqref>U11:X34</xm:sqref>
        </x14:dataValidation>
        <x14:dataValidation type="list" allowBlank="1" showInputMessage="1" showErrorMessage="1" xr:uid="{75CBE842-2406-4F1D-871A-5F9EEFA1F402}">
          <x14:formula1>
            <xm:f>'(参考)リスト'!$D$16:$D$18</xm:f>
          </x14:formula1>
          <xm:sqref>P11:Q34</xm:sqref>
        </x14:dataValidation>
        <x14:dataValidation type="list" allowBlank="1" showInputMessage="1" showErrorMessage="1" xr:uid="{337B533A-7D06-4021-8BCD-1FBFE77839C0}">
          <x14:formula1>
            <xm:f>'(参考)リスト'!$E$16:$E$27</xm:f>
          </x14:formula1>
          <xm:sqref>R11:T34</xm:sqref>
        </x14:dataValidation>
        <x14:dataValidation type="list" allowBlank="1" showInputMessage="1" showErrorMessage="1" xr:uid="{EC0D52CF-D7A4-464D-A415-DE53842BCFF3}">
          <x14:formula1>
            <xm:f>'(参考)リスト'!$B$16:$B$21</xm:f>
          </x14:formula1>
          <xm:sqref>L11:M34</xm:sqref>
        </x14:dataValidation>
        <x14:dataValidation type="list" allowBlank="1" showInputMessage="1" showErrorMessage="1" xr:uid="{9E6A92DB-0EFB-4B6B-94C2-9C98BF906166}">
          <x14:formula1>
            <xm:f>'(参考)リスト'!$G$16:$G$19</xm:f>
          </x14:formula1>
          <xm:sqref>AM35:AO38</xm:sqref>
        </x14:dataValidation>
      </x14:dataValidations>
    </ext>
  </extLst>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A98EA-7397-46DE-859C-F394055E93C4}">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S63</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7</v>
      </c>
      <c r="BG5" s="46">
        <f t="shared" si="0"/>
        <v>0</v>
      </c>
      <c r="BH5" s="46">
        <f t="shared" si="0"/>
        <v>0</v>
      </c>
      <c r="BI5" s="46">
        <f>AI37</f>
        <v>0</v>
      </c>
      <c r="BJ5" s="46">
        <f t="shared" si="0"/>
        <v>3</v>
      </c>
      <c r="BK5" s="46"/>
      <c r="BL5" s="35"/>
      <c r="BM5" s="35"/>
      <c r="BN5" s="35"/>
      <c r="BO5" s="46">
        <f>AC35</f>
        <v>0</v>
      </c>
      <c r="BP5" s="46">
        <f t="shared" ref="BP5:BQ5" si="1">AD35</f>
        <v>0.02</v>
      </c>
      <c r="BQ5" s="46">
        <f t="shared" si="1"/>
        <v>0</v>
      </c>
      <c r="BR5" s="46">
        <f>AF35</f>
        <v>1.0699999999999998</v>
      </c>
      <c r="BS5" s="46">
        <f>AG35</f>
        <v>0</v>
      </c>
      <c r="BT5" s="46">
        <f>AH35</f>
        <v>0</v>
      </c>
      <c r="BU5" s="46">
        <f>AI35</f>
        <v>0</v>
      </c>
      <c r="BV5" s="46">
        <f>AJ35</f>
        <v>2.5299999999999998</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1146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589</v>
      </c>
      <c r="X12" s="942"/>
      <c r="Y12" s="45"/>
      <c r="Z12" s="45"/>
      <c r="AA12" s="45"/>
      <c r="AB12" s="45"/>
      <c r="AC12" s="51"/>
      <c r="AD12" s="51"/>
      <c r="AE12" s="51"/>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642</v>
      </c>
      <c r="V13" s="942"/>
      <c r="W13" s="941" t="s">
        <v>642</v>
      </c>
      <c r="X13" s="942"/>
      <c r="Y13" s="45"/>
      <c r="Z13" s="45"/>
      <c r="AA13" s="45"/>
      <c r="AB13" s="45"/>
      <c r="AC13" s="51"/>
      <c r="AD13" s="51">
        <v>0.02</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471</v>
      </c>
      <c r="Q14" s="942"/>
      <c r="R14" s="954" t="s">
        <v>472</v>
      </c>
      <c r="S14" s="955"/>
      <c r="T14" s="956"/>
      <c r="U14" s="941" t="s">
        <v>642</v>
      </c>
      <c r="V14" s="942"/>
      <c r="W14" s="941" t="s">
        <v>589</v>
      </c>
      <c r="X14" s="942"/>
      <c r="Y14" s="45"/>
      <c r="Z14" s="45"/>
      <c r="AA14" s="45"/>
      <c r="AB14" s="45"/>
      <c r="AC14" s="51"/>
      <c r="AD14" s="51"/>
      <c r="AE14" s="51"/>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0.28999999999999998</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471</v>
      </c>
      <c r="Q17" s="942"/>
      <c r="R17" s="954" t="s">
        <v>472</v>
      </c>
      <c r="S17" s="955"/>
      <c r="T17" s="956"/>
      <c r="U17" s="941" t="s">
        <v>579</v>
      </c>
      <c r="V17" s="942"/>
      <c r="W17" s="941" t="s">
        <v>579</v>
      </c>
      <c r="X17" s="942"/>
      <c r="Y17" s="45"/>
      <c r="Z17" s="45"/>
      <c r="AA17" s="45"/>
      <c r="AB17" s="45"/>
      <c r="AC17" s="51"/>
      <c r="AD17" s="51"/>
      <c r="AE17" s="51"/>
      <c r="AF17" s="51">
        <v>0.24</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1.1000000000000001</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490</v>
      </c>
      <c r="O19" s="942"/>
      <c r="P19" s="941" t="s">
        <v>480</v>
      </c>
      <c r="Q19" s="942"/>
      <c r="R19" s="954" t="s">
        <v>500</v>
      </c>
      <c r="S19" s="955"/>
      <c r="T19" s="956"/>
      <c r="U19" s="941" t="s">
        <v>579</v>
      </c>
      <c r="V19" s="942"/>
      <c r="W19" s="941" t="s">
        <v>579</v>
      </c>
      <c r="X19" s="942"/>
      <c r="Y19" s="45"/>
      <c r="Z19" s="45"/>
      <c r="AA19" s="45"/>
      <c r="AB19" s="45"/>
      <c r="AC19" s="51"/>
      <c r="AD19" s="51"/>
      <c r="AE19" s="51"/>
      <c r="AF19" s="51"/>
      <c r="AG19" s="51"/>
      <c r="AH19" s="51"/>
      <c r="AI19" s="51"/>
      <c r="AJ19" s="51">
        <v>1.4</v>
      </c>
      <c r="AK19" s="951"/>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505</v>
      </c>
      <c r="O20" s="942"/>
      <c r="P20" s="941" t="s">
        <v>471</v>
      </c>
      <c r="Q20" s="942"/>
      <c r="R20" s="954" t="s">
        <v>472</v>
      </c>
      <c r="S20" s="955"/>
      <c r="T20" s="956"/>
      <c r="U20" s="941" t="s">
        <v>578</v>
      </c>
      <c r="V20" s="942"/>
      <c r="W20" s="941" t="s">
        <v>579</v>
      </c>
      <c r="X20" s="942"/>
      <c r="Y20" s="45"/>
      <c r="Z20" s="45"/>
      <c r="AA20" s="45"/>
      <c r="AB20" s="45"/>
      <c r="AC20" s="51"/>
      <c r="AD20" s="51"/>
      <c r="AE20" s="51"/>
      <c r="AF20" s="51">
        <v>0.09</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578</v>
      </c>
      <c r="V21" s="942"/>
      <c r="W21" s="941" t="s">
        <v>579</v>
      </c>
      <c r="X21" s="942"/>
      <c r="Y21" s="45"/>
      <c r="Z21" s="45"/>
      <c r="AA21" s="45"/>
      <c r="AB21" s="45"/>
      <c r="AC21" s="51"/>
      <c r="AD21" s="51"/>
      <c r="AE21" s="51"/>
      <c r="AF21" s="51">
        <v>7.0000000000000007E-2</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490</v>
      </c>
      <c r="O22" s="942"/>
      <c r="P22" s="941" t="s">
        <v>480</v>
      </c>
      <c r="Q22" s="942"/>
      <c r="R22" s="954" t="s">
        <v>498</v>
      </c>
      <c r="S22" s="955"/>
      <c r="T22" s="956"/>
      <c r="U22" s="941" t="s">
        <v>578</v>
      </c>
      <c r="V22" s="942"/>
      <c r="W22" s="941" t="s">
        <v>579</v>
      </c>
      <c r="X22" s="942"/>
      <c r="Y22" s="45"/>
      <c r="Z22" s="45"/>
      <c r="AA22" s="45"/>
      <c r="AB22" s="45"/>
      <c r="AC22" s="51"/>
      <c r="AD22" s="51"/>
      <c r="AE22" s="51"/>
      <c r="AF22" s="51"/>
      <c r="AG22" s="51"/>
      <c r="AH22" s="51"/>
      <c r="AI22" s="51"/>
      <c r="AJ22" s="51">
        <v>0.03</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503</v>
      </c>
      <c r="O23" s="942"/>
      <c r="P23" s="941" t="s">
        <v>471</v>
      </c>
      <c r="Q23" s="942"/>
      <c r="R23" s="954" t="s">
        <v>472</v>
      </c>
      <c r="S23" s="955"/>
      <c r="T23" s="956"/>
      <c r="U23" s="941" t="s">
        <v>578</v>
      </c>
      <c r="V23" s="942"/>
      <c r="W23" s="941" t="s">
        <v>579</v>
      </c>
      <c r="X23" s="942"/>
      <c r="Y23" s="45"/>
      <c r="Z23" s="45"/>
      <c r="AA23" s="45"/>
      <c r="AB23" s="45"/>
      <c r="AC23" s="51"/>
      <c r="AD23" s="51"/>
      <c r="AE23" s="51"/>
      <c r="AF23" s="51">
        <v>0.15</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0.02</v>
      </c>
      <c r="AE35" s="108">
        <f>SUM(AE11:AE34)</f>
        <v>0</v>
      </c>
      <c r="AF35" s="108">
        <f t="shared" si="3"/>
        <v>1.0699999999999998</v>
      </c>
      <c r="AG35" s="108">
        <f t="shared" si="3"/>
        <v>0</v>
      </c>
      <c r="AH35" s="108">
        <f t="shared" si="3"/>
        <v>0</v>
      </c>
      <c r="AI35" s="108">
        <f t="shared" si="3"/>
        <v>0</v>
      </c>
      <c r="AJ35" s="109">
        <f t="shared" si="3"/>
        <v>2.5299999999999998</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7</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93" priority="2">
      <formula>$AQ11=2</formula>
    </cfRule>
  </conditionalFormatting>
  <conditionalFormatting sqref="Y11:AF34">
    <cfRule type="expression" dxfId="92" priority="1">
      <formula>$AQ11=3</formula>
    </cfRule>
  </conditionalFormatting>
  <conditionalFormatting sqref="AC11:AJ34">
    <cfRule type="expression" dxfId="91" priority="3">
      <formula>$AQ11=1</formula>
    </cfRule>
  </conditionalFormatting>
  <conditionalFormatting sqref="AG11:AJ34">
    <cfRule type="expression" dxfId="90" priority="4">
      <formula>$AQ11=2</formula>
    </cfRule>
  </conditionalFormatting>
  <dataValidations count="2">
    <dataValidation type="list" allowBlank="1" showInputMessage="1" showErrorMessage="1" sqref="Y11:AB34" xr:uid="{7AAA152E-6729-4C9E-BD50-A7876D4C4D9F}">
      <formula1>"〇,"</formula1>
    </dataValidation>
    <dataValidation type="list" allowBlank="1" showInputMessage="1" showErrorMessage="1" sqref="N11:O34" xr:uid="{832C5A51-F4AA-4AC7-9E91-A3F0D47FAD8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42689AD-F916-494A-A9A1-A3792C025AC5}">
          <x14:formula1>
            <xm:f>'(参考)リスト'!$G$16:$G$19</xm:f>
          </x14:formula1>
          <xm:sqref>AM35:AO38</xm:sqref>
        </x14:dataValidation>
        <x14:dataValidation type="list" allowBlank="1" showInputMessage="1" showErrorMessage="1" xr:uid="{B82B6C14-4BEB-48AA-869F-69CC7E499429}">
          <x14:formula1>
            <xm:f>'(参考)リスト'!$B$16:$B$21</xm:f>
          </x14:formula1>
          <xm:sqref>L11:M34</xm:sqref>
        </x14:dataValidation>
        <x14:dataValidation type="list" allowBlank="1" showInputMessage="1" showErrorMessage="1" xr:uid="{F758034A-AC22-48B9-BC40-2151314607AC}">
          <x14:formula1>
            <xm:f>'(参考)リスト'!$E$16:$E$27</xm:f>
          </x14:formula1>
          <xm:sqref>R11:T34</xm:sqref>
        </x14:dataValidation>
        <x14:dataValidation type="list" allowBlank="1" showInputMessage="1" showErrorMessage="1" xr:uid="{4DDF489B-5814-4210-B69E-B306DF9F2D53}">
          <x14:formula1>
            <xm:f>'(参考)リスト'!$D$16:$D$18</xm:f>
          </x14:formula1>
          <xm:sqref>P11:Q34</xm:sqref>
        </x14:dataValidation>
        <x14:dataValidation type="list" allowBlank="1" showInputMessage="1" showErrorMessage="1" xr:uid="{25BDDBA5-9024-4474-8A1E-9A220996D3A7}">
          <x14:formula1>
            <xm:f>'(参考)リスト'!$F$16:$F$21</xm:f>
          </x14:formula1>
          <xm:sqref>U11:X34</xm:sqref>
        </x14:dataValidation>
      </x14:dataValidations>
    </ext>
  </extLst>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E6E7F-BECF-4B9E-AC0F-5A924A9809C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S64</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2</v>
      </c>
      <c r="BE5" s="46">
        <f>AE37</f>
        <v>1</v>
      </c>
      <c r="BF5" s="46">
        <f t="shared" si="0"/>
        <v>8</v>
      </c>
      <c r="BG5" s="46">
        <f t="shared" si="0"/>
        <v>0</v>
      </c>
      <c r="BH5" s="46">
        <f t="shared" si="0"/>
        <v>0</v>
      </c>
      <c r="BI5" s="46">
        <f>AI37</f>
        <v>0</v>
      </c>
      <c r="BJ5" s="46">
        <f t="shared" si="0"/>
        <v>3</v>
      </c>
      <c r="BK5" s="46"/>
      <c r="BL5" s="35"/>
      <c r="BM5" s="35"/>
      <c r="BN5" s="35"/>
      <c r="BO5" s="46">
        <f>AC35</f>
        <v>0</v>
      </c>
      <c r="BP5" s="46">
        <f t="shared" ref="BP5:BQ5" si="1">AD35</f>
        <v>0.11</v>
      </c>
      <c r="BQ5" s="46">
        <f t="shared" si="1"/>
        <v>0.44</v>
      </c>
      <c r="BR5" s="46">
        <f>AF35</f>
        <v>1.7100000000000002</v>
      </c>
      <c r="BS5" s="46">
        <f>AG35</f>
        <v>0</v>
      </c>
      <c r="BT5" s="46">
        <f>AH35</f>
        <v>0</v>
      </c>
      <c r="BU5" s="46">
        <f>AI35</f>
        <v>0</v>
      </c>
      <c r="BV5" s="46">
        <f>AJ35</f>
        <v>4.0500000000000007</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1154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7.0000000000000007E-2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579</v>
      </c>
      <c r="X13" s="942"/>
      <c r="Y13" s="45"/>
      <c r="Z13" s="45"/>
      <c r="AA13" s="45"/>
      <c r="AB13" s="45"/>
      <c r="AC13" s="51"/>
      <c r="AD13" s="51"/>
      <c r="AE13" s="51"/>
      <c r="AF13" s="51">
        <v>0.46</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505</v>
      </c>
      <c r="O14" s="942"/>
      <c r="P14" s="941" t="s">
        <v>471</v>
      </c>
      <c r="Q14" s="942"/>
      <c r="R14" s="954" t="s">
        <v>472</v>
      </c>
      <c r="S14" s="955"/>
      <c r="T14" s="956"/>
      <c r="U14" s="941" t="s">
        <v>579</v>
      </c>
      <c r="V14" s="942"/>
      <c r="W14" s="941" t="s">
        <v>660</v>
      </c>
      <c r="X14" s="942"/>
      <c r="Y14" s="45"/>
      <c r="Z14" s="45"/>
      <c r="AA14" s="45"/>
      <c r="AB14" s="45"/>
      <c r="AC14" s="51"/>
      <c r="AD14" s="51"/>
      <c r="AE14" s="51">
        <v>0.44</v>
      </c>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642</v>
      </c>
      <c r="V15" s="942"/>
      <c r="W15" s="941" t="s">
        <v>642</v>
      </c>
      <c r="X15" s="942"/>
      <c r="Y15" s="45"/>
      <c r="Z15" s="45"/>
      <c r="AA15" s="45"/>
      <c r="AB15" s="45"/>
      <c r="AC15" s="51"/>
      <c r="AD15" s="51">
        <v>0.06</v>
      </c>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0.51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499</v>
      </c>
      <c r="O17" s="942"/>
      <c r="P17" s="941" t="s">
        <v>471</v>
      </c>
      <c r="Q17" s="942"/>
      <c r="R17" s="954" t="s">
        <v>472</v>
      </c>
      <c r="S17" s="955"/>
      <c r="T17" s="956"/>
      <c r="U17" s="941" t="s">
        <v>642</v>
      </c>
      <c r="V17" s="942"/>
      <c r="W17" s="941" t="s">
        <v>642</v>
      </c>
      <c r="X17" s="942"/>
      <c r="Y17" s="45"/>
      <c r="Z17" s="45"/>
      <c r="AA17" s="45"/>
      <c r="AB17" s="45"/>
      <c r="AC17" s="51"/>
      <c r="AD17" s="51">
        <v>0.05</v>
      </c>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579</v>
      </c>
      <c r="V19" s="942"/>
      <c r="W19" s="941" t="s">
        <v>579</v>
      </c>
      <c r="X19" s="942"/>
      <c r="Y19" s="45"/>
      <c r="Z19" s="45"/>
      <c r="AA19" s="45"/>
      <c r="AB19" s="45"/>
      <c r="AC19" s="51"/>
      <c r="AD19" s="51"/>
      <c r="AE19" s="51"/>
      <c r="AF19" s="51">
        <v>7.0000000000000007E-2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579</v>
      </c>
      <c r="V20" s="942"/>
      <c r="W20" s="941" t="s">
        <v>579</v>
      </c>
      <c r="X20" s="942"/>
      <c r="Y20" s="45"/>
      <c r="Z20" s="45"/>
      <c r="AA20" s="45"/>
      <c r="AB20" s="45"/>
      <c r="AC20" s="51"/>
      <c r="AD20" s="51"/>
      <c r="AE20" s="51"/>
      <c r="AF20" s="51">
        <v>0.12</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503</v>
      </c>
      <c r="O21" s="942"/>
      <c r="P21" s="941" t="s">
        <v>471</v>
      </c>
      <c r="Q21" s="942"/>
      <c r="R21" s="954" t="s">
        <v>472</v>
      </c>
      <c r="S21" s="955"/>
      <c r="T21" s="956"/>
      <c r="U21" s="941" t="s">
        <v>579</v>
      </c>
      <c r="V21" s="942"/>
      <c r="W21" s="941" t="s">
        <v>579</v>
      </c>
      <c r="X21" s="942"/>
      <c r="Y21" s="45"/>
      <c r="Z21" s="45"/>
      <c r="AA21" s="45"/>
      <c r="AB21" s="45"/>
      <c r="AC21" s="51"/>
      <c r="AD21" s="51"/>
      <c r="AE21" s="51"/>
      <c r="AF21" s="51">
        <v>0.26</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503</v>
      </c>
      <c r="O22" s="942"/>
      <c r="P22" s="941" t="s">
        <v>480</v>
      </c>
      <c r="Q22" s="942"/>
      <c r="R22" s="954" t="s">
        <v>500</v>
      </c>
      <c r="S22" s="955"/>
      <c r="T22" s="956"/>
      <c r="U22" s="941" t="s">
        <v>579</v>
      </c>
      <c r="V22" s="942"/>
      <c r="W22" s="941" t="s">
        <v>579</v>
      </c>
      <c r="X22" s="942"/>
      <c r="Y22" s="45"/>
      <c r="Z22" s="45"/>
      <c r="AA22" s="45"/>
      <c r="AB22" s="45"/>
      <c r="AC22" s="51"/>
      <c r="AD22" s="51"/>
      <c r="AE22" s="51"/>
      <c r="AF22" s="51"/>
      <c r="AG22" s="51"/>
      <c r="AH22" s="51"/>
      <c r="AI22" s="51"/>
      <c r="AJ22" s="51">
        <v>1.05</v>
      </c>
      <c r="AK22" s="951"/>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490</v>
      </c>
      <c r="O23" s="942"/>
      <c r="P23" s="941" t="s">
        <v>480</v>
      </c>
      <c r="Q23" s="942"/>
      <c r="R23" s="954" t="s">
        <v>500</v>
      </c>
      <c r="S23" s="955"/>
      <c r="T23" s="956"/>
      <c r="U23" s="941" t="s">
        <v>578</v>
      </c>
      <c r="V23" s="942"/>
      <c r="W23" s="941" t="s">
        <v>579</v>
      </c>
      <c r="X23" s="942"/>
      <c r="Y23" s="45"/>
      <c r="Z23" s="45"/>
      <c r="AA23" s="45"/>
      <c r="AB23" s="45"/>
      <c r="AC23" s="51"/>
      <c r="AD23" s="51"/>
      <c r="AE23" s="51"/>
      <c r="AF23" s="51"/>
      <c r="AG23" s="51"/>
      <c r="AH23" s="51"/>
      <c r="AI23" s="51"/>
      <c r="AJ23" s="51">
        <v>0.8</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v>14</v>
      </c>
      <c r="L24" s="941" t="s">
        <v>461</v>
      </c>
      <c r="M24" s="942"/>
      <c r="N24" s="941" t="s">
        <v>503</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2.2000000000000002</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0.11</v>
      </c>
      <c r="AE35" s="108">
        <f>SUM(AE11:AE34)</f>
        <v>0.44</v>
      </c>
      <c r="AF35" s="108">
        <f t="shared" si="3"/>
        <v>1.7100000000000002</v>
      </c>
      <c r="AG35" s="108">
        <f t="shared" si="3"/>
        <v>0</v>
      </c>
      <c r="AH35" s="108">
        <f t="shared" si="3"/>
        <v>0</v>
      </c>
      <c r="AI35" s="108">
        <f t="shared" si="3"/>
        <v>0</v>
      </c>
      <c r="AJ35" s="109">
        <f t="shared" si="3"/>
        <v>4.0500000000000007</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2</v>
      </c>
      <c r="AE37" s="972">
        <f t="shared" si="4"/>
        <v>1</v>
      </c>
      <c r="AF37" s="972">
        <f t="shared" si="4"/>
        <v>8</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89" priority="2">
      <formula>$AQ11=2</formula>
    </cfRule>
  </conditionalFormatting>
  <conditionalFormatting sqref="Y11:AF34">
    <cfRule type="expression" dxfId="88" priority="1">
      <formula>$AQ11=3</formula>
    </cfRule>
  </conditionalFormatting>
  <conditionalFormatting sqref="AC11:AJ34">
    <cfRule type="expression" dxfId="87" priority="13">
      <formula>$AQ11=1</formula>
    </cfRule>
  </conditionalFormatting>
  <conditionalFormatting sqref="AG11:AJ34">
    <cfRule type="expression" dxfId="86" priority="14">
      <formula>$AQ11=2</formula>
    </cfRule>
  </conditionalFormatting>
  <dataValidations count="2">
    <dataValidation type="list" allowBlank="1" showInputMessage="1" showErrorMessage="1" sqref="N11:O34" xr:uid="{9B63958F-0891-416B-8272-817DF10B78DD}">
      <formula1>INDIRECT(L11)</formula1>
    </dataValidation>
    <dataValidation type="list" allowBlank="1" showInputMessage="1" showErrorMessage="1" sqref="Y11:AB34" xr:uid="{D0A49201-7E24-4D0E-8747-44450D29BDE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A2F02EB-D520-4480-99FF-F8D88ED1AF4E}">
          <x14:formula1>
            <xm:f>'(参考)リスト'!$F$16:$F$21</xm:f>
          </x14:formula1>
          <xm:sqref>U11:X34</xm:sqref>
        </x14:dataValidation>
        <x14:dataValidation type="list" allowBlank="1" showInputMessage="1" showErrorMessage="1" xr:uid="{1CBC21FB-61F0-409B-9F2A-919DAAD1CBDA}">
          <x14:formula1>
            <xm:f>'(参考)リスト'!$D$16:$D$18</xm:f>
          </x14:formula1>
          <xm:sqref>P11:Q34</xm:sqref>
        </x14:dataValidation>
        <x14:dataValidation type="list" allowBlank="1" showInputMessage="1" showErrorMessage="1" xr:uid="{3EB6A7C2-5B56-41D7-BA46-6C91EA4ECE20}">
          <x14:formula1>
            <xm:f>'(参考)リスト'!$E$16:$E$27</xm:f>
          </x14:formula1>
          <xm:sqref>R11:T34</xm:sqref>
        </x14:dataValidation>
        <x14:dataValidation type="list" allowBlank="1" showInputMessage="1" showErrorMessage="1" xr:uid="{E505A7E5-C559-4A63-92AE-54C7DE4AA194}">
          <x14:formula1>
            <xm:f>'(参考)リスト'!$B$16:$B$21</xm:f>
          </x14:formula1>
          <xm:sqref>L11:M34</xm:sqref>
        </x14:dataValidation>
        <x14:dataValidation type="list" allowBlank="1" showInputMessage="1" showErrorMessage="1" xr:uid="{48DC005C-2927-4580-9BCF-8F76DD97F38C}">
          <x14:formula1>
            <xm:f>'(参考)リスト'!$G$16:$G$19</xm:f>
          </x14:formula1>
          <xm:sqref>AM35:AO38</xm:sqref>
        </x14:dataValidation>
      </x14:dataValidations>
    </ext>
  </extLst>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25538-6EA2-497C-8E2C-24BCE11E48DF}">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S65</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1</v>
      </c>
      <c r="BF5" s="46">
        <f t="shared" si="0"/>
        <v>7</v>
      </c>
      <c r="BG5" s="46">
        <f t="shared" si="0"/>
        <v>0</v>
      </c>
      <c r="BH5" s="46">
        <f t="shared" si="0"/>
        <v>0</v>
      </c>
      <c r="BI5" s="46">
        <f>AI37</f>
        <v>0</v>
      </c>
      <c r="BJ5" s="46">
        <f t="shared" si="0"/>
        <v>2</v>
      </c>
      <c r="BK5" s="46"/>
      <c r="BL5" s="35"/>
      <c r="BM5" s="35"/>
      <c r="BN5" s="35"/>
      <c r="BO5" s="46">
        <f>AC35</f>
        <v>0</v>
      </c>
      <c r="BP5" s="46">
        <f t="shared" ref="BP5:BQ5" si="1">AD35</f>
        <v>0.12</v>
      </c>
      <c r="BQ5" s="46">
        <f t="shared" si="1"/>
        <v>0.41</v>
      </c>
      <c r="BR5" s="46">
        <f>AF35</f>
        <v>0.91000000000000014</v>
      </c>
      <c r="BS5" s="46">
        <f>AG35</f>
        <v>0</v>
      </c>
      <c r="BT5" s="46">
        <f>AH35</f>
        <v>0</v>
      </c>
      <c r="BU5" s="46">
        <f>AI35</f>
        <v>0</v>
      </c>
      <c r="BV5" s="46">
        <f>AJ35</f>
        <v>7.65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1164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660</v>
      </c>
      <c r="X11" s="942"/>
      <c r="Y11" s="45"/>
      <c r="Z11" s="45"/>
      <c r="AA11" s="45"/>
      <c r="AB11" s="45"/>
      <c r="AC11" s="51"/>
      <c r="AD11" s="51"/>
      <c r="AE11" s="51">
        <v>0.41</v>
      </c>
      <c r="AF11" s="51"/>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471</v>
      </c>
      <c r="Q12" s="942"/>
      <c r="R12" s="891" t="s">
        <v>472</v>
      </c>
      <c r="S12" s="891"/>
      <c r="T12" s="891"/>
      <c r="U12" s="941" t="s">
        <v>579</v>
      </c>
      <c r="V12" s="942"/>
      <c r="W12" s="941" t="s">
        <v>579</v>
      </c>
      <c r="X12" s="942"/>
      <c r="Y12" s="45"/>
      <c r="Z12" s="45"/>
      <c r="AA12" s="45"/>
      <c r="AB12" s="45"/>
      <c r="AC12" s="51"/>
      <c r="AD12" s="51"/>
      <c r="AE12" s="51"/>
      <c r="AF12" s="51">
        <v>0.15</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642</v>
      </c>
      <c r="V13" s="942"/>
      <c r="W13" s="941" t="s">
        <v>642</v>
      </c>
      <c r="X13" s="942"/>
      <c r="Y13" s="45"/>
      <c r="Z13" s="45"/>
      <c r="AA13" s="45"/>
      <c r="AB13" s="45"/>
      <c r="AC13" s="51"/>
      <c r="AD13" s="51">
        <v>0.12</v>
      </c>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471</v>
      </c>
      <c r="Q14" s="942"/>
      <c r="R14" s="954" t="s">
        <v>472</v>
      </c>
      <c r="S14" s="955"/>
      <c r="T14" s="956"/>
      <c r="U14" s="941" t="s">
        <v>642</v>
      </c>
      <c r="V14" s="942"/>
      <c r="W14" s="941" t="s">
        <v>589</v>
      </c>
      <c r="X14" s="942"/>
      <c r="Y14" s="45"/>
      <c r="Z14" s="45"/>
      <c r="AA14" s="45"/>
      <c r="AB14" s="45"/>
      <c r="AC14" s="51"/>
      <c r="AD14" s="51"/>
      <c r="AE14" s="51"/>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589</v>
      </c>
      <c r="X15" s="942"/>
      <c r="Y15" s="45"/>
      <c r="Z15" s="45"/>
      <c r="AA15" s="45"/>
      <c r="AB15" s="45"/>
      <c r="AC15" s="51"/>
      <c r="AD15" s="51"/>
      <c r="AE15" s="51"/>
      <c r="AF15" s="51"/>
      <c r="AG15" s="51"/>
      <c r="AH15" s="51"/>
      <c r="AI15" s="51"/>
      <c r="AJ15" s="51"/>
      <c r="AK15" s="951" t="s">
        <v>1380</v>
      </c>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464</v>
      </c>
      <c r="S16" s="955"/>
      <c r="T16" s="956"/>
      <c r="U16" s="941" t="s">
        <v>579</v>
      </c>
      <c r="V16" s="942"/>
      <c r="W16" s="941" t="s">
        <v>579</v>
      </c>
      <c r="X16" s="942"/>
      <c r="Y16" s="45"/>
      <c r="Z16" s="45"/>
      <c r="AA16" s="45"/>
      <c r="AB16" s="45"/>
      <c r="AC16" s="51"/>
      <c r="AD16" s="51"/>
      <c r="AE16" s="51"/>
      <c r="AF16" s="51">
        <v>0.34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471</v>
      </c>
      <c r="Q17" s="942"/>
      <c r="R17" s="954" t="s">
        <v>472</v>
      </c>
      <c r="S17" s="955"/>
      <c r="T17" s="956"/>
      <c r="U17" s="941" t="s">
        <v>642</v>
      </c>
      <c r="V17" s="942"/>
      <c r="W17" s="941" t="s">
        <v>579</v>
      </c>
      <c r="X17" s="942"/>
      <c r="Y17" s="45"/>
      <c r="Z17" s="45"/>
      <c r="AA17" s="45"/>
      <c r="AB17" s="45"/>
      <c r="AC17" s="51"/>
      <c r="AD17" s="51"/>
      <c r="AE17" s="51"/>
      <c r="AF17" s="51">
        <v>0.01</v>
      </c>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4.4000000000000004</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499</v>
      </c>
      <c r="O19" s="942"/>
      <c r="P19" s="941" t="s">
        <v>471</v>
      </c>
      <c r="Q19" s="942"/>
      <c r="R19" s="954" t="s">
        <v>472</v>
      </c>
      <c r="S19" s="955"/>
      <c r="T19" s="956"/>
      <c r="U19" s="941" t="s">
        <v>579</v>
      </c>
      <c r="V19" s="942"/>
      <c r="W19" s="941" t="s">
        <v>589</v>
      </c>
      <c r="X19" s="942"/>
      <c r="Y19" s="45"/>
      <c r="Z19" s="45"/>
      <c r="AA19" s="45"/>
      <c r="AB19" s="45"/>
      <c r="AC19" s="51"/>
      <c r="AD19" s="51"/>
      <c r="AE19" s="51"/>
      <c r="AF19" s="51"/>
      <c r="AG19" s="51"/>
      <c r="AH19" s="51"/>
      <c r="AI19" s="51"/>
      <c r="AJ19" s="51"/>
      <c r="AK19" s="951" t="s">
        <v>1380</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479</v>
      </c>
      <c r="O20" s="942"/>
      <c r="P20" s="941" t="s">
        <v>471</v>
      </c>
      <c r="Q20" s="942"/>
      <c r="R20" s="954" t="s">
        <v>472</v>
      </c>
      <c r="S20" s="955"/>
      <c r="T20" s="956"/>
      <c r="U20" s="941" t="s">
        <v>579</v>
      </c>
      <c r="V20" s="942"/>
      <c r="W20" s="941" t="s">
        <v>579</v>
      </c>
      <c r="X20" s="942"/>
      <c r="Y20" s="45"/>
      <c r="Z20" s="45"/>
      <c r="AA20" s="45"/>
      <c r="AB20" s="45"/>
      <c r="AC20" s="51"/>
      <c r="AD20" s="51"/>
      <c r="AE20" s="51"/>
      <c r="AF20" s="51">
        <v>0.01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479</v>
      </c>
      <c r="O21" s="942"/>
      <c r="P21" s="941" t="s">
        <v>471</v>
      </c>
      <c r="Q21" s="942"/>
      <c r="R21" s="954" t="s">
        <v>472</v>
      </c>
      <c r="S21" s="955"/>
      <c r="T21" s="956"/>
      <c r="U21" s="941" t="s">
        <v>579</v>
      </c>
      <c r="V21" s="942"/>
      <c r="W21" s="941" t="s">
        <v>579</v>
      </c>
      <c r="X21" s="942"/>
      <c r="Y21" s="45"/>
      <c r="Z21" s="45"/>
      <c r="AA21" s="45"/>
      <c r="AB21" s="45"/>
      <c r="AC21" s="51"/>
      <c r="AD21" s="51"/>
      <c r="AE21" s="51"/>
      <c r="AF21" s="51">
        <v>0.04</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479</v>
      </c>
      <c r="O22" s="942"/>
      <c r="P22" s="941" t="s">
        <v>471</v>
      </c>
      <c r="Q22" s="942"/>
      <c r="R22" s="954" t="s">
        <v>464</v>
      </c>
      <c r="S22" s="955"/>
      <c r="T22" s="956"/>
      <c r="U22" s="941" t="s">
        <v>579</v>
      </c>
      <c r="V22" s="942"/>
      <c r="W22" s="941" t="s">
        <v>579</v>
      </c>
      <c r="X22" s="942"/>
      <c r="Y22" s="45"/>
      <c r="Z22" s="45"/>
      <c r="AA22" s="45"/>
      <c r="AB22" s="45"/>
      <c r="AC22" s="51"/>
      <c r="AD22" s="51"/>
      <c r="AE22" s="51"/>
      <c r="AF22" s="51">
        <v>0.34</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462</v>
      </c>
      <c r="O23" s="942"/>
      <c r="P23" s="941" t="s">
        <v>471</v>
      </c>
      <c r="Q23" s="942"/>
      <c r="R23" s="954" t="s">
        <v>481</v>
      </c>
      <c r="S23" s="955"/>
      <c r="T23" s="956"/>
      <c r="U23" s="941" t="s">
        <v>579</v>
      </c>
      <c r="V23" s="942"/>
      <c r="W23" s="941" t="s">
        <v>579</v>
      </c>
      <c r="X23" s="942"/>
      <c r="Y23" s="45"/>
      <c r="Z23" s="45"/>
      <c r="AA23" s="45"/>
      <c r="AB23" s="45"/>
      <c r="AC23" s="51"/>
      <c r="AD23" s="51"/>
      <c r="AE23" s="51"/>
      <c r="AF23" s="51">
        <v>0.02</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490</v>
      </c>
      <c r="O24" s="942"/>
      <c r="P24" s="941" t="s">
        <v>480</v>
      </c>
      <c r="Q24" s="942"/>
      <c r="R24" s="954" t="s">
        <v>500</v>
      </c>
      <c r="S24" s="955"/>
      <c r="T24" s="956"/>
      <c r="U24" s="941" t="s">
        <v>579</v>
      </c>
      <c r="V24" s="942"/>
      <c r="W24" s="941" t="s">
        <v>579</v>
      </c>
      <c r="X24" s="942"/>
      <c r="Y24" s="45"/>
      <c r="Z24" s="45"/>
      <c r="AA24" s="45"/>
      <c r="AB24" s="45"/>
      <c r="AC24" s="51"/>
      <c r="AD24" s="51"/>
      <c r="AE24" s="51"/>
      <c r="AF24" s="51"/>
      <c r="AG24" s="51"/>
      <c r="AH24" s="51"/>
      <c r="AI24" s="51"/>
      <c r="AJ24" s="51">
        <v>3.25</v>
      </c>
      <c r="AK24" s="951"/>
      <c r="AL24" s="952"/>
      <c r="AM24" s="952"/>
      <c r="AN24" s="952"/>
      <c r="AO24" s="953"/>
      <c r="AP24" s="2"/>
      <c r="AQ24" s="50">
        <f t="shared" si="2"/>
        <v>3</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0.12</v>
      </c>
      <c r="AE35" s="108">
        <f>SUM(AE11:AE34)</f>
        <v>0.41</v>
      </c>
      <c r="AF35" s="108">
        <f t="shared" si="3"/>
        <v>0.91000000000000014</v>
      </c>
      <c r="AG35" s="108">
        <f t="shared" si="3"/>
        <v>0</v>
      </c>
      <c r="AH35" s="108">
        <f t="shared" si="3"/>
        <v>0</v>
      </c>
      <c r="AI35" s="108">
        <f t="shared" si="3"/>
        <v>0</v>
      </c>
      <c r="AJ35" s="109">
        <f t="shared" si="3"/>
        <v>7.65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1</v>
      </c>
      <c r="AF37" s="972">
        <f t="shared" si="4"/>
        <v>7</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1403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85" priority="2">
      <formula>$AQ11=2</formula>
    </cfRule>
  </conditionalFormatting>
  <conditionalFormatting sqref="Y11:AF34">
    <cfRule type="expression" dxfId="84" priority="1">
      <formula>$AQ11=3</formula>
    </cfRule>
  </conditionalFormatting>
  <conditionalFormatting sqref="AC11:AJ34">
    <cfRule type="expression" dxfId="83" priority="13">
      <formula>$AQ11=1</formula>
    </cfRule>
  </conditionalFormatting>
  <conditionalFormatting sqref="AG11:AJ34">
    <cfRule type="expression" dxfId="82" priority="14">
      <formula>$AQ11=2</formula>
    </cfRule>
  </conditionalFormatting>
  <dataValidations count="2">
    <dataValidation type="list" allowBlank="1" showInputMessage="1" showErrorMessage="1" sqref="Y11:AB34" xr:uid="{40FDE0EA-BDC5-445A-9D46-9D3532F19A61}">
      <formula1>"〇,"</formula1>
    </dataValidation>
    <dataValidation type="list" allowBlank="1" showInputMessage="1" showErrorMessage="1" sqref="N11:O34" xr:uid="{BAAB5FC1-5A07-43AB-864E-7570201D97D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2F8E6F-D9AC-4528-BE6A-FD0A4BD14DAD}">
          <x14:formula1>
            <xm:f>'(参考)リスト'!$G$16:$G$19</xm:f>
          </x14:formula1>
          <xm:sqref>AM35:AO38</xm:sqref>
        </x14:dataValidation>
        <x14:dataValidation type="list" allowBlank="1" showInputMessage="1" showErrorMessage="1" xr:uid="{3135B438-F5DD-4D62-806F-686013376C61}">
          <x14:formula1>
            <xm:f>'(参考)リスト'!$B$16:$B$21</xm:f>
          </x14:formula1>
          <xm:sqref>L11:M34</xm:sqref>
        </x14:dataValidation>
        <x14:dataValidation type="list" allowBlank="1" showInputMessage="1" showErrorMessage="1" xr:uid="{F9146AA1-F874-4677-99A2-C36D1CAE1EBC}">
          <x14:formula1>
            <xm:f>'(参考)リスト'!$E$16:$E$27</xm:f>
          </x14:formula1>
          <xm:sqref>R11:T34</xm:sqref>
        </x14:dataValidation>
        <x14:dataValidation type="list" allowBlank="1" showInputMessage="1" showErrorMessage="1" xr:uid="{E8481CED-4F45-4C83-B3D2-63C28574CC03}">
          <x14:formula1>
            <xm:f>'(参考)リスト'!$D$16:$D$18</xm:f>
          </x14:formula1>
          <xm:sqref>P11:Q34</xm:sqref>
        </x14:dataValidation>
        <x14:dataValidation type="list" allowBlank="1" showInputMessage="1" showErrorMessage="1" xr:uid="{AEF74D1E-D4BE-4BD9-9068-617C4FD7ED00}">
          <x14:formula1>
            <xm:f>'(参考)リスト'!$F$16:$F$21</xm:f>
          </x14:formula1>
          <xm:sqref>U11:X34</xm:sqref>
        </x14:dataValidation>
      </x14:dataValidations>
    </ext>
  </extLst>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B6E7-F7E1-4F96-84A0-AF11FF0B776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S66</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8</v>
      </c>
      <c r="BG5" s="46">
        <f t="shared" si="0"/>
        <v>0</v>
      </c>
      <c r="BH5" s="46">
        <f t="shared" si="0"/>
        <v>0</v>
      </c>
      <c r="BI5" s="46">
        <f>AI37</f>
        <v>0</v>
      </c>
      <c r="BJ5" s="46">
        <f t="shared" si="0"/>
        <v>1</v>
      </c>
      <c r="BK5" s="46"/>
      <c r="BL5" s="35"/>
      <c r="BM5" s="35"/>
      <c r="BN5" s="35"/>
      <c r="BO5" s="46">
        <f>AC35</f>
        <v>0</v>
      </c>
      <c r="BP5" s="46">
        <f t="shared" ref="BP5:BQ5" si="1">AD35</f>
        <v>0</v>
      </c>
      <c r="BQ5" s="46">
        <f t="shared" si="1"/>
        <v>2.95</v>
      </c>
      <c r="BR5" s="46">
        <f>AF35</f>
        <v>0.94000000000000006</v>
      </c>
      <c r="BS5" s="46">
        <f>AG35</f>
        <v>0</v>
      </c>
      <c r="BT5" s="46">
        <f>AH35</f>
        <v>0</v>
      </c>
      <c r="BU5" s="46">
        <f>AI35</f>
        <v>0</v>
      </c>
      <c r="BV5" s="46">
        <f>AJ35</f>
        <v>2.35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1171</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1.75</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891" t="s">
        <v>472</v>
      </c>
      <c r="S13" s="891"/>
      <c r="T13" s="891"/>
      <c r="U13" s="941" t="s">
        <v>589</v>
      </c>
      <c r="V13" s="942"/>
      <c r="W13" s="941" t="s">
        <v>589</v>
      </c>
      <c r="X13" s="942"/>
      <c r="Y13" s="45"/>
      <c r="Z13" s="45"/>
      <c r="AA13" s="45"/>
      <c r="AB13" s="45"/>
      <c r="AC13" s="51"/>
      <c r="AD13" s="51"/>
      <c r="AE13" s="51"/>
      <c r="AF13" s="51"/>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2.35</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579</v>
      </c>
      <c r="V15" s="942"/>
      <c r="W15" s="941" t="s">
        <v>579</v>
      </c>
      <c r="X15" s="942"/>
      <c r="Y15" s="45"/>
      <c r="Z15" s="45"/>
      <c r="AA15" s="45"/>
      <c r="AB15" s="45"/>
      <c r="AC15" s="51"/>
      <c r="AD15" s="51"/>
      <c r="AE15" s="51"/>
      <c r="AF15" s="51">
        <v>0.03</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470</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486</v>
      </c>
      <c r="O17" s="942"/>
      <c r="P17" s="941" t="s">
        <v>471</v>
      </c>
      <c r="Q17" s="942"/>
      <c r="R17" s="954" t="s">
        <v>464</v>
      </c>
      <c r="S17" s="955"/>
      <c r="T17" s="956"/>
      <c r="U17" s="941" t="s">
        <v>579</v>
      </c>
      <c r="V17" s="942"/>
      <c r="W17" s="941" t="s">
        <v>579</v>
      </c>
      <c r="X17" s="942"/>
      <c r="Y17" s="45"/>
      <c r="Z17" s="45"/>
      <c r="AA17" s="45"/>
      <c r="AB17" s="45"/>
      <c r="AC17" s="51"/>
      <c r="AD17" s="51"/>
      <c r="AE17" s="51"/>
      <c r="AF17" s="51">
        <v>0.54</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499</v>
      </c>
      <c r="O18" s="942"/>
      <c r="P18" s="941" t="s">
        <v>471</v>
      </c>
      <c r="Q18" s="942"/>
      <c r="R18" s="954" t="s">
        <v>472</v>
      </c>
      <c r="S18" s="955"/>
      <c r="T18" s="956"/>
      <c r="U18" s="941" t="s">
        <v>579</v>
      </c>
      <c r="V18" s="942"/>
      <c r="W18" s="941" t="s">
        <v>579</v>
      </c>
      <c r="X18" s="942"/>
      <c r="Y18" s="45"/>
      <c r="Z18" s="45"/>
      <c r="AA18" s="45"/>
      <c r="AB18" s="45"/>
      <c r="AC18" s="51"/>
      <c r="AD18" s="51"/>
      <c r="AE18" s="51"/>
      <c r="AF18" s="51">
        <v>0.08</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0.05</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579</v>
      </c>
      <c r="V20" s="942"/>
      <c r="W20" s="941" t="s">
        <v>579</v>
      </c>
      <c r="X20" s="942"/>
      <c r="Y20" s="45"/>
      <c r="Z20" s="45"/>
      <c r="AA20" s="45"/>
      <c r="AB20" s="45"/>
      <c r="AC20" s="51"/>
      <c r="AD20" s="51"/>
      <c r="AE20" s="51"/>
      <c r="AF20" s="51">
        <v>0.01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471</v>
      </c>
      <c r="Q21" s="942"/>
      <c r="R21" s="954" t="s">
        <v>472</v>
      </c>
      <c r="S21" s="955"/>
      <c r="T21" s="956"/>
      <c r="U21" s="941" t="s">
        <v>579</v>
      </c>
      <c r="V21" s="942"/>
      <c r="W21" s="941" t="s">
        <v>579</v>
      </c>
      <c r="X21" s="942"/>
      <c r="Y21" s="45"/>
      <c r="Z21" s="45"/>
      <c r="AA21" s="45"/>
      <c r="AB21" s="45"/>
      <c r="AC21" s="51"/>
      <c r="AD21" s="51"/>
      <c r="AE21" s="51"/>
      <c r="AF21" s="51">
        <v>0.01</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503</v>
      </c>
      <c r="O22" s="942"/>
      <c r="P22" s="941" t="s">
        <v>471</v>
      </c>
      <c r="Q22" s="942"/>
      <c r="R22" s="954" t="s">
        <v>472</v>
      </c>
      <c r="S22" s="955"/>
      <c r="T22" s="956"/>
      <c r="U22" s="941" t="s">
        <v>578</v>
      </c>
      <c r="V22" s="942"/>
      <c r="W22" s="941" t="s">
        <v>660</v>
      </c>
      <c r="X22" s="942"/>
      <c r="Y22" s="45"/>
      <c r="Z22" s="45"/>
      <c r="AA22" s="45"/>
      <c r="AB22" s="45"/>
      <c r="AC22" s="51"/>
      <c r="AD22" s="51"/>
      <c r="AE22" s="51">
        <v>1.2</v>
      </c>
      <c r="AF22" s="51"/>
      <c r="AG22" s="51"/>
      <c r="AH22" s="51"/>
      <c r="AI22" s="51"/>
      <c r="AJ22" s="51"/>
      <c r="AK22" s="951" t="s">
        <v>1381</v>
      </c>
      <c r="AL22" s="952"/>
      <c r="AM22" s="952"/>
      <c r="AN22" s="952"/>
      <c r="AO22" s="953"/>
      <c r="AP22" s="2"/>
      <c r="AQ22" s="50">
        <f t="shared" si="2"/>
        <v>2</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2.95</v>
      </c>
      <c r="AF35" s="108">
        <f t="shared" si="3"/>
        <v>0.94000000000000006</v>
      </c>
      <c r="AG35" s="108">
        <f t="shared" si="3"/>
        <v>0</v>
      </c>
      <c r="AH35" s="108">
        <f t="shared" si="3"/>
        <v>0</v>
      </c>
      <c r="AI35" s="108">
        <f t="shared" si="3"/>
        <v>0</v>
      </c>
      <c r="AJ35" s="109">
        <f t="shared" si="3"/>
        <v>2.35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2</v>
      </c>
      <c r="AF37" s="972">
        <f t="shared" si="4"/>
        <v>8</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81" priority="2">
      <formula>$AQ11=2</formula>
    </cfRule>
  </conditionalFormatting>
  <conditionalFormatting sqref="Y11:AF34">
    <cfRule type="expression" dxfId="80" priority="1">
      <formula>$AQ11=3</formula>
    </cfRule>
  </conditionalFormatting>
  <conditionalFormatting sqref="AC11:AJ34">
    <cfRule type="expression" dxfId="79" priority="13">
      <formula>$AQ11=1</formula>
    </cfRule>
  </conditionalFormatting>
  <conditionalFormatting sqref="AG11:AJ34">
    <cfRule type="expression" dxfId="78" priority="14">
      <formula>$AQ11=2</formula>
    </cfRule>
  </conditionalFormatting>
  <dataValidations count="2">
    <dataValidation type="list" allowBlank="1" showInputMessage="1" showErrorMessage="1" sqref="N11:O34" xr:uid="{FEE8AEC6-94E6-47C8-A6B3-DCD50D57B704}">
      <formula1>INDIRECT(L11)</formula1>
    </dataValidation>
    <dataValidation type="list" allowBlank="1" showInputMessage="1" showErrorMessage="1" sqref="Y11:AB34" xr:uid="{3A8DA2A9-DD9C-424E-9AC0-203D4B273EE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30E9584-A5B7-445A-9497-5F7C9FE2A1DB}">
          <x14:formula1>
            <xm:f>'(参考)リスト'!$F$16:$F$21</xm:f>
          </x14:formula1>
          <xm:sqref>U11:X34</xm:sqref>
        </x14:dataValidation>
        <x14:dataValidation type="list" allowBlank="1" showInputMessage="1" showErrorMessage="1" xr:uid="{CEF39079-0EA8-455A-8FA3-5BE3A7D85A76}">
          <x14:formula1>
            <xm:f>'(参考)リスト'!$D$16:$D$18</xm:f>
          </x14:formula1>
          <xm:sqref>P11:Q34</xm:sqref>
        </x14:dataValidation>
        <x14:dataValidation type="list" allowBlank="1" showInputMessage="1" showErrorMessage="1" xr:uid="{517D44FC-959B-4879-8FB9-DDFB640C1C5D}">
          <x14:formula1>
            <xm:f>'(参考)リスト'!$E$16:$E$27</xm:f>
          </x14:formula1>
          <xm:sqref>R11:T34</xm:sqref>
        </x14:dataValidation>
        <x14:dataValidation type="list" allowBlank="1" showInputMessage="1" showErrorMessage="1" xr:uid="{80A3B919-18D4-449E-94D4-DE8415BAEF0D}">
          <x14:formula1>
            <xm:f>'(参考)リスト'!$B$16:$B$21</xm:f>
          </x14:formula1>
          <xm:sqref>L11:M34</xm:sqref>
        </x14:dataValidation>
        <x14:dataValidation type="list" allowBlank="1" showInputMessage="1" showErrorMessage="1" xr:uid="{283F0BB6-59DB-4B76-81A6-328CB84F8EF2}">
          <x14:formula1>
            <xm:f>'(参考)リスト'!$G$16:$G$19</xm:f>
          </x14:formula1>
          <xm:sqref>AM35:AO38</xm:sqref>
        </x14:dataValidation>
      </x14:dataValidations>
    </ext>
  </extLst>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E26B5-9E03-49C4-A155-E7DD2CA3AFFF}">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S67</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11</v>
      </c>
      <c r="BG5" s="46">
        <f t="shared" si="0"/>
        <v>0</v>
      </c>
      <c r="BH5" s="46">
        <f t="shared" si="0"/>
        <v>0</v>
      </c>
      <c r="BI5" s="46">
        <f>AI37</f>
        <v>0</v>
      </c>
      <c r="BJ5" s="46">
        <f t="shared" si="0"/>
        <v>3</v>
      </c>
      <c r="BK5" s="46"/>
      <c r="BL5" s="35"/>
      <c r="BM5" s="35"/>
      <c r="BN5" s="35"/>
      <c r="BO5" s="46">
        <f>AC35</f>
        <v>0</v>
      </c>
      <c r="BP5" s="46">
        <f t="shared" ref="BP5:BQ5" si="1">AD35</f>
        <v>0</v>
      </c>
      <c r="BQ5" s="46">
        <f t="shared" si="1"/>
        <v>1.1399999999999999</v>
      </c>
      <c r="BR5" s="46">
        <f>AF35</f>
        <v>1.1300000000000001</v>
      </c>
      <c r="BS5" s="46">
        <f>AG35</f>
        <v>0</v>
      </c>
      <c r="BT5" s="46">
        <f>AH35</f>
        <v>0</v>
      </c>
      <c r="BU5" s="46">
        <f>AI35</f>
        <v>0</v>
      </c>
      <c r="BV5" s="46">
        <f>AJ35</f>
        <v>6.1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1176</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660</v>
      </c>
      <c r="X11" s="942"/>
      <c r="Y11" s="45"/>
      <c r="Z11" s="45"/>
      <c r="AA11" s="45"/>
      <c r="AB11" s="45"/>
      <c r="AC11" s="51"/>
      <c r="AD11" s="51"/>
      <c r="AE11" s="51">
        <v>1.1399999999999999</v>
      </c>
      <c r="AF11" s="51"/>
      <c r="AG11" s="51"/>
      <c r="AH11" s="51"/>
      <c r="AI11" s="51"/>
      <c r="AJ11" s="51"/>
      <c r="AK11" s="951" t="s">
        <v>1380</v>
      </c>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579</v>
      </c>
      <c r="X13" s="942"/>
      <c r="Y13" s="45"/>
      <c r="Z13" s="45"/>
      <c r="AA13" s="45"/>
      <c r="AB13" s="45"/>
      <c r="AC13" s="51"/>
      <c r="AD13" s="51"/>
      <c r="AE13" s="51"/>
      <c r="AF13" s="51">
        <v>0.2</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471</v>
      </c>
      <c r="Q14" s="942"/>
      <c r="R14" s="954" t="s">
        <v>472</v>
      </c>
      <c r="S14" s="955"/>
      <c r="T14" s="956"/>
      <c r="U14" s="941" t="s">
        <v>579</v>
      </c>
      <c r="V14" s="942"/>
      <c r="W14" s="941" t="s">
        <v>579</v>
      </c>
      <c r="X14" s="942"/>
      <c r="Y14" s="45"/>
      <c r="Z14" s="45"/>
      <c r="AA14" s="45"/>
      <c r="AB14" s="45"/>
      <c r="AC14" s="51"/>
      <c r="AD14" s="51"/>
      <c r="AE14" s="51"/>
      <c r="AF14" s="51">
        <v>0.14000000000000001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579</v>
      </c>
      <c r="V15" s="942"/>
      <c r="W15" s="941" t="s">
        <v>579</v>
      </c>
      <c r="X15" s="942"/>
      <c r="Y15" s="45"/>
      <c r="Z15" s="45"/>
      <c r="AA15" s="45"/>
      <c r="AB15" s="45"/>
      <c r="AC15" s="51"/>
      <c r="AD15" s="51"/>
      <c r="AE15" s="51"/>
      <c r="AF15" s="51">
        <v>0.03</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499</v>
      </c>
      <c r="O16" s="942"/>
      <c r="P16" s="941" t="s">
        <v>471</v>
      </c>
      <c r="Q16" s="942"/>
      <c r="R16" s="954" t="s">
        <v>472</v>
      </c>
      <c r="S16" s="955"/>
      <c r="T16" s="956"/>
      <c r="U16" s="941" t="s">
        <v>579</v>
      </c>
      <c r="V16" s="942"/>
      <c r="W16" s="941" t="s">
        <v>579</v>
      </c>
      <c r="X16" s="942"/>
      <c r="Y16" s="45"/>
      <c r="Z16" s="45"/>
      <c r="AA16" s="45"/>
      <c r="AB16" s="45"/>
      <c r="AC16" s="51"/>
      <c r="AD16" s="51"/>
      <c r="AE16" s="51"/>
      <c r="AF16" s="51">
        <v>0.02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499</v>
      </c>
      <c r="O17" s="942"/>
      <c r="P17" s="941" t="s">
        <v>471</v>
      </c>
      <c r="Q17" s="942"/>
      <c r="R17" s="954" t="s">
        <v>472</v>
      </c>
      <c r="S17" s="955"/>
      <c r="T17" s="956"/>
      <c r="U17" s="941" t="s">
        <v>579</v>
      </c>
      <c r="V17" s="942"/>
      <c r="W17" s="941" t="s">
        <v>579</v>
      </c>
      <c r="X17" s="942"/>
      <c r="Y17" s="45"/>
      <c r="Z17" s="45"/>
      <c r="AA17" s="45"/>
      <c r="AB17" s="45"/>
      <c r="AC17" s="51"/>
      <c r="AD17" s="51"/>
      <c r="AE17" s="51"/>
      <c r="AF17" s="51">
        <v>0.06</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3.9</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579</v>
      </c>
      <c r="X19" s="942"/>
      <c r="Y19" s="45"/>
      <c r="Z19" s="45"/>
      <c r="AA19" s="45"/>
      <c r="AB19" s="45"/>
      <c r="AC19" s="51"/>
      <c r="AD19" s="51"/>
      <c r="AE19" s="51"/>
      <c r="AF19" s="51">
        <v>0.02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486</v>
      </c>
      <c r="O20" s="942"/>
      <c r="P20" s="941" t="s">
        <v>471</v>
      </c>
      <c r="Q20" s="942"/>
      <c r="R20" s="954" t="s">
        <v>464</v>
      </c>
      <c r="S20" s="955"/>
      <c r="T20" s="956"/>
      <c r="U20" s="941" t="s">
        <v>579</v>
      </c>
      <c r="V20" s="942"/>
      <c r="W20" s="941" t="s">
        <v>579</v>
      </c>
      <c r="X20" s="942"/>
      <c r="Y20" s="45"/>
      <c r="Z20" s="45"/>
      <c r="AA20" s="45"/>
      <c r="AB20" s="45"/>
      <c r="AC20" s="51"/>
      <c r="AD20" s="51"/>
      <c r="AE20" s="51"/>
      <c r="AF20" s="51">
        <v>0.39</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479</v>
      </c>
      <c r="O21" s="942"/>
      <c r="P21" s="941" t="s">
        <v>471</v>
      </c>
      <c r="Q21" s="942"/>
      <c r="R21" s="954" t="s">
        <v>472</v>
      </c>
      <c r="S21" s="955"/>
      <c r="T21" s="956"/>
      <c r="U21" s="941" t="s">
        <v>579</v>
      </c>
      <c r="V21" s="942"/>
      <c r="W21" s="941" t="s">
        <v>579</v>
      </c>
      <c r="X21" s="942"/>
      <c r="Y21" s="45"/>
      <c r="Z21" s="45"/>
      <c r="AA21" s="45"/>
      <c r="AB21" s="45"/>
      <c r="AC21" s="51"/>
      <c r="AD21" s="51"/>
      <c r="AE21" s="51"/>
      <c r="AF21" s="51">
        <v>0.05</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499</v>
      </c>
      <c r="O22" s="942"/>
      <c r="P22" s="941" t="s">
        <v>471</v>
      </c>
      <c r="Q22" s="942"/>
      <c r="R22" s="954" t="s">
        <v>472</v>
      </c>
      <c r="S22" s="955"/>
      <c r="T22" s="956"/>
      <c r="U22" s="941" t="s">
        <v>579</v>
      </c>
      <c r="V22" s="942"/>
      <c r="W22" s="941" t="s">
        <v>579</v>
      </c>
      <c r="X22" s="942"/>
      <c r="Y22" s="45"/>
      <c r="Z22" s="45"/>
      <c r="AA22" s="45"/>
      <c r="AB22" s="45"/>
      <c r="AC22" s="51"/>
      <c r="AD22" s="51"/>
      <c r="AE22" s="51"/>
      <c r="AF22" s="51">
        <v>0.02</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462</v>
      </c>
      <c r="O23" s="942"/>
      <c r="P23" s="941" t="s">
        <v>471</v>
      </c>
      <c r="Q23" s="942"/>
      <c r="R23" s="954" t="s">
        <v>481</v>
      </c>
      <c r="S23" s="955"/>
      <c r="T23" s="956"/>
      <c r="U23" s="941" t="s">
        <v>579</v>
      </c>
      <c r="V23" s="942"/>
      <c r="W23" s="941" t="s">
        <v>579</v>
      </c>
      <c r="X23" s="942"/>
      <c r="Y23" s="45"/>
      <c r="Z23" s="45"/>
      <c r="AA23" s="45"/>
      <c r="AB23" s="45"/>
      <c r="AC23" s="51"/>
      <c r="AD23" s="51"/>
      <c r="AE23" s="51"/>
      <c r="AF23" s="51">
        <v>0.02</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490</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1.05</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v>15</v>
      </c>
      <c r="L25" s="941" t="s">
        <v>461</v>
      </c>
      <c r="M25" s="942"/>
      <c r="N25" s="941" t="s">
        <v>490</v>
      </c>
      <c r="O25" s="942"/>
      <c r="P25" s="941" t="s">
        <v>480</v>
      </c>
      <c r="Q25" s="942"/>
      <c r="R25" s="954" t="s">
        <v>500</v>
      </c>
      <c r="S25" s="955"/>
      <c r="T25" s="956"/>
      <c r="U25" s="941" t="s">
        <v>578</v>
      </c>
      <c r="V25" s="942"/>
      <c r="W25" s="941" t="s">
        <v>579</v>
      </c>
      <c r="X25" s="942"/>
      <c r="Y25" s="45"/>
      <c r="Z25" s="45"/>
      <c r="AA25" s="45"/>
      <c r="AB25" s="45"/>
      <c r="AC25" s="51"/>
      <c r="AD25" s="51"/>
      <c r="AE25" s="51"/>
      <c r="AF25" s="51"/>
      <c r="AG25" s="51"/>
      <c r="AH25" s="51"/>
      <c r="AI25" s="51"/>
      <c r="AJ25" s="51">
        <v>1.1499999999999999</v>
      </c>
      <c r="AK25" s="951" t="s">
        <v>1381</v>
      </c>
      <c r="AL25" s="952"/>
      <c r="AM25" s="952"/>
      <c r="AN25" s="952"/>
      <c r="AO25" s="953"/>
      <c r="AP25" s="2"/>
      <c r="AQ25" s="50">
        <f t="shared" si="2"/>
        <v>3</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1.1399999999999999</v>
      </c>
      <c r="AF35" s="108">
        <f t="shared" si="3"/>
        <v>1.1300000000000001</v>
      </c>
      <c r="AG35" s="108">
        <f t="shared" si="3"/>
        <v>0</v>
      </c>
      <c r="AH35" s="108">
        <f t="shared" si="3"/>
        <v>0</v>
      </c>
      <c r="AI35" s="108">
        <f t="shared" si="3"/>
        <v>0</v>
      </c>
      <c r="AJ35" s="109">
        <f t="shared" si="3"/>
        <v>6.1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11</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77" priority="2">
      <formula>$AQ11=2</formula>
    </cfRule>
  </conditionalFormatting>
  <conditionalFormatting sqref="Y11:AF34">
    <cfRule type="expression" dxfId="76" priority="1">
      <formula>$AQ11=3</formula>
    </cfRule>
  </conditionalFormatting>
  <conditionalFormatting sqref="AC11:AJ34">
    <cfRule type="expression" dxfId="75" priority="13">
      <formula>$AQ11=1</formula>
    </cfRule>
  </conditionalFormatting>
  <conditionalFormatting sqref="AG11:AJ34">
    <cfRule type="expression" dxfId="74" priority="14">
      <formula>$AQ11=2</formula>
    </cfRule>
  </conditionalFormatting>
  <dataValidations count="2">
    <dataValidation type="list" allowBlank="1" showInputMessage="1" showErrorMessage="1" sqref="Y11:AB34" xr:uid="{35309344-CA48-430D-BD1F-78F615E59DC7}">
      <formula1>"〇,"</formula1>
    </dataValidation>
    <dataValidation type="list" allowBlank="1" showInputMessage="1" showErrorMessage="1" sqref="N11:O34" xr:uid="{52D13ADA-B040-42D2-B602-B901B0795D1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157083-D49F-46B1-8266-2D5A7277F87B}">
          <x14:formula1>
            <xm:f>'(参考)リスト'!$G$16:$G$19</xm:f>
          </x14:formula1>
          <xm:sqref>AM35:AO38</xm:sqref>
        </x14:dataValidation>
        <x14:dataValidation type="list" allowBlank="1" showInputMessage="1" showErrorMessage="1" xr:uid="{C1EE69A8-E3FC-4416-A841-E96DB967A816}">
          <x14:formula1>
            <xm:f>'(参考)リスト'!$B$16:$B$21</xm:f>
          </x14:formula1>
          <xm:sqref>L11:M34</xm:sqref>
        </x14:dataValidation>
        <x14:dataValidation type="list" allowBlank="1" showInputMessage="1" showErrorMessage="1" xr:uid="{898EAD86-DC53-48B1-8A0A-2A1B6AEBD92F}">
          <x14:formula1>
            <xm:f>'(参考)リスト'!$E$16:$E$27</xm:f>
          </x14:formula1>
          <xm:sqref>R11:T34</xm:sqref>
        </x14:dataValidation>
        <x14:dataValidation type="list" allowBlank="1" showInputMessage="1" showErrorMessage="1" xr:uid="{3AA1E0B8-9052-4BAD-9CFA-30941DC856C7}">
          <x14:formula1>
            <xm:f>'(参考)リスト'!$D$16:$D$18</xm:f>
          </x14:formula1>
          <xm:sqref>P11:Q34</xm:sqref>
        </x14:dataValidation>
        <x14:dataValidation type="list" allowBlank="1" showInputMessage="1" showErrorMessage="1" xr:uid="{5DBDC0A2-D735-40CE-8840-B9253205E30A}">
          <x14:formula1>
            <xm:f>'(参考)リスト'!$F$16:$F$21</xm:f>
          </x14:formula1>
          <xm:sqref>U11:X34</xm:sqref>
        </x14:dataValidation>
      </x14:dataValidations>
    </ext>
  </extLst>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78937-86AD-49B6-8A94-92B6AA6D6B0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S68</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1</v>
      </c>
      <c r="BF5" s="46">
        <f t="shared" si="0"/>
        <v>9</v>
      </c>
      <c r="BG5" s="46">
        <f t="shared" si="0"/>
        <v>0</v>
      </c>
      <c r="BH5" s="46">
        <f t="shared" si="0"/>
        <v>0</v>
      </c>
      <c r="BI5" s="46">
        <f>AI37</f>
        <v>0</v>
      </c>
      <c r="BJ5" s="46">
        <f t="shared" si="0"/>
        <v>2</v>
      </c>
      <c r="BK5" s="46"/>
      <c r="BL5" s="35"/>
      <c r="BM5" s="35"/>
      <c r="BN5" s="35"/>
      <c r="BO5" s="46">
        <f>AC35</f>
        <v>0</v>
      </c>
      <c r="BP5" s="46">
        <f t="shared" ref="BP5:BQ5" si="1">AD35</f>
        <v>0.03</v>
      </c>
      <c r="BQ5" s="46">
        <f t="shared" si="1"/>
        <v>1.8</v>
      </c>
      <c r="BR5" s="46">
        <f>AF35</f>
        <v>0.93</v>
      </c>
      <c r="BS5" s="46">
        <f>AG35</f>
        <v>0</v>
      </c>
      <c r="BT5" s="46">
        <f>AH35</f>
        <v>0</v>
      </c>
      <c r="BU5" s="46">
        <f>AI35</f>
        <v>0</v>
      </c>
      <c r="BV5" s="46">
        <f>AJ35</f>
        <v>5.5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1180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1.8</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579</v>
      </c>
      <c r="X13" s="942"/>
      <c r="Y13" s="45"/>
      <c r="Z13" s="45"/>
      <c r="AA13" s="45"/>
      <c r="AB13" s="45"/>
      <c r="AC13" s="51"/>
      <c r="AD13" s="51"/>
      <c r="AE13" s="51"/>
      <c r="AF13" s="51">
        <v>0.05</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481</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497</v>
      </c>
      <c r="O16" s="942"/>
      <c r="P16" s="941" t="s">
        <v>471</v>
      </c>
      <c r="Q16" s="942"/>
      <c r="R16" s="954" t="s">
        <v>472</v>
      </c>
      <c r="S16" s="955"/>
      <c r="T16" s="956"/>
      <c r="U16" s="941" t="s">
        <v>642</v>
      </c>
      <c r="V16" s="942"/>
      <c r="W16" s="941" t="s">
        <v>642</v>
      </c>
      <c r="X16" s="942"/>
      <c r="Y16" s="45"/>
      <c r="Z16" s="45"/>
      <c r="AA16" s="45"/>
      <c r="AB16" s="45"/>
      <c r="AC16" s="51"/>
      <c r="AD16" s="51">
        <v>0.03</v>
      </c>
      <c r="AE16" s="51"/>
      <c r="AF16" s="51"/>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4.4000000000000004</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499</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486</v>
      </c>
      <c r="O20" s="942"/>
      <c r="P20" s="941" t="s">
        <v>471</v>
      </c>
      <c r="Q20" s="942"/>
      <c r="R20" s="954" t="s">
        <v>464</v>
      </c>
      <c r="S20" s="955"/>
      <c r="T20" s="956"/>
      <c r="U20" s="941" t="s">
        <v>579</v>
      </c>
      <c r="V20" s="942"/>
      <c r="W20" s="941" t="s">
        <v>579</v>
      </c>
      <c r="X20" s="942"/>
      <c r="Y20" s="45"/>
      <c r="Z20" s="45"/>
      <c r="AA20" s="45"/>
      <c r="AB20" s="45"/>
      <c r="AC20" s="51"/>
      <c r="AD20" s="51"/>
      <c r="AE20" s="51"/>
      <c r="AF20" s="51">
        <v>0.57999999999999996</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495</v>
      </c>
      <c r="O21" s="942"/>
      <c r="P21" s="941" t="s">
        <v>471</v>
      </c>
      <c r="Q21" s="942"/>
      <c r="R21" s="954" t="s">
        <v>472</v>
      </c>
      <c r="S21" s="955"/>
      <c r="T21" s="956"/>
      <c r="U21" s="941" t="s">
        <v>579</v>
      </c>
      <c r="V21" s="942"/>
      <c r="W21" s="941" t="s">
        <v>579</v>
      </c>
      <c r="X21" s="942"/>
      <c r="Y21" s="45"/>
      <c r="Z21" s="45"/>
      <c r="AA21" s="45"/>
      <c r="AB21" s="45"/>
      <c r="AC21" s="51"/>
      <c r="AD21" s="51"/>
      <c r="AE21" s="51"/>
      <c r="AF21" s="51">
        <v>0.04</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493</v>
      </c>
      <c r="O22" s="942"/>
      <c r="P22" s="941" t="s">
        <v>480</v>
      </c>
      <c r="Q22" s="942"/>
      <c r="R22" s="954" t="s">
        <v>500</v>
      </c>
      <c r="S22" s="955"/>
      <c r="T22" s="956"/>
      <c r="U22" s="941" t="s">
        <v>578</v>
      </c>
      <c r="V22" s="942"/>
      <c r="W22" s="941" t="s">
        <v>579</v>
      </c>
      <c r="X22" s="942"/>
      <c r="Y22" s="45"/>
      <c r="Z22" s="45"/>
      <c r="AA22" s="45"/>
      <c r="AB22" s="45"/>
      <c r="AC22" s="51"/>
      <c r="AD22" s="51"/>
      <c r="AE22" s="51"/>
      <c r="AF22" s="51"/>
      <c r="AG22" s="51"/>
      <c r="AH22" s="51"/>
      <c r="AI22" s="51"/>
      <c r="AJ22" s="51">
        <v>1.1000000000000001</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472</v>
      </c>
      <c r="S23" s="955"/>
      <c r="T23" s="956"/>
      <c r="U23" s="941" t="s">
        <v>578</v>
      </c>
      <c r="V23" s="942"/>
      <c r="W23" s="941" t="s">
        <v>579</v>
      </c>
      <c r="X23" s="942"/>
      <c r="Y23" s="45"/>
      <c r="Z23" s="45"/>
      <c r="AA23" s="45"/>
      <c r="AB23" s="45"/>
      <c r="AC23" s="51"/>
      <c r="AD23" s="51"/>
      <c r="AE23" s="51"/>
      <c r="AF23" s="51">
        <v>0.02</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0.03</v>
      </c>
      <c r="AE35" s="108">
        <f>SUM(AE11:AE34)</f>
        <v>1.8</v>
      </c>
      <c r="AF35" s="108">
        <f t="shared" si="3"/>
        <v>0.93</v>
      </c>
      <c r="AG35" s="108">
        <f t="shared" si="3"/>
        <v>0</v>
      </c>
      <c r="AH35" s="108">
        <f t="shared" si="3"/>
        <v>0</v>
      </c>
      <c r="AI35" s="108">
        <f t="shared" si="3"/>
        <v>0</v>
      </c>
      <c r="AJ35" s="109">
        <f t="shared" si="3"/>
        <v>5.5</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1</v>
      </c>
      <c r="AF37" s="972">
        <f t="shared" si="4"/>
        <v>9</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2058</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73" priority="2">
      <formula>$AQ11=2</formula>
    </cfRule>
  </conditionalFormatting>
  <conditionalFormatting sqref="Y11:AF34">
    <cfRule type="expression" dxfId="72" priority="1">
      <formula>$AQ11=3</formula>
    </cfRule>
  </conditionalFormatting>
  <conditionalFormatting sqref="AC11:AJ34">
    <cfRule type="expression" dxfId="71" priority="13">
      <formula>$AQ11=1</formula>
    </cfRule>
  </conditionalFormatting>
  <conditionalFormatting sqref="AG11:AJ34">
    <cfRule type="expression" dxfId="70" priority="14">
      <formula>$AQ11=2</formula>
    </cfRule>
  </conditionalFormatting>
  <dataValidations count="2">
    <dataValidation type="list" allowBlank="1" showInputMessage="1" showErrorMessage="1" sqref="N11:O34" xr:uid="{A7DA685B-9934-4B48-89C4-AC36BDCDC532}">
      <formula1>INDIRECT(L11)</formula1>
    </dataValidation>
    <dataValidation type="list" allowBlank="1" showInputMessage="1" showErrorMessage="1" sqref="Y11:AB34" xr:uid="{DD1B9C14-DAD7-44E3-A589-DDBD53F65E5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1342B6-A302-4EB0-B079-1C6E75335217}">
          <x14:formula1>
            <xm:f>'(参考)リスト'!$F$16:$F$21</xm:f>
          </x14:formula1>
          <xm:sqref>U11:X34</xm:sqref>
        </x14:dataValidation>
        <x14:dataValidation type="list" allowBlank="1" showInputMessage="1" showErrorMessage="1" xr:uid="{C67EA5D5-3154-4808-9B2B-A8D461F4843C}">
          <x14:formula1>
            <xm:f>'(参考)リスト'!$D$16:$D$18</xm:f>
          </x14:formula1>
          <xm:sqref>P11:Q34</xm:sqref>
        </x14:dataValidation>
        <x14:dataValidation type="list" allowBlank="1" showInputMessage="1" showErrorMessage="1" xr:uid="{99D01A1F-3AD3-47A7-AB4A-CE79938513D8}">
          <x14:formula1>
            <xm:f>'(参考)リスト'!$E$16:$E$27</xm:f>
          </x14:formula1>
          <xm:sqref>R11:T34</xm:sqref>
        </x14:dataValidation>
        <x14:dataValidation type="list" allowBlank="1" showInputMessage="1" showErrorMessage="1" xr:uid="{BC27842D-408C-4F21-8ED2-0D25F0727819}">
          <x14:formula1>
            <xm:f>'(参考)リスト'!$B$16:$B$21</xm:f>
          </x14:formula1>
          <xm:sqref>L11:M34</xm:sqref>
        </x14:dataValidation>
        <x14:dataValidation type="list" allowBlank="1" showInputMessage="1" showErrorMessage="1" xr:uid="{AAFA3A43-F096-4F03-8A2E-B8BF911EDDEB}">
          <x14:formula1>
            <xm:f>'(参考)リスト'!$G$16:$G$19</xm:f>
          </x14:formula1>
          <xm:sqref>AM35:AO38</xm:sqref>
        </x14:dataValidation>
      </x14:dataValidations>
    </ext>
  </extLst>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3042E-306A-4B37-9584-5C6C403AADBB}">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S69</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4</v>
      </c>
      <c r="BK5" s="46"/>
      <c r="BL5" s="35"/>
      <c r="BM5" s="35"/>
      <c r="BN5" s="35"/>
      <c r="BO5" s="46">
        <f>AC35</f>
        <v>0</v>
      </c>
      <c r="BP5" s="46">
        <f t="shared" ref="BP5:BQ5" si="1">AD35</f>
        <v>0</v>
      </c>
      <c r="BQ5" s="46">
        <f t="shared" si="1"/>
        <v>0</v>
      </c>
      <c r="BR5" s="46">
        <f>AF35</f>
        <v>1.18</v>
      </c>
      <c r="BS5" s="46">
        <f>AG35</f>
        <v>0</v>
      </c>
      <c r="BT5" s="46">
        <f>AH35</f>
        <v>0</v>
      </c>
      <c r="BU5" s="46">
        <f>AI35</f>
        <v>0</v>
      </c>
      <c r="BV5" s="46">
        <f>AJ35</f>
        <v>17.099999999999998</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1195</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486</v>
      </c>
      <c r="O11" s="942"/>
      <c r="P11" s="941" t="s">
        <v>471</v>
      </c>
      <c r="Q11" s="942"/>
      <c r="R11" s="891" t="s">
        <v>464</v>
      </c>
      <c r="S11" s="891"/>
      <c r="T11" s="891"/>
      <c r="U11" s="941" t="s">
        <v>579</v>
      </c>
      <c r="V11" s="942"/>
      <c r="W11" s="941" t="s">
        <v>579</v>
      </c>
      <c r="X11" s="942"/>
      <c r="Y11" s="45"/>
      <c r="Z11" s="45"/>
      <c r="AA11" s="45"/>
      <c r="AB11" s="45"/>
      <c r="AC11" s="51"/>
      <c r="AD11" s="51"/>
      <c r="AE11" s="51"/>
      <c r="AF11" s="51">
        <v>0.77</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51">
        <v>3.25</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479</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3.35</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462</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283">
        <v>10.050000000000001</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579</v>
      </c>
      <c r="V17" s="942"/>
      <c r="W17" s="941" t="s">
        <v>579</v>
      </c>
      <c r="X17" s="942"/>
      <c r="Y17" s="45"/>
      <c r="Z17" s="45"/>
      <c r="AA17" s="45"/>
      <c r="AB17" s="45"/>
      <c r="AC17" s="51"/>
      <c r="AD17" s="51"/>
      <c r="AE17" s="51"/>
      <c r="AF17" s="51">
        <v>0.08</v>
      </c>
      <c r="AG17" s="51"/>
      <c r="AH17" s="51"/>
      <c r="AI17" s="51"/>
      <c r="AJ17" s="283"/>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493</v>
      </c>
      <c r="O18" s="942"/>
      <c r="P18" s="941" t="s">
        <v>480</v>
      </c>
      <c r="Q18" s="942"/>
      <c r="R18" s="954" t="s">
        <v>500</v>
      </c>
      <c r="S18" s="955"/>
      <c r="T18" s="956"/>
      <c r="U18" s="941" t="s">
        <v>578</v>
      </c>
      <c r="V18" s="942"/>
      <c r="W18" s="941" t="s">
        <v>579</v>
      </c>
      <c r="X18" s="942"/>
      <c r="Y18" s="45"/>
      <c r="Z18" s="45"/>
      <c r="AA18" s="45"/>
      <c r="AB18" s="45"/>
      <c r="AC18" s="51"/>
      <c r="AD18" s="51"/>
      <c r="AE18" s="51"/>
      <c r="AF18" s="51"/>
      <c r="AG18" s="51"/>
      <c r="AH18" s="51"/>
      <c r="AI18" s="51"/>
      <c r="AJ18" s="51">
        <v>0.45</v>
      </c>
      <c r="AK18" s="951" t="s">
        <v>1381</v>
      </c>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578</v>
      </c>
      <c r="V19" s="942"/>
      <c r="W19" s="941" t="s">
        <v>579</v>
      </c>
      <c r="X19" s="942"/>
      <c r="Y19" s="45"/>
      <c r="Z19" s="45"/>
      <c r="AA19" s="45"/>
      <c r="AB19" s="45"/>
      <c r="AC19" s="51"/>
      <c r="AD19" s="51"/>
      <c r="AE19" s="51"/>
      <c r="AF19" s="51">
        <v>0.13</v>
      </c>
      <c r="AG19" s="51"/>
      <c r="AH19" s="51"/>
      <c r="AI19" s="51"/>
      <c r="AJ19" s="51"/>
      <c r="AK19" s="951" t="s">
        <v>1381</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503</v>
      </c>
      <c r="O20" s="942"/>
      <c r="P20" s="941" t="s">
        <v>471</v>
      </c>
      <c r="Q20" s="942"/>
      <c r="R20" s="954" t="s">
        <v>472</v>
      </c>
      <c r="S20" s="955"/>
      <c r="T20" s="956"/>
      <c r="U20" s="941" t="s">
        <v>578</v>
      </c>
      <c r="V20" s="942"/>
      <c r="W20" s="941" t="s">
        <v>579</v>
      </c>
      <c r="X20" s="942"/>
      <c r="Y20" s="45"/>
      <c r="Z20" s="45"/>
      <c r="AA20" s="45"/>
      <c r="AB20" s="45"/>
      <c r="AC20" s="51"/>
      <c r="AD20" s="51"/>
      <c r="AE20" s="51"/>
      <c r="AF20" s="51">
        <v>0.18</v>
      </c>
      <c r="AG20" s="51"/>
      <c r="AH20" s="51"/>
      <c r="AI20" s="51"/>
      <c r="AJ20" s="51"/>
      <c r="AK20" s="951" t="s">
        <v>1381</v>
      </c>
      <c r="AL20" s="952"/>
      <c r="AM20" s="952"/>
      <c r="AN20" s="952"/>
      <c r="AO20" s="953"/>
      <c r="AP20" s="2"/>
      <c r="AQ20" s="50">
        <f t="shared" si="2"/>
        <v>2</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1.18</v>
      </c>
      <c r="AG35" s="108">
        <f t="shared" si="3"/>
        <v>0</v>
      </c>
      <c r="AH35" s="108">
        <f t="shared" si="3"/>
        <v>0</v>
      </c>
      <c r="AI35" s="108">
        <f t="shared" si="3"/>
        <v>0</v>
      </c>
      <c r="AJ35" s="109">
        <f t="shared" si="3"/>
        <v>17.099999999999998</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6</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1396</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9" priority="2">
      <formula>$AQ11=2</formula>
    </cfRule>
  </conditionalFormatting>
  <conditionalFormatting sqref="Y11:AF34">
    <cfRule type="expression" dxfId="68" priority="1">
      <formula>$AQ11=3</formula>
    </cfRule>
  </conditionalFormatting>
  <conditionalFormatting sqref="AC11:AJ34">
    <cfRule type="expression" dxfId="67" priority="13">
      <formula>$AQ11=1</formula>
    </cfRule>
  </conditionalFormatting>
  <conditionalFormatting sqref="AG11:AJ34">
    <cfRule type="expression" dxfId="66" priority="14">
      <formula>$AQ11=2</formula>
    </cfRule>
  </conditionalFormatting>
  <dataValidations count="2">
    <dataValidation type="list" allowBlank="1" showInputMessage="1" showErrorMessage="1" sqref="Y11:AB34" xr:uid="{86FC1A4D-6D0D-44B8-9E8E-DB656EB6F51D}">
      <formula1>"〇,"</formula1>
    </dataValidation>
    <dataValidation type="list" allowBlank="1" showInputMessage="1" showErrorMessage="1" sqref="N11:O34" xr:uid="{1414C4D3-A794-406A-9707-43DD9D3AF89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20B52FB-F8A8-43B4-AA2C-844A3C8D4002}">
          <x14:formula1>
            <xm:f>'(参考)リスト'!$G$16:$G$19</xm:f>
          </x14:formula1>
          <xm:sqref>AM35:AO38</xm:sqref>
        </x14:dataValidation>
        <x14:dataValidation type="list" allowBlank="1" showInputMessage="1" showErrorMessage="1" xr:uid="{14C17712-0788-459A-9638-B03671DEF47D}">
          <x14:formula1>
            <xm:f>'(参考)リスト'!$B$16:$B$21</xm:f>
          </x14:formula1>
          <xm:sqref>L11:M34</xm:sqref>
        </x14:dataValidation>
        <x14:dataValidation type="list" allowBlank="1" showInputMessage="1" showErrorMessage="1" xr:uid="{0A6F4931-0B5E-4651-8141-DA6FA06A0CFE}">
          <x14:formula1>
            <xm:f>'(参考)リスト'!$E$16:$E$27</xm:f>
          </x14:formula1>
          <xm:sqref>R11:T34</xm:sqref>
        </x14:dataValidation>
        <x14:dataValidation type="list" allowBlank="1" showInputMessage="1" showErrorMessage="1" xr:uid="{9DC67D3C-5EB9-44E8-AB09-093335A4C810}">
          <x14:formula1>
            <xm:f>'(参考)リスト'!$D$16:$D$18</xm:f>
          </x14:formula1>
          <xm:sqref>P11:Q34</xm:sqref>
        </x14:dataValidation>
        <x14:dataValidation type="list" allowBlank="1" showInputMessage="1" showErrorMessage="1" xr:uid="{28391DDF-BAD3-4267-BFBA-E618F50C4A74}">
          <x14:formula1>
            <xm:f>'(参考)リスト'!$F$16:$F$21</xm:f>
          </x14:formula1>
          <xm:sqref>U11:X34</xm:sqref>
        </x14:dataValidation>
      </x14:dataValidations>
    </ext>
  </extLst>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DB447-759E-4244-9181-61799F606B6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S70</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4</v>
      </c>
      <c r="BK5" s="46"/>
      <c r="BL5" s="35"/>
      <c r="BM5" s="35"/>
      <c r="BN5" s="35"/>
      <c r="BO5" s="46">
        <f>AC35</f>
        <v>0</v>
      </c>
      <c r="BP5" s="46">
        <f t="shared" ref="BP5:BQ5" si="1">AD35</f>
        <v>0</v>
      </c>
      <c r="BQ5" s="46">
        <f t="shared" si="1"/>
        <v>0</v>
      </c>
      <c r="BR5" s="46">
        <f>AF35</f>
        <v>0.67999999999999994</v>
      </c>
      <c r="BS5" s="46">
        <f>AG35</f>
        <v>0</v>
      </c>
      <c r="BT5" s="46">
        <f>AH35</f>
        <v>0</v>
      </c>
      <c r="BU5" s="46">
        <f>AI35</f>
        <v>0</v>
      </c>
      <c r="BV5" s="46">
        <f>AJ35</f>
        <v>19.55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1204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0.09</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498</v>
      </c>
      <c r="S12" s="891"/>
      <c r="T12" s="891"/>
      <c r="U12" s="941" t="s">
        <v>579</v>
      </c>
      <c r="V12" s="942"/>
      <c r="W12" s="941" t="s">
        <v>579</v>
      </c>
      <c r="X12" s="942"/>
      <c r="Y12" s="45"/>
      <c r="Z12" s="45"/>
      <c r="AA12" s="45"/>
      <c r="AB12" s="45"/>
      <c r="AC12" s="51"/>
      <c r="AD12" s="51"/>
      <c r="AE12" s="51"/>
      <c r="AF12" s="51"/>
      <c r="AG12" s="51"/>
      <c r="AH12" s="51"/>
      <c r="AI12" s="51"/>
      <c r="AJ12" s="51">
        <v>0.1</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479</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3.75</v>
      </c>
      <c r="AK13" s="951"/>
      <c r="AL13" s="952"/>
      <c r="AM13" s="952"/>
      <c r="AN13" s="952"/>
      <c r="AO13" s="953"/>
      <c r="AP13" s="2"/>
      <c r="AQ13" s="50">
        <f t="shared" ref="AQ13:AQ34" si="2">IF(P13="材質劣化",2,IF(P13="漏水",3,1))</f>
        <v>3</v>
      </c>
    </row>
    <row r="14" spans="2:86" ht="12" customHeight="1" x14ac:dyDescent="0.15">
      <c r="B14" s="981"/>
      <c r="C14" s="986"/>
      <c r="D14" s="984"/>
      <c r="E14" s="984"/>
      <c r="F14" s="984"/>
      <c r="G14" s="984"/>
      <c r="H14" s="984"/>
      <c r="I14" s="984"/>
      <c r="J14" s="985"/>
      <c r="K14" s="89">
        <v>4</v>
      </c>
      <c r="L14" s="941" t="s">
        <v>461</v>
      </c>
      <c r="M14" s="942"/>
      <c r="N14" s="941" t="s">
        <v>479</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8.4</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7.0000000000000007E-2</v>
      </c>
      <c r="AG16" s="51"/>
      <c r="AH16" s="51"/>
      <c r="AI16" s="51"/>
      <c r="AJ16" s="51"/>
      <c r="AK16" s="1029" t="s">
        <v>1688</v>
      </c>
      <c r="AL16" s="1030"/>
      <c r="AM16" s="1030"/>
      <c r="AN16" s="1030"/>
      <c r="AO16" s="1031"/>
      <c r="AP16" s="2"/>
      <c r="AQ16" s="50">
        <f t="shared" si="2"/>
        <v>2</v>
      </c>
    </row>
    <row r="17" spans="2:46" ht="12" customHeight="1" x14ac:dyDescent="0.15">
      <c r="B17" s="981"/>
      <c r="C17" s="986"/>
      <c r="D17" s="984"/>
      <c r="E17" s="984"/>
      <c r="F17" s="984"/>
      <c r="G17" s="984"/>
      <c r="H17" s="984"/>
      <c r="I17" s="984"/>
      <c r="J17" s="985"/>
      <c r="K17" s="89">
        <v>7</v>
      </c>
      <c r="L17" s="941" t="s">
        <v>461</v>
      </c>
      <c r="M17" s="942"/>
      <c r="N17" s="941" t="s">
        <v>486</v>
      </c>
      <c r="O17" s="942"/>
      <c r="P17" s="941" t="s">
        <v>471</v>
      </c>
      <c r="Q17" s="942"/>
      <c r="R17" s="954" t="s">
        <v>464</v>
      </c>
      <c r="S17" s="955"/>
      <c r="T17" s="956"/>
      <c r="U17" s="941" t="s">
        <v>579</v>
      </c>
      <c r="V17" s="942"/>
      <c r="W17" s="941" t="s">
        <v>579</v>
      </c>
      <c r="X17" s="942"/>
      <c r="Y17" s="45"/>
      <c r="Z17" s="45"/>
      <c r="AA17" s="45"/>
      <c r="AB17" s="45"/>
      <c r="AC17" s="51"/>
      <c r="AD17" s="51"/>
      <c r="AE17" s="51"/>
      <c r="AF17" s="51">
        <v>0.44</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7.3</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579</v>
      </c>
      <c r="V19" s="942"/>
      <c r="W19" s="941" t="s">
        <v>579</v>
      </c>
      <c r="X19" s="942"/>
      <c r="Y19" s="45"/>
      <c r="Z19" s="45"/>
      <c r="AA19" s="45"/>
      <c r="AB19" s="45"/>
      <c r="AC19" s="51"/>
      <c r="AD19" s="51"/>
      <c r="AE19" s="51"/>
      <c r="AF19" s="51">
        <v>7.0000000000000007E-2</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0.67999999999999994</v>
      </c>
      <c r="AG35" s="108">
        <f t="shared" si="3"/>
        <v>0</v>
      </c>
      <c r="AH35" s="108">
        <f t="shared" si="3"/>
        <v>0</v>
      </c>
      <c r="AI35" s="108">
        <f t="shared" si="3"/>
        <v>0</v>
      </c>
      <c r="AJ35" s="109">
        <f t="shared" si="3"/>
        <v>19.55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5</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1416</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5" priority="2">
      <formula>$AQ11=2</formula>
    </cfRule>
  </conditionalFormatting>
  <conditionalFormatting sqref="Y11:AF34">
    <cfRule type="expression" dxfId="64" priority="1">
      <formula>$AQ11=3</formula>
    </cfRule>
  </conditionalFormatting>
  <conditionalFormatting sqref="AC11:AJ34">
    <cfRule type="expression" dxfId="63" priority="13">
      <formula>$AQ11=1</formula>
    </cfRule>
  </conditionalFormatting>
  <conditionalFormatting sqref="AG11:AJ34">
    <cfRule type="expression" dxfId="62" priority="14">
      <formula>$AQ11=2</formula>
    </cfRule>
  </conditionalFormatting>
  <dataValidations count="2">
    <dataValidation type="list" allowBlank="1" showInputMessage="1" showErrorMessage="1" sqref="N11:O34" xr:uid="{E9CA14C2-6D7E-4BC2-BDE8-3C741463B8A6}">
      <formula1>INDIRECT(L11)</formula1>
    </dataValidation>
    <dataValidation type="list" allowBlank="1" showInputMessage="1" showErrorMessage="1" sqref="Y11:AB34" xr:uid="{52E8BE2B-9437-427D-9A04-1E2C3B642B4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63DA5-93F7-4AA8-A7DB-5C623561F911}">
          <x14:formula1>
            <xm:f>'(参考)リスト'!$F$16:$F$21</xm:f>
          </x14:formula1>
          <xm:sqref>U11:X34</xm:sqref>
        </x14:dataValidation>
        <x14:dataValidation type="list" allowBlank="1" showInputMessage="1" showErrorMessage="1" xr:uid="{9F887E9A-51D0-4BB2-A8DA-D426BBFDC639}">
          <x14:formula1>
            <xm:f>'(参考)リスト'!$D$16:$D$18</xm:f>
          </x14:formula1>
          <xm:sqref>P11:Q34</xm:sqref>
        </x14:dataValidation>
        <x14:dataValidation type="list" allowBlank="1" showInputMessage="1" showErrorMessage="1" xr:uid="{FB0BD201-D1E8-4DBE-9B3E-32E863CC36B3}">
          <x14:formula1>
            <xm:f>'(参考)リスト'!$E$16:$E$27</xm:f>
          </x14:formula1>
          <xm:sqref>R11:T34</xm:sqref>
        </x14:dataValidation>
        <x14:dataValidation type="list" allowBlank="1" showInputMessage="1" showErrorMessage="1" xr:uid="{5E5782C7-429B-4439-8FF4-92509026365C}">
          <x14:formula1>
            <xm:f>'(参考)リスト'!$B$16:$B$21</xm:f>
          </x14:formula1>
          <xm:sqref>L11:M34</xm:sqref>
        </x14:dataValidation>
        <x14:dataValidation type="list" allowBlank="1" showInputMessage="1" showErrorMessage="1" xr:uid="{A1E24B78-35E1-4D7F-B4D0-5A8025A35F45}">
          <x14:formula1>
            <xm:f>'(参考)リスト'!$G$16:$G$19</xm:f>
          </x14:formula1>
          <xm:sqref>AM35:AO38</xm:sqref>
        </x14:dataValidation>
      </x14:dataValidations>
    </ext>
  </extLst>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A815C-CD9A-48C0-A7ED-E7843927256A}">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S71</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0</v>
      </c>
      <c r="BF5" s="46">
        <f t="shared" si="0"/>
        <v>5</v>
      </c>
      <c r="BG5" s="46">
        <f t="shared" si="0"/>
        <v>0</v>
      </c>
      <c r="BH5" s="46">
        <f t="shared" si="0"/>
        <v>0</v>
      </c>
      <c r="BI5" s="46">
        <f>AI37</f>
        <v>0</v>
      </c>
      <c r="BJ5" s="46">
        <f t="shared" si="0"/>
        <v>5</v>
      </c>
      <c r="BK5" s="46"/>
      <c r="BL5" s="35"/>
      <c r="BM5" s="35"/>
      <c r="BN5" s="35"/>
      <c r="BO5" s="46">
        <f>AC35</f>
        <v>0</v>
      </c>
      <c r="BP5" s="46">
        <f t="shared" ref="BP5:BQ5" si="1">AD35</f>
        <v>0.02</v>
      </c>
      <c r="BQ5" s="46">
        <f t="shared" si="1"/>
        <v>0</v>
      </c>
      <c r="BR5" s="46">
        <f>AF35</f>
        <v>0.99</v>
      </c>
      <c r="BS5" s="46">
        <f>AG35</f>
        <v>0</v>
      </c>
      <c r="BT5" s="46">
        <f>AH35</f>
        <v>0</v>
      </c>
      <c r="BU5" s="46">
        <f>AI35</f>
        <v>0</v>
      </c>
      <c r="BV5" s="46">
        <f>AJ35</f>
        <v>45.480000000000004</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1207</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5.28</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480</v>
      </c>
      <c r="Q12" s="942"/>
      <c r="R12" s="891" t="s">
        <v>500</v>
      </c>
      <c r="S12" s="891"/>
      <c r="T12" s="891"/>
      <c r="U12" s="941" t="s">
        <v>579</v>
      </c>
      <c r="V12" s="942"/>
      <c r="W12" s="941" t="s">
        <v>579</v>
      </c>
      <c r="X12" s="942"/>
      <c r="Y12" s="45"/>
      <c r="Z12" s="45"/>
      <c r="AA12" s="45"/>
      <c r="AB12" s="45"/>
      <c r="AC12" s="51"/>
      <c r="AD12" s="51"/>
      <c r="AE12" s="51"/>
      <c r="AF12" s="51"/>
      <c r="AG12" s="51"/>
      <c r="AH12" s="51"/>
      <c r="AI12" s="51"/>
      <c r="AJ12" s="283">
        <v>18.75</v>
      </c>
      <c r="AK12" s="951"/>
      <c r="AL12" s="952"/>
      <c r="AM12" s="952"/>
      <c r="AN12" s="952"/>
      <c r="AO12" s="953"/>
      <c r="AP12" s="2"/>
      <c r="AQ12" s="50">
        <f>IF(P12="材質劣化",2,IF(P12="漏水",3,1))</f>
        <v>3</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642</v>
      </c>
      <c r="V14" s="942"/>
      <c r="W14" s="941" t="s">
        <v>642</v>
      </c>
      <c r="X14" s="942"/>
      <c r="Y14" s="45"/>
      <c r="Z14" s="45"/>
      <c r="AA14" s="45"/>
      <c r="AB14" s="45"/>
      <c r="AC14" s="51"/>
      <c r="AD14" s="51">
        <v>0.02</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0.59</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4.3499999999999996</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499</v>
      </c>
      <c r="O18" s="942"/>
      <c r="P18" s="941" t="s">
        <v>471</v>
      </c>
      <c r="Q18" s="942"/>
      <c r="R18" s="954" t="s">
        <v>472</v>
      </c>
      <c r="S18" s="955"/>
      <c r="T18" s="956"/>
      <c r="U18" s="941" t="s">
        <v>579</v>
      </c>
      <c r="V18" s="942"/>
      <c r="W18" s="941" t="s">
        <v>579</v>
      </c>
      <c r="X18" s="942"/>
      <c r="Y18" s="45"/>
      <c r="Z18" s="45"/>
      <c r="AA18" s="45"/>
      <c r="AB18" s="45"/>
      <c r="AC18" s="51"/>
      <c r="AD18" s="51"/>
      <c r="AE18" s="51"/>
      <c r="AF18" s="51">
        <v>0.2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480</v>
      </c>
      <c r="Q19" s="942"/>
      <c r="R19" s="954" t="s">
        <v>500</v>
      </c>
      <c r="S19" s="955"/>
      <c r="T19" s="956"/>
      <c r="U19" s="941" t="s">
        <v>579</v>
      </c>
      <c r="V19" s="942"/>
      <c r="W19" s="941" t="s">
        <v>579</v>
      </c>
      <c r="X19" s="942"/>
      <c r="Y19" s="45"/>
      <c r="Z19" s="45"/>
      <c r="AA19" s="45"/>
      <c r="AB19" s="45"/>
      <c r="AC19" s="51"/>
      <c r="AD19" s="51"/>
      <c r="AE19" s="51"/>
      <c r="AF19" s="51"/>
      <c r="AG19" s="51"/>
      <c r="AH19" s="51"/>
      <c r="AI19" s="51"/>
      <c r="AJ19" s="283">
        <v>10.5</v>
      </c>
      <c r="AK19" s="951"/>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462</v>
      </c>
      <c r="O20" s="942"/>
      <c r="P20" s="941" t="s">
        <v>480</v>
      </c>
      <c r="Q20" s="942"/>
      <c r="R20" s="954" t="s">
        <v>500</v>
      </c>
      <c r="S20" s="955"/>
      <c r="T20" s="956"/>
      <c r="U20" s="941" t="s">
        <v>579</v>
      </c>
      <c r="V20" s="942"/>
      <c r="W20" s="941" t="s">
        <v>579</v>
      </c>
      <c r="X20" s="942"/>
      <c r="Y20" s="45"/>
      <c r="Z20" s="45"/>
      <c r="AA20" s="45"/>
      <c r="AB20" s="45"/>
      <c r="AC20" s="51"/>
      <c r="AD20" s="51"/>
      <c r="AE20" s="51"/>
      <c r="AF20" s="51"/>
      <c r="AG20" s="51"/>
      <c r="AH20" s="51"/>
      <c r="AI20" s="51"/>
      <c r="AJ20" s="51">
        <v>6.6</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505</v>
      </c>
      <c r="O21" s="942"/>
      <c r="P21" s="941" t="s">
        <v>471</v>
      </c>
      <c r="Q21" s="942"/>
      <c r="R21" s="954" t="s">
        <v>472</v>
      </c>
      <c r="S21" s="955"/>
      <c r="T21" s="956"/>
      <c r="U21" s="941" t="s">
        <v>578</v>
      </c>
      <c r="V21" s="942"/>
      <c r="W21" s="941" t="s">
        <v>579</v>
      </c>
      <c r="X21" s="942"/>
      <c r="Y21" s="45"/>
      <c r="Z21" s="45"/>
      <c r="AA21" s="45"/>
      <c r="AB21" s="45"/>
      <c r="AC21" s="51"/>
      <c r="AD21" s="51"/>
      <c r="AE21" s="51"/>
      <c r="AF21" s="51">
        <v>0.18</v>
      </c>
      <c r="AG21" s="51"/>
      <c r="AH21" s="51"/>
      <c r="AI21" s="51"/>
      <c r="AJ21" s="51"/>
      <c r="AK21" s="951" t="s">
        <v>1381</v>
      </c>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0.02</v>
      </c>
      <c r="AE35" s="108">
        <f>SUM(AE11:AE34)</f>
        <v>0</v>
      </c>
      <c r="AF35" s="108">
        <f t="shared" si="3"/>
        <v>0.99</v>
      </c>
      <c r="AG35" s="108">
        <f t="shared" si="3"/>
        <v>0</v>
      </c>
      <c r="AH35" s="108">
        <f t="shared" si="3"/>
        <v>0</v>
      </c>
      <c r="AI35" s="108">
        <f t="shared" si="3"/>
        <v>0</v>
      </c>
      <c r="AJ35" s="109">
        <f t="shared" si="3"/>
        <v>45.480000000000004</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0</v>
      </c>
      <c r="AF37" s="972">
        <f t="shared" si="4"/>
        <v>5</v>
      </c>
      <c r="AG37" s="972">
        <f t="shared" si="4"/>
        <v>0</v>
      </c>
      <c r="AH37" s="972">
        <f t="shared" si="4"/>
        <v>0</v>
      </c>
      <c r="AI37" s="972">
        <f t="shared" si="4"/>
        <v>0</v>
      </c>
      <c r="AJ37" s="972">
        <f>COUNTA(AJ11:AJ34)</f>
        <v>5</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1" priority="2">
      <formula>$AQ11=2</formula>
    </cfRule>
  </conditionalFormatting>
  <conditionalFormatting sqref="Y11:AF34">
    <cfRule type="expression" dxfId="60" priority="1">
      <formula>$AQ11=3</formula>
    </cfRule>
  </conditionalFormatting>
  <conditionalFormatting sqref="AC11:AJ34">
    <cfRule type="expression" dxfId="59" priority="13">
      <formula>$AQ11=1</formula>
    </cfRule>
  </conditionalFormatting>
  <conditionalFormatting sqref="AG11:AJ34">
    <cfRule type="expression" dxfId="58" priority="14">
      <formula>$AQ11=2</formula>
    </cfRule>
  </conditionalFormatting>
  <dataValidations count="2">
    <dataValidation type="list" allowBlank="1" showInputMessage="1" showErrorMessage="1" sqref="Y11:AB34" xr:uid="{81C2D44E-A19E-45AE-A638-5FD61364ADD3}">
      <formula1>"〇,"</formula1>
    </dataValidation>
    <dataValidation type="list" allowBlank="1" showInputMessage="1" showErrorMessage="1" sqref="N11:O34" xr:uid="{5C059381-4DC4-4897-929A-4C20B908AB1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B0EE8B-F570-4987-B19D-EF6C74D65F86}">
          <x14:formula1>
            <xm:f>'(参考)リスト'!$G$16:$G$19</xm:f>
          </x14:formula1>
          <xm:sqref>AM35:AO38</xm:sqref>
        </x14:dataValidation>
        <x14:dataValidation type="list" allowBlank="1" showInputMessage="1" showErrorMessage="1" xr:uid="{BC9CAC93-44E0-4AD7-BDF2-3C86FCD30CC4}">
          <x14:formula1>
            <xm:f>'(参考)リスト'!$B$16:$B$21</xm:f>
          </x14:formula1>
          <xm:sqref>L11:M34</xm:sqref>
        </x14:dataValidation>
        <x14:dataValidation type="list" allowBlank="1" showInputMessage="1" showErrorMessage="1" xr:uid="{124702E3-01EC-4906-B35F-38A03DD087FA}">
          <x14:formula1>
            <xm:f>'(参考)リスト'!$E$16:$E$27</xm:f>
          </x14:formula1>
          <xm:sqref>R11:T34</xm:sqref>
        </x14:dataValidation>
        <x14:dataValidation type="list" allowBlank="1" showInputMessage="1" showErrorMessage="1" xr:uid="{38791A22-214D-4E9C-A1B1-090CAC059F51}">
          <x14:formula1>
            <xm:f>'(参考)リスト'!$D$16:$D$18</xm:f>
          </x14:formula1>
          <xm:sqref>P11:Q34</xm:sqref>
        </x14:dataValidation>
        <x14:dataValidation type="list" allowBlank="1" showInputMessage="1" showErrorMessage="1" xr:uid="{A1871A94-DCA6-4D50-BE7E-7387525B0C47}">
          <x14:formula1>
            <xm:f>'(参考)リスト'!$F$16:$F$21</xm:f>
          </x14:formula1>
          <xm:sqref>U11:X34</xm:sqref>
        </x14:dataValidation>
      </x14:dataValidations>
    </ext>
  </extLst>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FCD29-D080-4E01-82C6-19EDCD4324FF}">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S72</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5</v>
      </c>
      <c r="BG5" s="46">
        <f t="shared" si="0"/>
        <v>0</v>
      </c>
      <c r="BH5" s="46">
        <f t="shared" si="0"/>
        <v>0</v>
      </c>
      <c r="BI5" s="46">
        <f>AI37</f>
        <v>0</v>
      </c>
      <c r="BJ5" s="46">
        <f t="shared" si="0"/>
        <v>6</v>
      </c>
      <c r="BK5" s="46"/>
      <c r="BL5" s="35"/>
      <c r="BM5" s="35"/>
      <c r="BN5" s="35"/>
      <c r="BO5" s="46">
        <f>AC35</f>
        <v>0</v>
      </c>
      <c r="BP5" s="46">
        <f t="shared" ref="BP5:BQ5" si="1">AD35</f>
        <v>0</v>
      </c>
      <c r="BQ5" s="46">
        <f t="shared" si="1"/>
        <v>0</v>
      </c>
      <c r="BR5" s="46">
        <f>AF35</f>
        <v>0.67</v>
      </c>
      <c r="BS5" s="46">
        <f>AG35</f>
        <v>0</v>
      </c>
      <c r="BT5" s="46">
        <f>AH35</f>
        <v>0</v>
      </c>
      <c r="BU5" s="46">
        <f>AI35</f>
        <v>0</v>
      </c>
      <c r="BV5" s="46">
        <f>AJ35</f>
        <v>17.5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1214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3.15</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472</v>
      </c>
      <c r="S12" s="891"/>
      <c r="T12" s="891"/>
      <c r="U12" s="941" t="s">
        <v>579</v>
      </c>
      <c r="V12" s="942"/>
      <c r="W12" s="941" t="s">
        <v>579</v>
      </c>
      <c r="X12" s="942"/>
      <c r="Y12" s="45"/>
      <c r="Z12" s="45"/>
      <c r="AA12" s="45"/>
      <c r="AB12" s="45"/>
      <c r="AC12" s="51"/>
      <c r="AD12" s="51"/>
      <c r="AE12" s="51"/>
      <c r="AF12" s="51">
        <v>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480</v>
      </c>
      <c r="Q13" s="942"/>
      <c r="R13" s="954" t="s">
        <v>500</v>
      </c>
      <c r="S13" s="955"/>
      <c r="T13" s="956"/>
      <c r="U13" s="941" t="s">
        <v>579</v>
      </c>
      <c r="V13" s="942"/>
      <c r="W13" s="941" t="s">
        <v>579</v>
      </c>
      <c r="X13" s="942"/>
      <c r="Y13" s="45"/>
      <c r="Z13" s="45"/>
      <c r="AA13" s="45"/>
      <c r="AB13" s="45"/>
      <c r="AC13" s="51"/>
      <c r="AD13" s="51"/>
      <c r="AE13" s="51"/>
      <c r="AF13" s="51"/>
      <c r="AG13" s="51"/>
      <c r="AH13" s="51"/>
      <c r="AI13" s="51"/>
      <c r="AJ13" s="51">
        <v>2.2000000000000002</v>
      </c>
      <c r="AK13" s="951"/>
      <c r="AL13" s="952"/>
      <c r="AM13" s="952"/>
      <c r="AN13" s="952"/>
      <c r="AO13" s="953"/>
      <c r="AP13" s="2"/>
      <c r="AQ13" s="50">
        <f t="shared" ref="AQ13:AQ34" si="2">IF(P13="材質劣化",2,IF(P13="漏水",3,1))</f>
        <v>3</v>
      </c>
    </row>
    <row r="14" spans="2:86" ht="12" customHeight="1" x14ac:dyDescent="0.15">
      <c r="B14" s="981"/>
      <c r="C14" s="986"/>
      <c r="D14" s="984"/>
      <c r="E14" s="984"/>
      <c r="F14" s="984"/>
      <c r="G14" s="984"/>
      <c r="H14" s="984"/>
      <c r="I14" s="984"/>
      <c r="J14" s="985"/>
      <c r="K14" s="89">
        <v>4</v>
      </c>
      <c r="L14" s="941" t="s">
        <v>461</v>
      </c>
      <c r="M14" s="942"/>
      <c r="N14" s="941" t="s">
        <v>470</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2.9</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479</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3.7</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579</v>
      </c>
      <c r="V18" s="942"/>
      <c r="W18" s="941" t="s">
        <v>579</v>
      </c>
      <c r="X18" s="942"/>
      <c r="Y18" s="45"/>
      <c r="Z18" s="45"/>
      <c r="AA18" s="45"/>
      <c r="AB18" s="45"/>
      <c r="AC18" s="51"/>
      <c r="AD18" s="51"/>
      <c r="AE18" s="51"/>
      <c r="AF18" s="51">
        <v>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480</v>
      </c>
      <c r="Q19" s="942"/>
      <c r="R19" s="954" t="s">
        <v>500</v>
      </c>
      <c r="S19" s="955"/>
      <c r="T19" s="956"/>
      <c r="U19" s="941" t="s">
        <v>579</v>
      </c>
      <c r="V19" s="942"/>
      <c r="W19" s="941" t="s">
        <v>579</v>
      </c>
      <c r="X19" s="942"/>
      <c r="Y19" s="45"/>
      <c r="Z19" s="45"/>
      <c r="AA19" s="45"/>
      <c r="AB19" s="45"/>
      <c r="AC19" s="51"/>
      <c r="AD19" s="51"/>
      <c r="AE19" s="51"/>
      <c r="AF19" s="51"/>
      <c r="AG19" s="51"/>
      <c r="AH19" s="51"/>
      <c r="AI19" s="51"/>
      <c r="AJ19" s="51">
        <v>4.5</v>
      </c>
      <c r="AK19" s="951"/>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486</v>
      </c>
      <c r="O20" s="942"/>
      <c r="P20" s="941" t="s">
        <v>471</v>
      </c>
      <c r="Q20" s="942"/>
      <c r="R20" s="954" t="s">
        <v>464</v>
      </c>
      <c r="S20" s="955"/>
      <c r="T20" s="956"/>
      <c r="U20" s="941" t="s">
        <v>579</v>
      </c>
      <c r="V20" s="942"/>
      <c r="W20" s="941" t="s">
        <v>579</v>
      </c>
      <c r="X20" s="942"/>
      <c r="Y20" s="45"/>
      <c r="Z20" s="45"/>
      <c r="AA20" s="45"/>
      <c r="AB20" s="45"/>
      <c r="AC20" s="51"/>
      <c r="AD20" s="51"/>
      <c r="AE20" s="51"/>
      <c r="AF20" s="51">
        <v>0.63</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490</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1.05</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0.67</v>
      </c>
      <c r="AG35" s="108">
        <f t="shared" si="3"/>
        <v>0</v>
      </c>
      <c r="AH35" s="108">
        <f t="shared" si="3"/>
        <v>0</v>
      </c>
      <c r="AI35" s="108">
        <f t="shared" si="3"/>
        <v>0</v>
      </c>
      <c r="AJ35" s="109">
        <f t="shared" si="3"/>
        <v>17.5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5</v>
      </c>
      <c r="AG37" s="972">
        <f t="shared" si="4"/>
        <v>0</v>
      </c>
      <c r="AH37" s="972">
        <f t="shared" si="4"/>
        <v>0</v>
      </c>
      <c r="AI37" s="972">
        <f t="shared" si="4"/>
        <v>0</v>
      </c>
      <c r="AJ37" s="972">
        <f>COUNTA(AJ11:AJ34)</f>
        <v>6</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57" priority="2">
      <formula>$AQ11=2</formula>
    </cfRule>
  </conditionalFormatting>
  <conditionalFormatting sqref="Y11:AF34">
    <cfRule type="expression" dxfId="56" priority="1">
      <formula>$AQ11=3</formula>
    </cfRule>
  </conditionalFormatting>
  <conditionalFormatting sqref="AC11:AJ34">
    <cfRule type="expression" dxfId="55" priority="13">
      <formula>$AQ11=1</formula>
    </cfRule>
  </conditionalFormatting>
  <conditionalFormatting sqref="AG11:AJ34">
    <cfRule type="expression" dxfId="54" priority="14">
      <formula>$AQ11=2</formula>
    </cfRule>
  </conditionalFormatting>
  <dataValidations count="2">
    <dataValidation type="list" allowBlank="1" showInputMessage="1" showErrorMessage="1" sqref="N11:O34" xr:uid="{C1AEEAA6-6D87-4633-996A-AF705220F6B7}">
      <formula1>INDIRECT(L11)</formula1>
    </dataValidation>
    <dataValidation type="list" allowBlank="1" showInputMessage="1" showErrorMessage="1" sqref="Y11:AB34" xr:uid="{52125250-A57B-447E-8424-3D993D5B901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10C2096-3352-43AE-BCDA-5C9C805B8A3B}">
          <x14:formula1>
            <xm:f>'(参考)リスト'!$F$16:$F$21</xm:f>
          </x14:formula1>
          <xm:sqref>U11:X34</xm:sqref>
        </x14:dataValidation>
        <x14:dataValidation type="list" allowBlank="1" showInputMessage="1" showErrorMessage="1" xr:uid="{51CD747E-B86B-40D2-BB59-E18FC48E573B}">
          <x14:formula1>
            <xm:f>'(参考)リスト'!$D$16:$D$18</xm:f>
          </x14:formula1>
          <xm:sqref>P11:Q34</xm:sqref>
        </x14:dataValidation>
        <x14:dataValidation type="list" allowBlank="1" showInputMessage="1" showErrorMessage="1" xr:uid="{934C3687-5C9B-4EE6-A688-C13B22CB963C}">
          <x14:formula1>
            <xm:f>'(参考)リスト'!$E$16:$E$27</xm:f>
          </x14:formula1>
          <xm:sqref>R11:T34</xm:sqref>
        </x14:dataValidation>
        <x14:dataValidation type="list" allowBlank="1" showInputMessage="1" showErrorMessage="1" xr:uid="{A781E752-4A92-4894-9351-FD5FE94EAEF4}">
          <x14:formula1>
            <xm:f>'(参考)リスト'!$B$16:$B$21</xm:f>
          </x14:formula1>
          <xm:sqref>L11:M34</xm:sqref>
        </x14:dataValidation>
        <x14:dataValidation type="list" allowBlank="1" showInputMessage="1" showErrorMessage="1" xr:uid="{88BA8F9D-460A-473B-8DDB-4A7AFF454183}">
          <x14:formula1>
            <xm:f>'(参考)リスト'!$G$16:$G$19</xm:f>
          </x14:formula1>
          <xm:sqref>AM35:AO38</xm:sqref>
        </x14:dataValidation>
      </x14:dataValidations>
    </ext>
  </extLst>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617C-9DC2-4C22-9112-42E92554EFC2}">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1419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S73</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3</v>
      </c>
      <c r="BF5" s="46">
        <f t="shared" si="0"/>
        <v>9</v>
      </c>
      <c r="BG5" s="46">
        <f t="shared" si="0"/>
        <v>0</v>
      </c>
      <c r="BH5" s="46">
        <f t="shared" si="0"/>
        <v>0</v>
      </c>
      <c r="BI5" s="46">
        <f>AI37</f>
        <v>0</v>
      </c>
      <c r="BJ5" s="46">
        <f t="shared" si="0"/>
        <v>4</v>
      </c>
      <c r="BK5" s="46"/>
      <c r="BL5" s="35"/>
      <c r="BM5" s="35"/>
      <c r="BN5" s="35"/>
      <c r="BO5" s="46">
        <f>AC35</f>
        <v>0</v>
      </c>
      <c r="BP5" s="46">
        <f t="shared" ref="BP5:BQ5" si="1">AD35</f>
        <v>0</v>
      </c>
      <c r="BQ5" s="46">
        <f t="shared" si="1"/>
        <v>1.7800000000000002</v>
      </c>
      <c r="BR5" s="46">
        <f>AF35</f>
        <v>2.84</v>
      </c>
      <c r="BS5" s="46">
        <f>AG35</f>
        <v>0</v>
      </c>
      <c r="BT5" s="46">
        <f>AH35</f>
        <v>0</v>
      </c>
      <c r="BU5" s="46">
        <f>AI35</f>
        <v>0</v>
      </c>
      <c r="BV5" s="46">
        <f>AJ35</f>
        <v>8.41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1222</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480</v>
      </c>
      <c r="Q11" s="942"/>
      <c r="R11" s="891" t="s">
        <v>500</v>
      </c>
      <c r="S11" s="891"/>
      <c r="T11" s="891"/>
      <c r="U11" s="941" t="s">
        <v>579</v>
      </c>
      <c r="V11" s="942"/>
      <c r="W11" s="941" t="s">
        <v>579</v>
      </c>
      <c r="X11" s="942"/>
      <c r="Y11" s="45"/>
      <c r="Z11" s="45"/>
      <c r="AA11" s="45"/>
      <c r="AB11" s="45"/>
      <c r="AC11" s="51"/>
      <c r="AD11" s="51"/>
      <c r="AE11" s="51"/>
      <c r="AF11" s="51"/>
      <c r="AG11" s="51"/>
      <c r="AH11" s="51"/>
      <c r="AI11" s="51"/>
      <c r="AJ11" s="51">
        <v>1</v>
      </c>
      <c r="AK11" s="951"/>
      <c r="AL11" s="952"/>
      <c r="AM11" s="952"/>
      <c r="AN11" s="952"/>
      <c r="AO11" s="953"/>
      <c r="AP11" s="2"/>
      <c r="AQ11" s="50">
        <f>IF(P11="材質劣化",2,IF(P11="漏水",3,1))</f>
        <v>3</v>
      </c>
      <c r="AS11" s="33" t="str">
        <f>IF(Y11&lt;&gt;"",1,"")</f>
        <v/>
      </c>
    </row>
    <row r="12" spans="2:86" ht="12" customHeight="1" x14ac:dyDescent="0.15">
      <c r="B12" s="981"/>
      <c r="C12" s="986"/>
      <c r="D12" s="984"/>
      <c r="E12" s="984"/>
      <c r="F12" s="984"/>
      <c r="G12" s="984"/>
      <c r="H12" s="984"/>
      <c r="I12" s="984"/>
      <c r="J12" s="985"/>
      <c r="K12" s="89">
        <v>2</v>
      </c>
      <c r="L12" s="941" t="s">
        <v>461</v>
      </c>
      <c r="M12" s="942"/>
      <c r="N12" s="941" t="s">
        <v>493</v>
      </c>
      <c r="O12" s="942"/>
      <c r="P12" s="941" t="s">
        <v>471</v>
      </c>
      <c r="Q12" s="942"/>
      <c r="R12" s="891" t="s">
        <v>472</v>
      </c>
      <c r="S12" s="891"/>
      <c r="T12" s="891"/>
      <c r="U12" s="941" t="s">
        <v>579</v>
      </c>
      <c r="V12" s="942"/>
      <c r="W12" s="941" t="s">
        <v>579</v>
      </c>
      <c r="X12" s="942"/>
      <c r="Y12" s="45"/>
      <c r="Z12" s="45"/>
      <c r="AA12" s="45"/>
      <c r="AB12" s="45"/>
      <c r="AC12" s="51"/>
      <c r="AD12" s="51"/>
      <c r="AE12" s="51"/>
      <c r="AF12" s="51">
        <v>0.03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579</v>
      </c>
      <c r="X13" s="942"/>
      <c r="Y13" s="45"/>
      <c r="Z13" s="45"/>
      <c r="AA13" s="45"/>
      <c r="AB13" s="45"/>
      <c r="AC13" s="51"/>
      <c r="AD13" s="51"/>
      <c r="AE13" s="51"/>
      <c r="AF13" s="51">
        <v>0.13</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505</v>
      </c>
      <c r="O14" s="942"/>
      <c r="P14" s="941" t="s">
        <v>471</v>
      </c>
      <c r="Q14" s="942"/>
      <c r="R14" s="954" t="s">
        <v>472</v>
      </c>
      <c r="S14" s="955"/>
      <c r="T14" s="956"/>
      <c r="U14" s="941" t="s">
        <v>579</v>
      </c>
      <c r="V14" s="942"/>
      <c r="W14" s="941" t="s">
        <v>660</v>
      </c>
      <c r="X14" s="942"/>
      <c r="Y14" s="45"/>
      <c r="Z14" s="45"/>
      <c r="AA14" s="45"/>
      <c r="AB14" s="45"/>
      <c r="AC14" s="51"/>
      <c r="AD14" s="51"/>
      <c r="AE14" s="51">
        <v>0.56000000000000005</v>
      </c>
      <c r="AF14" s="51"/>
      <c r="AG14" s="51"/>
      <c r="AH14" s="51"/>
      <c r="AI14" s="51"/>
      <c r="AJ14" s="51"/>
      <c r="AK14" s="951" t="s">
        <v>1380</v>
      </c>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505</v>
      </c>
      <c r="O15" s="942"/>
      <c r="P15" s="941" t="s">
        <v>471</v>
      </c>
      <c r="Q15" s="942"/>
      <c r="R15" s="954" t="s">
        <v>472</v>
      </c>
      <c r="S15" s="955"/>
      <c r="T15" s="956"/>
      <c r="U15" s="941" t="s">
        <v>579</v>
      </c>
      <c r="V15" s="942"/>
      <c r="W15" s="941" t="s">
        <v>660</v>
      </c>
      <c r="X15" s="942"/>
      <c r="Y15" s="45"/>
      <c r="Z15" s="45"/>
      <c r="AA15" s="45"/>
      <c r="AB15" s="45"/>
      <c r="AC15" s="51"/>
      <c r="AD15" s="51"/>
      <c r="AE15" s="51">
        <v>0.32</v>
      </c>
      <c r="AF15" s="51"/>
      <c r="AG15" s="51"/>
      <c r="AH15" s="51"/>
      <c r="AI15" s="51"/>
      <c r="AJ15" s="51"/>
      <c r="AK15" s="951" t="s">
        <v>1380</v>
      </c>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499</v>
      </c>
      <c r="O16" s="942"/>
      <c r="P16" s="941" t="s">
        <v>471</v>
      </c>
      <c r="Q16" s="942"/>
      <c r="R16" s="954" t="s">
        <v>472</v>
      </c>
      <c r="S16" s="955"/>
      <c r="T16" s="956"/>
      <c r="U16" s="941" t="s">
        <v>579</v>
      </c>
      <c r="V16" s="942"/>
      <c r="W16" s="941" t="s">
        <v>579</v>
      </c>
      <c r="X16" s="942"/>
      <c r="Y16" s="45"/>
      <c r="Z16" s="45"/>
      <c r="AA16" s="45"/>
      <c r="AB16" s="45"/>
      <c r="AC16" s="51"/>
      <c r="AD16" s="51"/>
      <c r="AE16" s="51"/>
      <c r="AF16" s="51">
        <v>0.08</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4.2</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470</v>
      </c>
      <c r="O18" s="942"/>
      <c r="P18" s="941" t="s">
        <v>471</v>
      </c>
      <c r="Q18" s="942"/>
      <c r="R18" s="954" t="s">
        <v>464</v>
      </c>
      <c r="S18" s="955"/>
      <c r="T18" s="956"/>
      <c r="U18" s="941" t="s">
        <v>579</v>
      </c>
      <c r="V18" s="942"/>
      <c r="W18" s="941" t="s">
        <v>579</v>
      </c>
      <c r="X18" s="942"/>
      <c r="Y18" s="45"/>
      <c r="Z18" s="45"/>
      <c r="AA18" s="45"/>
      <c r="AB18" s="45"/>
      <c r="AC18" s="51"/>
      <c r="AD18" s="51"/>
      <c r="AE18" s="51"/>
      <c r="AF18" s="51">
        <v>0.55000000000000004</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479</v>
      </c>
      <c r="O20" s="942"/>
      <c r="P20" s="941" t="s">
        <v>480</v>
      </c>
      <c r="Q20" s="942"/>
      <c r="R20" s="954" t="s">
        <v>498</v>
      </c>
      <c r="S20" s="955"/>
      <c r="T20" s="956"/>
      <c r="U20" s="941" t="s">
        <v>579</v>
      </c>
      <c r="V20" s="942"/>
      <c r="W20" s="941" t="s">
        <v>579</v>
      </c>
      <c r="X20" s="942"/>
      <c r="Y20" s="45"/>
      <c r="Z20" s="45"/>
      <c r="AA20" s="45"/>
      <c r="AB20" s="45"/>
      <c r="AC20" s="51"/>
      <c r="AD20" s="51"/>
      <c r="AE20" s="51"/>
      <c r="AF20" s="51"/>
      <c r="AG20" s="51"/>
      <c r="AH20" s="51"/>
      <c r="AI20" s="51"/>
      <c r="AJ20" s="51">
        <v>0.01</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462</v>
      </c>
      <c r="O21" s="942"/>
      <c r="P21" s="941" t="s">
        <v>480</v>
      </c>
      <c r="Q21" s="942"/>
      <c r="R21" s="954" t="s">
        <v>500</v>
      </c>
      <c r="S21" s="955"/>
      <c r="T21" s="956"/>
      <c r="U21" s="941" t="s">
        <v>579</v>
      </c>
      <c r="V21" s="942"/>
      <c r="W21" s="941" t="s">
        <v>579</v>
      </c>
      <c r="X21" s="942"/>
      <c r="Y21" s="45"/>
      <c r="Z21" s="45"/>
      <c r="AA21" s="45"/>
      <c r="AB21" s="45"/>
      <c r="AC21" s="51"/>
      <c r="AD21" s="51"/>
      <c r="AE21" s="51"/>
      <c r="AF21" s="51"/>
      <c r="AG21" s="51"/>
      <c r="AH21" s="51"/>
      <c r="AI21" s="51"/>
      <c r="AJ21" s="51">
        <v>3.2</v>
      </c>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462</v>
      </c>
      <c r="O22" s="942"/>
      <c r="P22" s="941" t="s">
        <v>471</v>
      </c>
      <c r="Q22" s="942"/>
      <c r="R22" s="954" t="s">
        <v>464</v>
      </c>
      <c r="S22" s="955"/>
      <c r="T22" s="956"/>
      <c r="U22" s="941" t="s">
        <v>579</v>
      </c>
      <c r="V22" s="942"/>
      <c r="W22" s="941" t="s">
        <v>579</v>
      </c>
      <c r="X22" s="942"/>
      <c r="Y22" s="45"/>
      <c r="Z22" s="45"/>
      <c r="AA22" s="45"/>
      <c r="AB22" s="45"/>
      <c r="AC22" s="51"/>
      <c r="AD22" s="51"/>
      <c r="AE22" s="51"/>
      <c r="AF22" s="51">
        <v>1.1000000000000001</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490</v>
      </c>
      <c r="O23" s="942"/>
      <c r="P23" s="941" t="s">
        <v>471</v>
      </c>
      <c r="Q23" s="942"/>
      <c r="R23" s="954" t="s">
        <v>464</v>
      </c>
      <c r="S23" s="955"/>
      <c r="T23" s="956"/>
      <c r="U23" s="941" t="s">
        <v>579</v>
      </c>
      <c r="V23" s="942"/>
      <c r="W23" s="941" t="s">
        <v>579</v>
      </c>
      <c r="X23" s="942"/>
      <c r="Y23" s="45"/>
      <c r="Z23" s="45"/>
      <c r="AA23" s="45"/>
      <c r="AB23" s="45"/>
      <c r="AC23" s="51"/>
      <c r="AD23" s="51"/>
      <c r="AE23" s="51"/>
      <c r="AF23" s="51">
        <v>0.24</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490</v>
      </c>
      <c r="O24" s="942"/>
      <c r="P24" s="941" t="s">
        <v>471</v>
      </c>
      <c r="Q24" s="942"/>
      <c r="R24" s="954" t="s">
        <v>472</v>
      </c>
      <c r="S24" s="955"/>
      <c r="T24" s="956"/>
      <c r="U24" s="941" t="s">
        <v>579</v>
      </c>
      <c r="V24" s="942"/>
      <c r="W24" s="941" t="s">
        <v>579</v>
      </c>
      <c r="X24" s="942"/>
      <c r="Y24" s="45"/>
      <c r="Z24" s="45"/>
      <c r="AA24" s="45"/>
      <c r="AB24" s="45"/>
      <c r="AC24" s="51"/>
      <c r="AD24" s="51"/>
      <c r="AE24" s="51"/>
      <c r="AF24" s="51">
        <v>0.42</v>
      </c>
      <c r="AG24" s="51"/>
      <c r="AH24" s="51"/>
      <c r="AI24" s="51"/>
      <c r="AJ24" s="51"/>
      <c r="AK24" s="951"/>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489</v>
      </c>
      <c r="M25" s="942"/>
      <c r="N25" s="941" t="s">
        <v>512</v>
      </c>
      <c r="O25" s="942"/>
      <c r="P25" s="941"/>
      <c r="Q25" s="942"/>
      <c r="R25" s="954" t="s">
        <v>506</v>
      </c>
      <c r="S25" s="955"/>
      <c r="T25" s="956"/>
      <c r="U25" s="941"/>
      <c r="V25" s="942"/>
      <c r="W25" s="941"/>
      <c r="X25" s="942"/>
      <c r="Y25" s="45"/>
      <c r="Z25" s="45"/>
      <c r="AA25" s="45"/>
      <c r="AB25" s="45"/>
      <c r="AC25" s="51"/>
      <c r="AD25" s="51"/>
      <c r="AE25" s="51"/>
      <c r="AF25" s="51"/>
      <c r="AG25" s="51"/>
      <c r="AH25" s="51"/>
      <c r="AI25" s="51"/>
      <c r="AJ25" s="51"/>
      <c r="AK25" s="951" t="s">
        <v>1430</v>
      </c>
      <c r="AL25" s="952"/>
      <c r="AM25" s="952"/>
      <c r="AN25" s="952"/>
      <c r="AO25" s="953"/>
      <c r="AP25" s="2"/>
      <c r="AQ25" s="50">
        <f t="shared" si="2"/>
        <v>1</v>
      </c>
    </row>
    <row r="26" spans="2:46" ht="12" customHeight="1" x14ac:dyDescent="0.15">
      <c r="B26" s="981"/>
      <c r="C26" s="986"/>
      <c r="D26" s="984"/>
      <c r="E26" s="984"/>
      <c r="F26" s="984"/>
      <c r="G26" s="984"/>
      <c r="H26" s="984"/>
      <c r="I26" s="984"/>
      <c r="J26" s="985"/>
      <c r="K26" s="89">
        <v>16</v>
      </c>
      <c r="L26" s="941" t="s">
        <v>461</v>
      </c>
      <c r="M26" s="942"/>
      <c r="N26" s="941" t="s">
        <v>503</v>
      </c>
      <c r="O26" s="942"/>
      <c r="P26" s="941" t="s">
        <v>471</v>
      </c>
      <c r="Q26" s="942"/>
      <c r="R26" s="954" t="s">
        <v>472</v>
      </c>
      <c r="S26" s="955"/>
      <c r="T26" s="956"/>
      <c r="U26" s="941" t="s">
        <v>578</v>
      </c>
      <c r="V26" s="942"/>
      <c r="W26" s="941" t="s">
        <v>579</v>
      </c>
      <c r="X26" s="942"/>
      <c r="Y26" s="45"/>
      <c r="Z26" s="45"/>
      <c r="AA26" s="45"/>
      <c r="AB26" s="45"/>
      <c r="AC26" s="51"/>
      <c r="AD26" s="51"/>
      <c r="AE26" s="51"/>
      <c r="AF26" s="51">
        <v>0.28000000000000003</v>
      </c>
      <c r="AG26" s="51"/>
      <c r="AH26" s="51"/>
      <c r="AI26" s="51"/>
      <c r="AJ26" s="51"/>
      <c r="AK26" s="951" t="s">
        <v>1381</v>
      </c>
      <c r="AL26" s="952"/>
      <c r="AM26" s="952"/>
      <c r="AN26" s="952"/>
      <c r="AO26" s="953"/>
      <c r="AP26" s="2"/>
      <c r="AQ26" s="50">
        <f t="shared" si="2"/>
        <v>2</v>
      </c>
    </row>
    <row r="27" spans="2:46" ht="12" customHeight="1" x14ac:dyDescent="0.15">
      <c r="B27" s="981"/>
      <c r="C27" s="986"/>
      <c r="D27" s="984"/>
      <c r="E27" s="984"/>
      <c r="F27" s="984"/>
      <c r="G27" s="984"/>
      <c r="H27" s="984"/>
      <c r="I27" s="984"/>
      <c r="J27" s="985"/>
      <c r="K27" s="89">
        <v>17</v>
      </c>
      <c r="L27" s="941" t="s">
        <v>461</v>
      </c>
      <c r="M27" s="942"/>
      <c r="N27" s="941" t="s">
        <v>503</v>
      </c>
      <c r="O27" s="942"/>
      <c r="P27" s="941" t="s">
        <v>471</v>
      </c>
      <c r="Q27" s="942"/>
      <c r="R27" s="954" t="s">
        <v>472</v>
      </c>
      <c r="S27" s="955"/>
      <c r="T27" s="956"/>
      <c r="U27" s="941" t="s">
        <v>578</v>
      </c>
      <c r="V27" s="942"/>
      <c r="W27" s="941" t="s">
        <v>660</v>
      </c>
      <c r="X27" s="942"/>
      <c r="Y27" s="45"/>
      <c r="Z27" s="45"/>
      <c r="AA27" s="45"/>
      <c r="AB27" s="45"/>
      <c r="AC27" s="51"/>
      <c r="AD27" s="51"/>
      <c r="AE27" s="51">
        <v>0.9</v>
      </c>
      <c r="AF27" s="51"/>
      <c r="AG27" s="51"/>
      <c r="AH27" s="51"/>
      <c r="AI27" s="51"/>
      <c r="AJ27" s="51"/>
      <c r="AK27" s="951" t="s">
        <v>1381</v>
      </c>
      <c r="AL27" s="952"/>
      <c r="AM27" s="952"/>
      <c r="AN27" s="952"/>
      <c r="AO27" s="953"/>
      <c r="AP27" s="2"/>
      <c r="AQ27" s="50">
        <f t="shared" si="2"/>
        <v>2</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1.7800000000000002</v>
      </c>
      <c r="AF35" s="108">
        <f t="shared" si="3"/>
        <v>2.84</v>
      </c>
      <c r="AG35" s="108">
        <f t="shared" si="3"/>
        <v>0</v>
      </c>
      <c r="AH35" s="108">
        <f t="shared" si="3"/>
        <v>0</v>
      </c>
      <c r="AI35" s="108">
        <f t="shared" si="3"/>
        <v>0</v>
      </c>
      <c r="AJ35" s="109">
        <f t="shared" si="3"/>
        <v>8.41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3</v>
      </c>
      <c r="AF37" s="972">
        <f t="shared" si="4"/>
        <v>9</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1393</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53" priority="2">
      <formula>$AQ11=2</formula>
    </cfRule>
  </conditionalFormatting>
  <conditionalFormatting sqref="Y11:AF34">
    <cfRule type="expression" dxfId="52" priority="1">
      <formula>$AQ11=3</formula>
    </cfRule>
  </conditionalFormatting>
  <conditionalFormatting sqref="AC11:AJ34">
    <cfRule type="expression" dxfId="51" priority="13">
      <formula>$AQ11=1</formula>
    </cfRule>
  </conditionalFormatting>
  <conditionalFormatting sqref="AG11:AJ34">
    <cfRule type="expression" dxfId="50" priority="14">
      <formula>$AQ11=2</formula>
    </cfRule>
  </conditionalFormatting>
  <dataValidations count="2">
    <dataValidation type="list" allowBlank="1" showInputMessage="1" showErrorMessage="1" sqref="Y11:AB34" xr:uid="{F16DEE3C-5C7C-49AF-B396-A2AA172C4770}">
      <formula1>"〇,"</formula1>
    </dataValidation>
    <dataValidation type="list" allowBlank="1" showInputMessage="1" showErrorMessage="1" sqref="N11:O34" xr:uid="{0A347431-1E46-459D-984D-F4388D1FBBC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DFB514-1FA3-4A5D-A66C-28F04391E666}">
          <x14:formula1>
            <xm:f>'(参考)リスト'!$G$16:$G$19</xm:f>
          </x14:formula1>
          <xm:sqref>AM35:AO38</xm:sqref>
        </x14:dataValidation>
        <x14:dataValidation type="list" allowBlank="1" showInputMessage="1" showErrorMessage="1" xr:uid="{585E0A5C-B867-4BBA-AE1B-6734EEA76663}">
          <x14:formula1>
            <xm:f>'(参考)リスト'!$B$16:$B$21</xm:f>
          </x14:formula1>
          <xm:sqref>L11:M34</xm:sqref>
        </x14:dataValidation>
        <x14:dataValidation type="list" allowBlank="1" showInputMessage="1" showErrorMessage="1" xr:uid="{9FF979E7-0E3A-4047-AC5A-777139803839}">
          <x14:formula1>
            <xm:f>'(参考)リスト'!$E$16:$E$27</xm:f>
          </x14:formula1>
          <xm:sqref>R11:T34</xm:sqref>
        </x14:dataValidation>
        <x14:dataValidation type="list" allowBlank="1" showInputMessage="1" showErrorMessage="1" xr:uid="{0CF75203-0143-442D-8404-9C9450021045}">
          <x14:formula1>
            <xm:f>'(参考)リスト'!$D$16:$D$18</xm:f>
          </x14:formula1>
          <xm:sqref>P11:Q34</xm:sqref>
        </x14:dataValidation>
        <x14:dataValidation type="list" allowBlank="1" showInputMessage="1" showErrorMessage="1" xr:uid="{78A23B9F-5BD7-45EB-A4AC-28A869EC5E64}">
          <x14:formula1>
            <xm:f>'(参考)リスト'!$F$16:$F$21</xm:f>
          </x14:formula1>
          <xm:sqref>U11:X34</xm:sqref>
        </x14:dataValidation>
      </x14:dataValidations>
    </ext>
  </extLst>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A985-231A-45E2-AB52-E69840CBF339}">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S74</v>
      </c>
      <c r="AW5" s="34">
        <f>R7</f>
        <v>10.6</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2</v>
      </c>
      <c r="BF5" s="46">
        <f t="shared" si="0"/>
        <v>11</v>
      </c>
      <c r="BG5" s="46">
        <f t="shared" si="0"/>
        <v>0</v>
      </c>
      <c r="BH5" s="46">
        <f t="shared" si="0"/>
        <v>0</v>
      </c>
      <c r="BI5" s="46">
        <f>AI37</f>
        <v>0</v>
      </c>
      <c r="BJ5" s="46">
        <f t="shared" si="0"/>
        <v>2</v>
      </c>
      <c r="BK5" s="46"/>
      <c r="BL5" s="35"/>
      <c r="BM5" s="35"/>
      <c r="BN5" s="35"/>
      <c r="BO5" s="46">
        <f>AC35</f>
        <v>0</v>
      </c>
      <c r="BP5" s="46">
        <f t="shared" ref="BP5:BQ5" si="1">AD35</f>
        <v>0.12</v>
      </c>
      <c r="BQ5" s="46">
        <f t="shared" si="1"/>
        <v>1.63</v>
      </c>
      <c r="BR5" s="46">
        <f>AF35</f>
        <v>2.1699999999999995</v>
      </c>
      <c r="BS5" s="46">
        <f>AG35</f>
        <v>0</v>
      </c>
      <c r="BT5" s="46">
        <f>AH35</f>
        <v>0</v>
      </c>
      <c r="BU5" s="46">
        <f>AI35</f>
        <v>0</v>
      </c>
      <c r="BV5" s="46">
        <f>AJ35</f>
        <v>20.260000000000002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1237</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7.0000000000000007E-2</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660</v>
      </c>
      <c r="X13" s="942"/>
      <c r="Y13" s="45"/>
      <c r="Z13" s="45"/>
      <c r="AA13" s="45"/>
      <c r="AB13" s="45"/>
      <c r="AC13" s="51"/>
      <c r="AD13" s="51"/>
      <c r="AE13" s="51">
        <v>0.59</v>
      </c>
      <c r="AF13" s="51"/>
      <c r="AG13" s="51"/>
      <c r="AH13" s="51"/>
      <c r="AI13" s="51"/>
      <c r="AJ13" s="51"/>
      <c r="AK13" s="951" t="s">
        <v>1380</v>
      </c>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471</v>
      </c>
      <c r="Q14" s="942"/>
      <c r="R14" s="954" t="s">
        <v>472</v>
      </c>
      <c r="S14" s="955"/>
      <c r="T14" s="956"/>
      <c r="U14" s="941" t="s">
        <v>642</v>
      </c>
      <c r="V14" s="942"/>
      <c r="W14" s="941" t="s">
        <v>642</v>
      </c>
      <c r="X14" s="942"/>
      <c r="Y14" s="45"/>
      <c r="Z14" s="45"/>
      <c r="AA14" s="45"/>
      <c r="AB14" s="45"/>
      <c r="AC14" s="51"/>
      <c r="AD14" s="51">
        <v>0.12</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497</v>
      </c>
      <c r="O15" s="942"/>
      <c r="P15" s="941" t="s">
        <v>471</v>
      </c>
      <c r="Q15" s="942"/>
      <c r="R15" s="954" t="s">
        <v>472</v>
      </c>
      <c r="S15" s="955"/>
      <c r="T15" s="956"/>
      <c r="U15" s="941" t="s">
        <v>589</v>
      </c>
      <c r="V15" s="942"/>
      <c r="W15" s="941" t="s">
        <v>589</v>
      </c>
      <c r="X15" s="942"/>
      <c r="Y15" s="45"/>
      <c r="Z15" s="45"/>
      <c r="AA15" s="45"/>
      <c r="AB15" s="45"/>
      <c r="AC15" s="51"/>
      <c r="AD15" s="51"/>
      <c r="AE15" s="51"/>
      <c r="AF15" s="51"/>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497</v>
      </c>
      <c r="O16" s="942"/>
      <c r="P16" s="941" t="s">
        <v>471</v>
      </c>
      <c r="Q16" s="942"/>
      <c r="R16" s="954" t="s">
        <v>472</v>
      </c>
      <c r="S16" s="955"/>
      <c r="T16" s="956"/>
      <c r="U16" s="941" t="s">
        <v>579</v>
      </c>
      <c r="V16" s="942"/>
      <c r="W16" s="941" t="s">
        <v>579</v>
      </c>
      <c r="X16" s="942"/>
      <c r="Y16" s="45"/>
      <c r="Z16" s="45"/>
      <c r="AA16" s="45"/>
      <c r="AB16" s="45"/>
      <c r="AC16" s="51"/>
      <c r="AD16" s="51"/>
      <c r="AE16" s="51"/>
      <c r="AF16" s="51">
        <v>0.48</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470</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4.3</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579</v>
      </c>
      <c r="V18" s="942"/>
      <c r="W18" s="941" t="s">
        <v>579</v>
      </c>
      <c r="X18" s="942"/>
      <c r="Y18" s="45"/>
      <c r="Z18" s="45"/>
      <c r="AA18" s="45"/>
      <c r="AB18" s="45"/>
      <c r="AC18" s="51"/>
      <c r="AD18" s="51"/>
      <c r="AE18" s="51"/>
      <c r="AF18" s="51">
        <v>0.05</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579</v>
      </c>
      <c r="X19" s="942"/>
      <c r="Y19" s="45"/>
      <c r="Z19" s="45"/>
      <c r="AA19" s="45"/>
      <c r="AB19" s="45"/>
      <c r="AC19" s="51"/>
      <c r="AD19" s="51"/>
      <c r="AE19" s="51"/>
      <c r="AF19" s="51">
        <v>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495</v>
      </c>
      <c r="O20" s="942"/>
      <c r="P20" s="941" t="s">
        <v>471</v>
      </c>
      <c r="Q20" s="942"/>
      <c r="R20" s="954" t="s">
        <v>472</v>
      </c>
      <c r="S20" s="955"/>
      <c r="T20" s="956"/>
      <c r="U20" s="941" t="s">
        <v>579</v>
      </c>
      <c r="V20" s="942"/>
      <c r="W20" s="941" t="s">
        <v>579</v>
      </c>
      <c r="X20" s="942"/>
      <c r="Y20" s="45"/>
      <c r="Z20" s="45"/>
      <c r="AA20" s="45"/>
      <c r="AB20" s="45"/>
      <c r="AC20" s="51"/>
      <c r="AD20" s="51"/>
      <c r="AE20" s="51"/>
      <c r="AF20" s="51">
        <v>0.08</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480</v>
      </c>
      <c r="Q21" s="942"/>
      <c r="R21" s="954" t="s">
        <v>500</v>
      </c>
      <c r="S21" s="955"/>
      <c r="T21" s="956"/>
      <c r="U21" s="941" t="s">
        <v>579</v>
      </c>
      <c r="V21" s="942"/>
      <c r="W21" s="941" t="s">
        <v>579</v>
      </c>
      <c r="X21" s="942"/>
      <c r="Y21" s="45"/>
      <c r="Z21" s="45"/>
      <c r="AA21" s="45"/>
      <c r="AB21" s="45"/>
      <c r="AC21" s="51"/>
      <c r="AD21" s="51"/>
      <c r="AE21" s="51"/>
      <c r="AF21" s="51"/>
      <c r="AG21" s="51"/>
      <c r="AH21" s="51"/>
      <c r="AI21" s="51"/>
      <c r="AJ21" s="283">
        <v>15.96</v>
      </c>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486</v>
      </c>
      <c r="O22" s="942"/>
      <c r="P22" s="941" t="s">
        <v>471</v>
      </c>
      <c r="Q22" s="942"/>
      <c r="R22" s="954" t="s">
        <v>464</v>
      </c>
      <c r="S22" s="955"/>
      <c r="T22" s="956"/>
      <c r="U22" s="941" t="s">
        <v>579</v>
      </c>
      <c r="V22" s="942"/>
      <c r="W22" s="941" t="s">
        <v>579</v>
      </c>
      <c r="X22" s="942"/>
      <c r="Y22" s="45"/>
      <c r="Z22" s="45"/>
      <c r="AA22" s="45"/>
      <c r="AB22" s="45"/>
      <c r="AC22" s="51"/>
      <c r="AD22" s="51"/>
      <c r="AE22" s="51"/>
      <c r="AF22" s="51">
        <v>0.74</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503</v>
      </c>
      <c r="O23" s="942"/>
      <c r="P23" s="941" t="s">
        <v>471</v>
      </c>
      <c r="Q23" s="942"/>
      <c r="R23" s="954" t="s">
        <v>472</v>
      </c>
      <c r="S23" s="955"/>
      <c r="T23" s="956"/>
      <c r="U23" s="941" t="s">
        <v>579</v>
      </c>
      <c r="V23" s="942"/>
      <c r="W23" s="941" t="s">
        <v>579</v>
      </c>
      <c r="X23" s="942"/>
      <c r="Y23" s="45"/>
      <c r="Z23" s="45"/>
      <c r="AA23" s="45"/>
      <c r="AB23" s="45"/>
      <c r="AC23" s="51"/>
      <c r="AD23" s="51"/>
      <c r="AE23" s="51"/>
      <c r="AF23" s="51">
        <v>0.21</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503</v>
      </c>
      <c r="O24" s="942"/>
      <c r="P24" s="941" t="s">
        <v>471</v>
      </c>
      <c r="Q24" s="942"/>
      <c r="R24" s="954" t="s">
        <v>472</v>
      </c>
      <c r="S24" s="955"/>
      <c r="T24" s="956"/>
      <c r="U24" s="941" t="s">
        <v>579</v>
      </c>
      <c r="V24" s="942"/>
      <c r="W24" s="941" t="s">
        <v>660</v>
      </c>
      <c r="X24" s="942"/>
      <c r="Y24" s="45"/>
      <c r="Z24" s="45"/>
      <c r="AA24" s="45"/>
      <c r="AB24" s="45"/>
      <c r="AC24" s="51"/>
      <c r="AD24" s="51"/>
      <c r="AE24" s="51">
        <v>1.04</v>
      </c>
      <c r="AF24" s="51"/>
      <c r="AG24" s="51"/>
      <c r="AH24" s="51"/>
      <c r="AI24" s="51"/>
      <c r="AJ24" s="51"/>
      <c r="AK24" s="951" t="s">
        <v>1380</v>
      </c>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503</v>
      </c>
      <c r="O25" s="942"/>
      <c r="P25" s="941" t="s">
        <v>471</v>
      </c>
      <c r="Q25" s="942"/>
      <c r="R25" s="954" t="s">
        <v>472</v>
      </c>
      <c r="S25" s="955"/>
      <c r="T25" s="956"/>
      <c r="U25" s="941" t="s">
        <v>578</v>
      </c>
      <c r="V25" s="942"/>
      <c r="W25" s="941" t="s">
        <v>579</v>
      </c>
      <c r="X25" s="942"/>
      <c r="Y25" s="45"/>
      <c r="Z25" s="45"/>
      <c r="AA25" s="45"/>
      <c r="AB25" s="45"/>
      <c r="AC25" s="51"/>
      <c r="AD25" s="51"/>
      <c r="AE25" s="51"/>
      <c r="AF25" s="51">
        <v>0.04</v>
      </c>
      <c r="AG25" s="51"/>
      <c r="AH25" s="51"/>
      <c r="AI25" s="51"/>
      <c r="AJ25" s="51"/>
      <c r="AK25" s="951" t="s">
        <v>1381</v>
      </c>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490</v>
      </c>
      <c r="O26" s="942"/>
      <c r="P26" s="941" t="s">
        <v>471</v>
      </c>
      <c r="Q26" s="942"/>
      <c r="R26" s="954" t="s">
        <v>472</v>
      </c>
      <c r="S26" s="955"/>
      <c r="T26" s="956"/>
      <c r="U26" s="941" t="s">
        <v>578</v>
      </c>
      <c r="V26" s="942"/>
      <c r="W26" s="941" t="s">
        <v>579</v>
      </c>
      <c r="X26" s="942"/>
      <c r="Y26" s="45"/>
      <c r="Z26" s="45"/>
      <c r="AA26" s="45"/>
      <c r="AB26" s="45"/>
      <c r="AC26" s="51"/>
      <c r="AD26" s="51"/>
      <c r="AE26" s="51"/>
      <c r="AF26" s="51">
        <v>0.24</v>
      </c>
      <c r="AG26" s="51"/>
      <c r="AH26" s="51"/>
      <c r="AI26" s="51"/>
      <c r="AJ26" s="51"/>
      <c r="AK26" s="951" t="s">
        <v>1381</v>
      </c>
      <c r="AL26" s="952"/>
      <c r="AM26" s="952"/>
      <c r="AN26" s="952"/>
      <c r="AO26" s="953"/>
      <c r="AP26" s="2"/>
      <c r="AQ26" s="50">
        <f t="shared" si="2"/>
        <v>2</v>
      </c>
    </row>
    <row r="27" spans="2:46" ht="12" customHeight="1" x14ac:dyDescent="0.15">
      <c r="B27" s="981"/>
      <c r="C27" s="986"/>
      <c r="D27" s="984"/>
      <c r="E27" s="984"/>
      <c r="F27" s="984"/>
      <c r="G27" s="984"/>
      <c r="H27" s="984"/>
      <c r="I27" s="984"/>
      <c r="J27" s="985"/>
      <c r="K27" s="89">
        <v>17</v>
      </c>
      <c r="L27" s="941" t="s">
        <v>461</v>
      </c>
      <c r="M27" s="942"/>
      <c r="N27" s="941" t="s">
        <v>490</v>
      </c>
      <c r="O27" s="942"/>
      <c r="P27" s="941" t="s">
        <v>471</v>
      </c>
      <c r="Q27" s="942"/>
      <c r="R27" s="954" t="s">
        <v>472</v>
      </c>
      <c r="S27" s="955"/>
      <c r="T27" s="956"/>
      <c r="U27" s="941" t="s">
        <v>578</v>
      </c>
      <c r="V27" s="942"/>
      <c r="W27" s="941" t="s">
        <v>579</v>
      </c>
      <c r="X27" s="942"/>
      <c r="Y27" s="45"/>
      <c r="Z27" s="45"/>
      <c r="AA27" s="45"/>
      <c r="AB27" s="45"/>
      <c r="AC27" s="51"/>
      <c r="AD27" s="51"/>
      <c r="AE27" s="51"/>
      <c r="AF27" s="51">
        <v>0.03</v>
      </c>
      <c r="AG27" s="51"/>
      <c r="AH27" s="51"/>
      <c r="AI27" s="51"/>
      <c r="AJ27" s="51"/>
      <c r="AK27" s="951" t="s">
        <v>1381</v>
      </c>
      <c r="AL27" s="952"/>
      <c r="AM27" s="952"/>
      <c r="AN27" s="952"/>
      <c r="AO27" s="953"/>
      <c r="AP27" s="2"/>
      <c r="AQ27" s="50">
        <f t="shared" si="2"/>
        <v>2</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0.12</v>
      </c>
      <c r="AE35" s="108">
        <f>SUM(AE11:AE34)</f>
        <v>1.63</v>
      </c>
      <c r="AF35" s="108">
        <f t="shared" si="3"/>
        <v>2.1699999999999995</v>
      </c>
      <c r="AG35" s="108">
        <f t="shared" si="3"/>
        <v>0</v>
      </c>
      <c r="AH35" s="108">
        <f t="shared" si="3"/>
        <v>0</v>
      </c>
      <c r="AI35" s="108">
        <f t="shared" si="3"/>
        <v>0</v>
      </c>
      <c r="AJ35" s="109">
        <f t="shared" si="3"/>
        <v>20.260000000000002</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2</v>
      </c>
      <c r="AF37" s="972">
        <f t="shared" si="4"/>
        <v>11</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9" priority="2">
      <formula>$AQ11=2</formula>
    </cfRule>
  </conditionalFormatting>
  <conditionalFormatting sqref="Y11:AF34">
    <cfRule type="expression" dxfId="48" priority="1">
      <formula>$AQ11=3</formula>
    </cfRule>
  </conditionalFormatting>
  <conditionalFormatting sqref="AC11:AJ34">
    <cfRule type="expression" dxfId="47" priority="13">
      <formula>$AQ11=1</formula>
    </cfRule>
  </conditionalFormatting>
  <conditionalFormatting sqref="AG11:AJ34">
    <cfRule type="expression" dxfId="46" priority="14">
      <formula>$AQ11=2</formula>
    </cfRule>
  </conditionalFormatting>
  <dataValidations count="2">
    <dataValidation type="list" allowBlank="1" showInputMessage="1" showErrorMessage="1" sqref="N11:O34" xr:uid="{3C0379FA-34DA-494F-8F4C-659DE3D09658}">
      <formula1>INDIRECT(L11)</formula1>
    </dataValidation>
    <dataValidation type="list" allowBlank="1" showInputMessage="1" showErrorMessage="1" sqref="Y11:AB34" xr:uid="{4CF4BED6-E2BC-4AA5-A66E-B4ED631E9E4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266BC1-38D4-42B1-98B0-A9461B943D04}">
          <x14:formula1>
            <xm:f>'(参考)リスト'!$F$16:$F$21</xm:f>
          </x14:formula1>
          <xm:sqref>U11:X34</xm:sqref>
        </x14:dataValidation>
        <x14:dataValidation type="list" allowBlank="1" showInputMessage="1" showErrorMessage="1" xr:uid="{F44AD644-0355-40EC-BED6-1B7CEF483338}">
          <x14:formula1>
            <xm:f>'(参考)リスト'!$D$16:$D$18</xm:f>
          </x14:formula1>
          <xm:sqref>P11:Q34</xm:sqref>
        </x14:dataValidation>
        <x14:dataValidation type="list" allowBlank="1" showInputMessage="1" showErrorMessage="1" xr:uid="{17E99F2F-E6D0-4A6B-979D-0B8600834D2A}">
          <x14:formula1>
            <xm:f>'(参考)リスト'!$E$16:$E$27</xm:f>
          </x14:formula1>
          <xm:sqref>R11:T34</xm:sqref>
        </x14:dataValidation>
        <x14:dataValidation type="list" allowBlank="1" showInputMessage="1" showErrorMessage="1" xr:uid="{13C0030C-CAF7-4C83-83C9-9B53AC299436}">
          <x14:formula1>
            <xm:f>'(参考)リスト'!$B$16:$B$21</xm:f>
          </x14:formula1>
          <xm:sqref>L11:M34</xm:sqref>
        </x14:dataValidation>
        <x14:dataValidation type="list" allowBlank="1" showInputMessage="1" showErrorMessage="1" xr:uid="{077DDEF7-0B50-49B0-8B2F-3645C3E3C769}">
          <x14:formula1>
            <xm:f>'(参考)リスト'!$G$16:$G$19</xm:f>
          </x14:formula1>
          <xm:sqref>AM35:AO38</xm:sqref>
        </x14:dataValidation>
      </x14:dataValidations>
    </ext>
  </extLst>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8AEDD-4D39-425A-8336-1914285A744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S75</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16</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1.7200000000000004</v>
      </c>
      <c r="BS5" s="46">
        <f>AG35</f>
        <v>0</v>
      </c>
      <c r="BT5" s="46">
        <f>AH35</f>
        <v>0</v>
      </c>
      <c r="BU5" s="46">
        <f>AI35</f>
        <v>0</v>
      </c>
      <c r="BV5" s="46">
        <f>AJ35</f>
        <v>9.9499999999999993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1248</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0.18</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497</v>
      </c>
      <c r="O12" s="942"/>
      <c r="P12" s="941" t="s">
        <v>471</v>
      </c>
      <c r="Q12" s="942"/>
      <c r="R12" s="891" t="s">
        <v>472</v>
      </c>
      <c r="S12" s="891"/>
      <c r="T12" s="891"/>
      <c r="U12" s="941" t="s">
        <v>579</v>
      </c>
      <c r="V12" s="942"/>
      <c r="W12" s="941" t="s">
        <v>579</v>
      </c>
      <c r="X12" s="942"/>
      <c r="Y12" s="45"/>
      <c r="Z12" s="45"/>
      <c r="AA12" s="45"/>
      <c r="AB12" s="45"/>
      <c r="AC12" s="51"/>
      <c r="AD12" s="51"/>
      <c r="AE12" s="51"/>
      <c r="AF12" s="51">
        <v>0.03</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472</v>
      </c>
      <c r="S13" s="955"/>
      <c r="T13" s="956"/>
      <c r="U13" s="941" t="s">
        <v>579</v>
      </c>
      <c r="V13" s="942"/>
      <c r="W13" s="941" t="s">
        <v>579</v>
      </c>
      <c r="X13" s="942"/>
      <c r="Y13" s="45"/>
      <c r="Z13" s="45"/>
      <c r="AA13" s="45"/>
      <c r="AB13" s="45"/>
      <c r="AC13" s="51"/>
      <c r="AD13" s="51"/>
      <c r="AE13" s="51"/>
      <c r="AF13" s="51">
        <v>0.04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3.7</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499</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4.05</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499</v>
      </c>
      <c r="O17" s="942"/>
      <c r="P17" s="941" t="s">
        <v>471</v>
      </c>
      <c r="Q17" s="942"/>
      <c r="R17" s="954" t="s">
        <v>472</v>
      </c>
      <c r="S17" s="955"/>
      <c r="T17" s="956"/>
      <c r="U17" s="941" t="s">
        <v>579</v>
      </c>
      <c r="V17" s="942"/>
      <c r="W17" s="941" t="s">
        <v>579</v>
      </c>
      <c r="X17" s="942"/>
      <c r="Y17" s="45"/>
      <c r="Z17" s="45"/>
      <c r="AA17" s="45"/>
      <c r="AB17" s="45"/>
      <c r="AC17" s="51"/>
      <c r="AD17" s="51"/>
      <c r="AE17" s="51"/>
      <c r="AF17" s="51">
        <v>0.02</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471</v>
      </c>
      <c r="Q18" s="942"/>
      <c r="R18" s="954" t="s">
        <v>472</v>
      </c>
      <c r="S18" s="955"/>
      <c r="T18" s="956"/>
      <c r="U18" s="941" t="s">
        <v>579</v>
      </c>
      <c r="V18" s="942"/>
      <c r="W18" s="941" t="s">
        <v>579</v>
      </c>
      <c r="X18" s="942"/>
      <c r="Y18" s="45"/>
      <c r="Z18" s="45"/>
      <c r="AA18" s="45"/>
      <c r="AB18" s="45"/>
      <c r="AC18" s="51"/>
      <c r="AD18" s="51"/>
      <c r="AE18" s="51"/>
      <c r="AF18" s="51">
        <v>0.04</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486</v>
      </c>
      <c r="O19" s="942"/>
      <c r="P19" s="941" t="s">
        <v>471</v>
      </c>
      <c r="Q19" s="942"/>
      <c r="R19" s="954" t="s">
        <v>464</v>
      </c>
      <c r="S19" s="955"/>
      <c r="T19" s="956"/>
      <c r="U19" s="941" t="s">
        <v>579</v>
      </c>
      <c r="V19" s="942"/>
      <c r="W19" s="941" t="s">
        <v>579</v>
      </c>
      <c r="X19" s="942"/>
      <c r="Y19" s="45"/>
      <c r="Z19" s="45"/>
      <c r="AA19" s="45"/>
      <c r="AB19" s="45"/>
      <c r="AC19" s="51"/>
      <c r="AD19" s="51"/>
      <c r="AE19" s="51"/>
      <c r="AF19" s="51">
        <v>0.55000000000000004</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579</v>
      </c>
      <c r="V20" s="942"/>
      <c r="W20" s="941" t="s">
        <v>579</v>
      </c>
      <c r="X20" s="942"/>
      <c r="Y20" s="45"/>
      <c r="Z20" s="45"/>
      <c r="AA20" s="45"/>
      <c r="AB20" s="45"/>
      <c r="AC20" s="51"/>
      <c r="AD20" s="51"/>
      <c r="AE20" s="51"/>
      <c r="AF20" s="51">
        <v>0.02</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471</v>
      </c>
      <c r="Q21" s="942"/>
      <c r="R21" s="954" t="s">
        <v>472</v>
      </c>
      <c r="S21" s="955"/>
      <c r="T21" s="956"/>
      <c r="U21" s="941" t="s">
        <v>579</v>
      </c>
      <c r="V21" s="942"/>
      <c r="W21" s="941" t="s">
        <v>579</v>
      </c>
      <c r="X21" s="942"/>
      <c r="Y21" s="45"/>
      <c r="Z21" s="45"/>
      <c r="AA21" s="45"/>
      <c r="AB21" s="45"/>
      <c r="AC21" s="51"/>
      <c r="AD21" s="51"/>
      <c r="AE21" s="51"/>
      <c r="AF21" s="51">
        <v>0.12</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495</v>
      </c>
      <c r="O22" s="942"/>
      <c r="P22" s="941" t="s">
        <v>471</v>
      </c>
      <c r="Q22" s="942"/>
      <c r="R22" s="954" t="s">
        <v>472</v>
      </c>
      <c r="S22" s="955"/>
      <c r="T22" s="956"/>
      <c r="U22" s="941" t="s">
        <v>579</v>
      </c>
      <c r="V22" s="942"/>
      <c r="W22" s="941" t="s">
        <v>579</v>
      </c>
      <c r="X22" s="942"/>
      <c r="Y22" s="45"/>
      <c r="Z22" s="45"/>
      <c r="AA22" s="45"/>
      <c r="AB22" s="45"/>
      <c r="AC22" s="51"/>
      <c r="AD22" s="51"/>
      <c r="AE22" s="51"/>
      <c r="AF22" s="51">
        <v>0.01</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503</v>
      </c>
      <c r="O23" s="942"/>
      <c r="P23" s="941" t="s">
        <v>471</v>
      </c>
      <c r="Q23" s="942"/>
      <c r="R23" s="954" t="s">
        <v>472</v>
      </c>
      <c r="S23" s="955"/>
      <c r="T23" s="956"/>
      <c r="U23" s="941" t="s">
        <v>579</v>
      </c>
      <c r="V23" s="942"/>
      <c r="W23" s="941" t="s">
        <v>579</v>
      </c>
      <c r="X23" s="942"/>
      <c r="Y23" s="45"/>
      <c r="Z23" s="45"/>
      <c r="AA23" s="45"/>
      <c r="AB23" s="45"/>
      <c r="AC23" s="51"/>
      <c r="AD23" s="51"/>
      <c r="AE23" s="51"/>
      <c r="AF23" s="51">
        <v>0.2</v>
      </c>
      <c r="AG23" s="51"/>
      <c r="AH23" s="51"/>
      <c r="AI23" s="51"/>
      <c r="AJ23" s="51"/>
      <c r="AK23" s="951"/>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503</v>
      </c>
      <c r="O24" s="942"/>
      <c r="P24" s="941" t="s">
        <v>471</v>
      </c>
      <c r="Q24" s="942"/>
      <c r="R24" s="954" t="s">
        <v>472</v>
      </c>
      <c r="S24" s="955"/>
      <c r="T24" s="956"/>
      <c r="U24" s="941" t="s">
        <v>579</v>
      </c>
      <c r="V24" s="942"/>
      <c r="W24" s="941" t="s">
        <v>579</v>
      </c>
      <c r="X24" s="942"/>
      <c r="Y24" s="45"/>
      <c r="Z24" s="45"/>
      <c r="AA24" s="45"/>
      <c r="AB24" s="45"/>
      <c r="AC24" s="51"/>
      <c r="AD24" s="51"/>
      <c r="AE24" s="51"/>
      <c r="AF24" s="51">
        <v>0.12</v>
      </c>
      <c r="AG24" s="51"/>
      <c r="AH24" s="51"/>
      <c r="AI24" s="51"/>
      <c r="AJ24" s="51"/>
      <c r="AK24" s="951"/>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503</v>
      </c>
      <c r="O25" s="942"/>
      <c r="P25" s="941" t="s">
        <v>471</v>
      </c>
      <c r="Q25" s="942"/>
      <c r="R25" s="954" t="s">
        <v>472</v>
      </c>
      <c r="S25" s="955"/>
      <c r="T25" s="956"/>
      <c r="U25" s="941" t="s">
        <v>579</v>
      </c>
      <c r="V25" s="942"/>
      <c r="W25" s="941" t="s">
        <v>579</v>
      </c>
      <c r="X25" s="942"/>
      <c r="Y25" s="45"/>
      <c r="Z25" s="45"/>
      <c r="AA25" s="45"/>
      <c r="AB25" s="45"/>
      <c r="AC25" s="51"/>
      <c r="AD25" s="51"/>
      <c r="AE25" s="51"/>
      <c r="AF25" s="51">
        <v>0.06</v>
      </c>
      <c r="AG25" s="51"/>
      <c r="AH25" s="51"/>
      <c r="AI25" s="51"/>
      <c r="AJ25" s="51"/>
      <c r="AK25" s="951"/>
      <c r="AL25" s="952"/>
      <c r="AM25" s="952"/>
      <c r="AN25" s="952"/>
      <c r="AO25" s="953"/>
      <c r="AP25" s="2"/>
      <c r="AQ25" s="50">
        <f t="shared" si="2"/>
        <v>2</v>
      </c>
    </row>
    <row r="26" spans="2:46" ht="12" customHeight="1" x14ac:dyDescent="0.15">
      <c r="B26" s="981"/>
      <c r="C26" s="986"/>
      <c r="D26" s="984"/>
      <c r="E26" s="984"/>
      <c r="F26" s="984"/>
      <c r="G26" s="984"/>
      <c r="H26" s="984"/>
      <c r="I26" s="984"/>
      <c r="J26" s="985"/>
      <c r="K26" s="89">
        <v>16</v>
      </c>
      <c r="L26" s="941" t="s">
        <v>461</v>
      </c>
      <c r="M26" s="942"/>
      <c r="N26" s="941" t="s">
        <v>490</v>
      </c>
      <c r="O26" s="942"/>
      <c r="P26" s="941" t="s">
        <v>471</v>
      </c>
      <c r="Q26" s="942"/>
      <c r="R26" s="954" t="s">
        <v>464</v>
      </c>
      <c r="S26" s="955"/>
      <c r="T26" s="956"/>
      <c r="U26" s="941" t="s">
        <v>579</v>
      </c>
      <c r="V26" s="942"/>
      <c r="W26" s="941" t="s">
        <v>579</v>
      </c>
      <c r="X26" s="942"/>
      <c r="Y26" s="45"/>
      <c r="Z26" s="45"/>
      <c r="AA26" s="45"/>
      <c r="AB26" s="45"/>
      <c r="AC26" s="51"/>
      <c r="AD26" s="51"/>
      <c r="AE26" s="51"/>
      <c r="AF26" s="51">
        <v>0.21</v>
      </c>
      <c r="AG26" s="51"/>
      <c r="AH26" s="51"/>
      <c r="AI26" s="51"/>
      <c r="AJ26" s="51"/>
      <c r="AK26" s="951"/>
      <c r="AL26" s="952"/>
      <c r="AM26" s="952"/>
      <c r="AN26" s="952"/>
      <c r="AO26" s="953"/>
      <c r="AP26" s="2"/>
      <c r="AQ26" s="50">
        <f t="shared" si="2"/>
        <v>2</v>
      </c>
    </row>
    <row r="27" spans="2:46" ht="12" customHeight="1" x14ac:dyDescent="0.15">
      <c r="B27" s="981"/>
      <c r="C27" s="986"/>
      <c r="D27" s="984"/>
      <c r="E27" s="984"/>
      <c r="F27" s="984"/>
      <c r="G27" s="984"/>
      <c r="H27" s="984"/>
      <c r="I27" s="984"/>
      <c r="J27" s="985"/>
      <c r="K27" s="89">
        <v>17</v>
      </c>
      <c r="L27" s="941" t="s">
        <v>461</v>
      </c>
      <c r="M27" s="942"/>
      <c r="N27" s="941" t="s">
        <v>493</v>
      </c>
      <c r="O27" s="942"/>
      <c r="P27" s="941" t="s">
        <v>480</v>
      </c>
      <c r="Q27" s="942"/>
      <c r="R27" s="954" t="s">
        <v>500</v>
      </c>
      <c r="S27" s="955"/>
      <c r="T27" s="956"/>
      <c r="U27" s="941" t="s">
        <v>578</v>
      </c>
      <c r="V27" s="942"/>
      <c r="W27" s="941" t="s">
        <v>579</v>
      </c>
      <c r="X27" s="942"/>
      <c r="Y27" s="45"/>
      <c r="Z27" s="45"/>
      <c r="AA27" s="45"/>
      <c r="AB27" s="45"/>
      <c r="AC27" s="51"/>
      <c r="AD27" s="51"/>
      <c r="AE27" s="51"/>
      <c r="AF27" s="51"/>
      <c r="AG27" s="51"/>
      <c r="AH27" s="51"/>
      <c r="AI27" s="51"/>
      <c r="AJ27" s="51">
        <v>2.2000000000000002</v>
      </c>
      <c r="AK27" s="951" t="s">
        <v>1381</v>
      </c>
      <c r="AL27" s="952"/>
      <c r="AM27" s="952"/>
      <c r="AN27" s="952"/>
      <c r="AO27" s="953"/>
      <c r="AP27" s="2"/>
      <c r="AQ27" s="50">
        <f t="shared" si="2"/>
        <v>3</v>
      </c>
    </row>
    <row r="28" spans="2:46" ht="12" customHeight="1" x14ac:dyDescent="0.15">
      <c r="B28" s="981"/>
      <c r="C28" s="986"/>
      <c r="D28" s="984"/>
      <c r="E28" s="984"/>
      <c r="F28" s="984"/>
      <c r="G28" s="984"/>
      <c r="H28" s="984"/>
      <c r="I28" s="984"/>
      <c r="J28" s="985"/>
      <c r="K28" s="89">
        <v>18</v>
      </c>
      <c r="L28" s="941" t="s">
        <v>461</v>
      </c>
      <c r="M28" s="942"/>
      <c r="N28" s="941" t="s">
        <v>503</v>
      </c>
      <c r="O28" s="942"/>
      <c r="P28" s="941" t="s">
        <v>471</v>
      </c>
      <c r="Q28" s="942"/>
      <c r="R28" s="954" t="s">
        <v>472</v>
      </c>
      <c r="S28" s="955"/>
      <c r="T28" s="956"/>
      <c r="U28" s="941" t="s">
        <v>578</v>
      </c>
      <c r="V28" s="942"/>
      <c r="W28" s="941" t="s">
        <v>579</v>
      </c>
      <c r="X28" s="942"/>
      <c r="Y28" s="45"/>
      <c r="Z28" s="45"/>
      <c r="AA28" s="45"/>
      <c r="AB28" s="45"/>
      <c r="AC28" s="51"/>
      <c r="AD28" s="51"/>
      <c r="AE28" s="51"/>
      <c r="AF28" s="51">
        <v>0.08</v>
      </c>
      <c r="AG28" s="51"/>
      <c r="AH28" s="51"/>
      <c r="AI28" s="51"/>
      <c r="AJ28" s="51"/>
      <c r="AK28" s="951" t="s">
        <v>1381</v>
      </c>
      <c r="AL28" s="952"/>
      <c r="AM28" s="952"/>
      <c r="AN28" s="952"/>
      <c r="AO28" s="953"/>
      <c r="AP28" s="2"/>
      <c r="AQ28" s="50">
        <f t="shared" si="2"/>
        <v>2</v>
      </c>
    </row>
    <row r="29" spans="2:46" ht="12" customHeight="1" x14ac:dyDescent="0.15">
      <c r="B29" s="981"/>
      <c r="C29" s="986"/>
      <c r="D29" s="984"/>
      <c r="E29" s="984"/>
      <c r="F29" s="984"/>
      <c r="G29" s="984"/>
      <c r="H29" s="984"/>
      <c r="I29" s="984"/>
      <c r="J29" s="985"/>
      <c r="K29" s="89">
        <v>19</v>
      </c>
      <c r="L29" s="941" t="s">
        <v>461</v>
      </c>
      <c r="M29" s="942"/>
      <c r="N29" s="941" t="s">
        <v>490</v>
      </c>
      <c r="O29" s="942"/>
      <c r="P29" s="941" t="s">
        <v>471</v>
      </c>
      <c r="Q29" s="942"/>
      <c r="R29" s="954" t="s">
        <v>472</v>
      </c>
      <c r="S29" s="955"/>
      <c r="T29" s="956"/>
      <c r="U29" s="941" t="s">
        <v>578</v>
      </c>
      <c r="V29" s="942"/>
      <c r="W29" s="941" t="s">
        <v>579</v>
      </c>
      <c r="X29" s="942"/>
      <c r="Y29" s="45"/>
      <c r="Z29" s="45"/>
      <c r="AA29" s="45"/>
      <c r="AB29" s="45"/>
      <c r="AC29" s="51"/>
      <c r="AD29" s="51"/>
      <c r="AE29" s="51"/>
      <c r="AF29" s="51">
        <v>0.03</v>
      </c>
      <c r="AG29" s="51"/>
      <c r="AH29" s="51"/>
      <c r="AI29" s="51"/>
      <c r="AJ29" s="51"/>
      <c r="AK29" s="951" t="s">
        <v>1381</v>
      </c>
      <c r="AL29" s="952"/>
      <c r="AM29" s="952"/>
      <c r="AN29" s="952"/>
      <c r="AO29" s="953"/>
      <c r="AP29" s="2"/>
      <c r="AQ29" s="50">
        <f t="shared" si="2"/>
        <v>2</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1.7200000000000004</v>
      </c>
      <c r="AG35" s="108">
        <f t="shared" si="3"/>
        <v>0</v>
      </c>
      <c r="AH35" s="108">
        <f t="shared" si="3"/>
        <v>0</v>
      </c>
      <c r="AI35" s="108">
        <f t="shared" si="3"/>
        <v>0</v>
      </c>
      <c r="AJ35" s="109">
        <f t="shared" si="3"/>
        <v>9.9499999999999993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16</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1396</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5" priority="2">
      <formula>$AQ11=2</formula>
    </cfRule>
  </conditionalFormatting>
  <conditionalFormatting sqref="Y11:AF34">
    <cfRule type="expression" dxfId="44" priority="1">
      <formula>$AQ11=3</formula>
    </cfRule>
  </conditionalFormatting>
  <conditionalFormatting sqref="AC11:AJ34">
    <cfRule type="expression" dxfId="43" priority="13">
      <formula>$AQ11=1</formula>
    </cfRule>
  </conditionalFormatting>
  <conditionalFormatting sqref="AG11:AJ34">
    <cfRule type="expression" dxfId="42" priority="14">
      <formula>$AQ11=2</formula>
    </cfRule>
  </conditionalFormatting>
  <dataValidations count="2">
    <dataValidation type="list" allowBlank="1" showInputMessage="1" showErrorMessage="1" sqref="Y11:AB34" xr:uid="{FD0CD182-CC35-497C-A2D6-F45458B80AB3}">
      <formula1>"〇,"</formula1>
    </dataValidation>
    <dataValidation type="list" allowBlank="1" showInputMessage="1" showErrorMessage="1" sqref="N11:O34" xr:uid="{FC648E37-C165-4890-9D10-0D9FECE5E2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4F35B0-3D3B-448F-977A-08F19BD0BB71}">
          <x14:formula1>
            <xm:f>'(参考)リスト'!$G$16:$G$19</xm:f>
          </x14:formula1>
          <xm:sqref>AM35:AO38</xm:sqref>
        </x14:dataValidation>
        <x14:dataValidation type="list" allowBlank="1" showInputMessage="1" showErrorMessage="1" xr:uid="{EA8E9E3D-936A-4D79-AB84-70AA78137AA4}">
          <x14:formula1>
            <xm:f>'(参考)リスト'!$B$16:$B$21</xm:f>
          </x14:formula1>
          <xm:sqref>L11:M34</xm:sqref>
        </x14:dataValidation>
        <x14:dataValidation type="list" allowBlank="1" showInputMessage="1" showErrorMessage="1" xr:uid="{650D0FEE-52D6-4456-AFF0-BED652EDCC16}">
          <x14:formula1>
            <xm:f>'(参考)リスト'!$E$16:$E$27</xm:f>
          </x14:formula1>
          <xm:sqref>R11:T34</xm:sqref>
        </x14:dataValidation>
        <x14:dataValidation type="list" allowBlank="1" showInputMessage="1" showErrorMessage="1" xr:uid="{7E20FA7A-51CE-4C3E-9D90-8B660F1B6E1D}">
          <x14:formula1>
            <xm:f>'(参考)リスト'!$D$16:$D$18</xm:f>
          </x14:formula1>
          <xm:sqref>P11:Q34</xm:sqref>
        </x14:dataValidation>
        <x14:dataValidation type="list" allowBlank="1" showInputMessage="1" showErrorMessage="1" xr:uid="{96BF0A7A-A0CA-46F5-BAD9-A12C5B55C6C7}">
          <x14:formula1>
            <xm:f>'(参考)リスト'!$F$16:$F$21</xm:f>
          </x14:formula1>
          <xm:sqref>U11:X34</xm:sqref>
        </x14:dataValidation>
      </x14:dataValidations>
    </ext>
  </extLst>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AE1E3-9315-44BC-887F-62207161C8E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S76</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5</v>
      </c>
      <c r="BG5" s="46">
        <f t="shared" si="0"/>
        <v>0</v>
      </c>
      <c r="BH5" s="46">
        <f t="shared" si="0"/>
        <v>0</v>
      </c>
      <c r="BI5" s="46">
        <f>AI37</f>
        <v>0</v>
      </c>
      <c r="BJ5" s="46">
        <f t="shared" si="0"/>
        <v>1</v>
      </c>
      <c r="BK5" s="46"/>
      <c r="BL5" s="35"/>
      <c r="BM5" s="35"/>
      <c r="BN5" s="35"/>
      <c r="BO5" s="46">
        <f>AC35</f>
        <v>0</v>
      </c>
      <c r="BP5" s="46">
        <f t="shared" ref="BP5:BQ5" si="1">AD35</f>
        <v>0</v>
      </c>
      <c r="BQ5" s="46">
        <f t="shared" si="1"/>
        <v>2.0299999999999998</v>
      </c>
      <c r="BR5" s="46">
        <f>AF35</f>
        <v>1.8100000000000003</v>
      </c>
      <c r="BS5" s="46">
        <f>AG35</f>
        <v>0</v>
      </c>
      <c r="BT5" s="46">
        <f>AH35</f>
        <v>0</v>
      </c>
      <c r="BU5" s="46">
        <f>AI35</f>
        <v>0</v>
      </c>
      <c r="BV5" s="46">
        <f>AJ35</f>
        <v>1.1000000000000001</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1254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0.9</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0.46</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0.01</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462</v>
      </c>
      <c r="O15" s="942"/>
      <c r="P15" s="941" t="s">
        <v>471</v>
      </c>
      <c r="Q15" s="942"/>
      <c r="R15" s="954" t="s">
        <v>464</v>
      </c>
      <c r="S15" s="955"/>
      <c r="T15" s="956"/>
      <c r="U15" s="941" t="s">
        <v>579</v>
      </c>
      <c r="V15" s="942"/>
      <c r="W15" s="941" t="s">
        <v>579</v>
      </c>
      <c r="X15" s="942"/>
      <c r="Y15" s="45"/>
      <c r="Z15" s="45"/>
      <c r="AA15" s="45"/>
      <c r="AB15" s="45"/>
      <c r="AC15" s="51"/>
      <c r="AD15" s="51"/>
      <c r="AE15" s="51"/>
      <c r="AF15" s="51">
        <v>1.1200000000000001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495</v>
      </c>
      <c r="O17" s="942"/>
      <c r="P17" s="941" t="s">
        <v>471</v>
      </c>
      <c r="Q17" s="942"/>
      <c r="R17" s="954" t="s">
        <v>472</v>
      </c>
      <c r="S17" s="955"/>
      <c r="T17" s="956"/>
      <c r="U17" s="941" t="s">
        <v>589</v>
      </c>
      <c r="V17" s="942"/>
      <c r="W17" s="941" t="s">
        <v>589</v>
      </c>
      <c r="X17" s="942"/>
      <c r="Y17" s="45"/>
      <c r="Z17" s="45"/>
      <c r="AA17" s="45"/>
      <c r="AB17" s="45"/>
      <c r="AC17" s="51"/>
      <c r="AD17" s="51"/>
      <c r="AE17" s="51"/>
      <c r="AF17" s="51"/>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503</v>
      </c>
      <c r="O18" s="942"/>
      <c r="P18" s="941" t="s">
        <v>471</v>
      </c>
      <c r="Q18" s="942"/>
      <c r="R18" s="954" t="s">
        <v>472</v>
      </c>
      <c r="S18" s="955"/>
      <c r="T18" s="956"/>
      <c r="U18" s="941" t="s">
        <v>579</v>
      </c>
      <c r="V18" s="942"/>
      <c r="W18" s="941" t="s">
        <v>660</v>
      </c>
      <c r="X18" s="942"/>
      <c r="Y18" s="45"/>
      <c r="Z18" s="45"/>
      <c r="AA18" s="45"/>
      <c r="AB18" s="45"/>
      <c r="AC18" s="51"/>
      <c r="AD18" s="51"/>
      <c r="AE18" s="51">
        <v>1.1299999999999999</v>
      </c>
      <c r="AF18" s="51"/>
      <c r="AG18" s="51"/>
      <c r="AH18" s="51"/>
      <c r="AI18" s="51"/>
      <c r="AJ18" s="51"/>
      <c r="AK18" s="951" t="s">
        <v>1380</v>
      </c>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480</v>
      </c>
      <c r="Q19" s="942"/>
      <c r="R19" s="954" t="s">
        <v>500</v>
      </c>
      <c r="S19" s="955"/>
      <c r="T19" s="956"/>
      <c r="U19" s="941" t="s">
        <v>579</v>
      </c>
      <c r="V19" s="942"/>
      <c r="W19" s="941" t="s">
        <v>579</v>
      </c>
      <c r="X19" s="942"/>
      <c r="Y19" s="45"/>
      <c r="Z19" s="45"/>
      <c r="AA19" s="45"/>
      <c r="AB19" s="45"/>
      <c r="AC19" s="51"/>
      <c r="AD19" s="51"/>
      <c r="AE19" s="51"/>
      <c r="AF19" s="51"/>
      <c r="AG19" s="51"/>
      <c r="AH19" s="51"/>
      <c r="AI19" s="51"/>
      <c r="AJ19" s="51">
        <v>1.1000000000000001</v>
      </c>
      <c r="AK19" s="951"/>
      <c r="AL19" s="952"/>
      <c r="AM19" s="952"/>
      <c r="AN19" s="952"/>
      <c r="AO19" s="953"/>
      <c r="AP19" s="2"/>
      <c r="AQ19" s="50">
        <f t="shared" si="2"/>
        <v>3</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2.0299999999999998</v>
      </c>
      <c r="AF35" s="108">
        <f t="shared" si="3"/>
        <v>1.8100000000000003</v>
      </c>
      <c r="AG35" s="108">
        <f t="shared" si="3"/>
        <v>0</v>
      </c>
      <c r="AH35" s="108">
        <f t="shared" si="3"/>
        <v>0</v>
      </c>
      <c r="AI35" s="108">
        <f t="shared" si="3"/>
        <v>0</v>
      </c>
      <c r="AJ35" s="109">
        <f t="shared" si="3"/>
        <v>1.1000000000000001</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2</v>
      </c>
      <c r="AF37" s="972">
        <f t="shared" si="4"/>
        <v>5</v>
      </c>
      <c r="AG37" s="972">
        <f t="shared" si="4"/>
        <v>0</v>
      </c>
      <c r="AH37" s="972">
        <f t="shared" si="4"/>
        <v>0</v>
      </c>
      <c r="AI37" s="972">
        <f t="shared" si="4"/>
        <v>0</v>
      </c>
      <c r="AJ37" s="972">
        <f>COUNTA(AJ11:AJ34)</f>
        <v>1</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1" priority="2">
      <formula>$AQ11=2</formula>
    </cfRule>
  </conditionalFormatting>
  <conditionalFormatting sqref="Y11:AF34">
    <cfRule type="expression" dxfId="40" priority="1">
      <formula>$AQ11=3</formula>
    </cfRule>
  </conditionalFormatting>
  <conditionalFormatting sqref="AC11:AJ34">
    <cfRule type="expression" dxfId="39" priority="13">
      <formula>$AQ11=1</formula>
    </cfRule>
  </conditionalFormatting>
  <conditionalFormatting sqref="AG11:AJ34">
    <cfRule type="expression" dxfId="38" priority="14">
      <formula>$AQ11=2</formula>
    </cfRule>
  </conditionalFormatting>
  <dataValidations count="2">
    <dataValidation type="list" allowBlank="1" showInputMessage="1" showErrorMessage="1" sqref="N11:O34" xr:uid="{2B956202-A07D-4CEB-AF22-34B16085FF42}">
      <formula1>INDIRECT(L11)</formula1>
    </dataValidation>
    <dataValidation type="list" allowBlank="1" showInputMessage="1" showErrorMessage="1" sqref="Y11:AB34" xr:uid="{EACFE97A-93AB-4778-807C-599CF521CA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24EBFC4-611C-4953-B75C-E5D1595FB901}">
          <x14:formula1>
            <xm:f>'(参考)リスト'!$F$16:$F$21</xm:f>
          </x14:formula1>
          <xm:sqref>U11:X34</xm:sqref>
        </x14:dataValidation>
        <x14:dataValidation type="list" allowBlank="1" showInputMessage="1" showErrorMessage="1" xr:uid="{35075A9F-227F-4B46-B04D-D2EF914DE822}">
          <x14:formula1>
            <xm:f>'(参考)リスト'!$D$16:$D$18</xm:f>
          </x14:formula1>
          <xm:sqref>P11:Q34</xm:sqref>
        </x14:dataValidation>
        <x14:dataValidation type="list" allowBlank="1" showInputMessage="1" showErrorMessage="1" xr:uid="{A58479AF-4264-4909-B561-CB4F18877A64}">
          <x14:formula1>
            <xm:f>'(参考)リスト'!$E$16:$E$27</xm:f>
          </x14:formula1>
          <xm:sqref>R11:T34</xm:sqref>
        </x14:dataValidation>
        <x14:dataValidation type="list" allowBlank="1" showInputMessage="1" showErrorMessage="1" xr:uid="{EC10B5D7-C6A2-4891-B806-BFE5F2B8EE6D}">
          <x14:formula1>
            <xm:f>'(参考)リスト'!$B$16:$B$21</xm:f>
          </x14:formula1>
          <xm:sqref>L11:M34</xm:sqref>
        </x14:dataValidation>
        <x14:dataValidation type="list" allowBlank="1" showInputMessage="1" showErrorMessage="1" xr:uid="{3FA7AC02-C5B3-4EB8-B66C-4502B93E2510}">
          <x14:formula1>
            <xm:f>'(参考)リスト'!$G$16:$G$19</xm:f>
          </x14:formula1>
          <xm:sqref>AM35:AO38</xm:sqref>
        </x14:dataValidation>
      </x14:dataValidations>
    </ext>
  </extLst>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64994-7559-4A84-A52F-1F2EE4D2AF37}">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S77</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7</v>
      </c>
      <c r="BK5" s="46"/>
      <c r="BL5" s="35"/>
      <c r="BM5" s="35"/>
      <c r="BN5" s="35"/>
      <c r="BO5" s="46">
        <f>AC35</f>
        <v>0</v>
      </c>
      <c r="BP5" s="46">
        <f t="shared" ref="BP5:BQ5" si="1">AD35</f>
        <v>0</v>
      </c>
      <c r="BQ5" s="46">
        <f t="shared" si="1"/>
        <v>0</v>
      </c>
      <c r="BR5" s="46">
        <f>AF35</f>
        <v>1.2100000000000002</v>
      </c>
      <c r="BS5" s="46">
        <f>AG35</f>
        <v>0</v>
      </c>
      <c r="BT5" s="46">
        <f>AH35</f>
        <v>0</v>
      </c>
      <c r="BU5" s="46">
        <f>AI35</f>
        <v>0</v>
      </c>
      <c r="BV5" s="46">
        <f>AJ35</f>
        <v>23.53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1259</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0.23</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0.14000000000000001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589</v>
      </c>
      <c r="X13" s="942"/>
      <c r="Y13" s="45"/>
      <c r="Z13" s="45"/>
      <c r="AA13" s="45"/>
      <c r="AB13" s="45"/>
      <c r="AC13" s="51"/>
      <c r="AD13" s="51"/>
      <c r="AE13" s="51"/>
      <c r="AF13" s="51"/>
      <c r="AG13" s="51"/>
      <c r="AH13" s="51"/>
      <c r="AI13" s="51"/>
      <c r="AJ13" s="51"/>
      <c r="AK13" s="951" t="s">
        <v>1380</v>
      </c>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486</v>
      </c>
      <c r="O14" s="942"/>
      <c r="P14" s="941" t="s">
        <v>471</v>
      </c>
      <c r="Q14" s="942"/>
      <c r="R14" s="954" t="s">
        <v>464</v>
      </c>
      <c r="S14" s="955"/>
      <c r="T14" s="956"/>
      <c r="U14" s="941" t="s">
        <v>579</v>
      </c>
      <c r="V14" s="942"/>
      <c r="W14" s="941" t="s">
        <v>579</v>
      </c>
      <c r="X14" s="942"/>
      <c r="Y14" s="45"/>
      <c r="Z14" s="45"/>
      <c r="AA14" s="45"/>
      <c r="AB14" s="45"/>
      <c r="AC14" s="51"/>
      <c r="AD14" s="51"/>
      <c r="AE14" s="51"/>
      <c r="AF14" s="51">
        <v>0.67</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8.3000000000000007</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499</v>
      </c>
      <c r="O17" s="942"/>
      <c r="P17" s="941" t="s">
        <v>471</v>
      </c>
      <c r="Q17" s="942"/>
      <c r="R17" s="954" t="s">
        <v>472</v>
      </c>
      <c r="S17" s="955"/>
      <c r="T17" s="956"/>
      <c r="U17" s="941" t="s">
        <v>579</v>
      </c>
      <c r="V17" s="942"/>
      <c r="W17" s="941" t="s">
        <v>579</v>
      </c>
      <c r="X17" s="942"/>
      <c r="Y17" s="45"/>
      <c r="Z17" s="45"/>
      <c r="AA17" s="45"/>
      <c r="AB17" s="45"/>
      <c r="AC17" s="51"/>
      <c r="AD17" s="51"/>
      <c r="AE17" s="51"/>
      <c r="AF17" s="51">
        <v>0.08</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479</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283">
        <v>10.8</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579</v>
      </c>
      <c r="V19" s="942"/>
      <c r="W19" s="941" t="s">
        <v>579</v>
      </c>
      <c r="X19" s="942"/>
      <c r="Y19" s="45"/>
      <c r="Z19" s="45"/>
      <c r="AA19" s="45"/>
      <c r="AB19" s="45"/>
      <c r="AC19" s="51"/>
      <c r="AD19" s="51"/>
      <c r="AE19" s="51"/>
      <c r="AF19" s="51">
        <v>0.08</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480</v>
      </c>
      <c r="Q20" s="942"/>
      <c r="R20" s="954" t="s">
        <v>500</v>
      </c>
      <c r="S20" s="955"/>
      <c r="T20" s="956"/>
      <c r="U20" s="941" t="s">
        <v>579</v>
      </c>
      <c r="V20" s="942"/>
      <c r="W20" s="941" t="s">
        <v>579</v>
      </c>
      <c r="X20" s="942"/>
      <c r="Y20" s="45"/>
      <c r="Z20" s="45"/>
      <c r="AA20" s="45"/>
      <c r="AB20" s="45"/>
      <c r="AC20" s="51"/>
      <c r="AD20" s="51"/>
      <c r="AE20" s="51"/>
      <c r="AF20" s="51"/>
      <c r="AG20" s="51"/>
      <c r="AH20" s="51"/>
      <c r="AI20" s="51"/>
      <c r="AJ20" s="51">
        <v>0.9</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493</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1.05</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470</v>
      </c>
      <c r="O22" s="942"/>
      <c r="P22" s="941" t="s">
        <v>480</v>
      </c>
      <c r="Q22" s="942"/>
      <c r="R22" s="954" t="s">
        <v>500</v>
      </c>
      <c r="S22" s="955"/>
      <c r="T22" s="956"/>
      <c r="U22" s="941" t="s">
        <v>578</v>
      </c>
      <c r="V22" s="942"/>
      <c r="W22" s="941" t="s">
        <v>579</v>
      </c>
      <c r="X22" s="942"/>
      <c r="Y22" s="45"/>
      <c r="Z22" s="45"/>
      <c r="AA22" s="45"/>
      <c r="AB22" s="45"/>
      <c r="AC22" s="51"/>
      <c r="AD22" s="51"/>
      <c r="AE22" s="51"/>
      <c r="AF22" s="51"/>
      <c r="AG22" s="51"/>
      <c r="AH22" s="51"/>
      <c r="AI22" s="51"/>
      <c r="AJ22" s="51">
        <v>1.3</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479</v>
      </c>
      <c r="O23" s="942"/>
      <c r="P23" s="941" t="s">
        <v>480</v>
      </c>
      <c r="Q23" s="942"/>
      <c r="R23" s="954" t="s">
        <v>498</v>
      </c>
      <c r="S23" s="955"/>
      <c r="T23" s="956"/>
      <c r="U23" s="941" t="s">
        <v>578</v>
      </c>
      <c r="V23" s="942"/>
      <c r="W23" s="941" t="s">
        <v>579</v>
      </c>
      <c r="X23" s="942"/>
      <c r="Y23" s="45"/>
      <c r="Z23" s="45"/>
      <c r="AA23" s="45"/>
      <c r="AB23" s="45"/>
      <c r="AC23" s="51"/>
      <c r="AD23" s="51"/>
      <c r="AE23" s="51"/>
      <c r="AF23" s="51"/>
      <c r="AG23" s="51"/>
      <c r="AH23" s="51"/>
      <c r="AI23" s="51"/>
      <c r="AJ23" s="51">
        <v>0.03</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v>14</v>
      </c>
      <c r="L24" s="941" t="s">
        <v>461</v>
      </c>
      <c r="M24" s="942"/>
      <c r="N24" s="941" t="s">
        <v>503</v>
      </c>
      <c r="O24" s="942"/>
      <c r="P24" s="941" t="s">
        <v>480</v>
      </c>
      <c r="Q24" s="942"/>
      <c r="R24" s="954" t="s">
        <v>500</v>
      </c>
      <c r="S24" s="955"/>
      <c r="T24" s="956"/>
      <c r="U24" s="941" t="s">
        <v>578</v>
      </c>
      <c r="V24" s="942"/>
      <c r="W24" s="941" t="s">
        <v>579</v>
      </c>
      <c r="X24" s="942"/>
      <c r="Y24" s="45"/>
      <c r="Z24" s="45"/>
      <c r="AA24" s="45"/>
      <c r="AB24" s="45"/>
      <c r="AC24" s="51"/>
      <c r="AD24" s="51"/>
      <c r="AE24" s="51"/>
      <c r="AF24" s="51"/>
      <c r="AG24" s="51"/>
      <c r="AH24" s="51"/>
      <c r="AI24" s="51"/>
      <c r="AJ24" s="51">
        <v>1.1499999999999999</v>
      </c>
      <c r="AK24" s="951" t="s">
        <v>1381</v>
      </c>
      <c r="AL24" s="952"/>
      <c r="AM24" s="952"/>
      <c r="AN24" s="952"/>
      <c r="AO24" s="953"/>
      <c r="AP24" s="2"/>
      <c r="AQ24" s="50">
        <f t="shared" si="2"/>
        <v>3</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1.2100000000000002</v>
      </c>
      <c r="AG35" s="108">
        <f t="shared" si="3"/>
        <v>0</v>
      </c>
      <c r="AH35" s="108">
        <f t="shared" si="3"/>
        <v>0</v>
      </c>
      <c r="AI35" s="108">
        <f t="shared" si="3"/>
        <v>0</v>
      </c>
      <c r="AJ35" s="109">
        <f t="shared" si="3"/>
        <v>23.53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6</v>
      </c>
      <c r="AG37" s="972">
        <f t="shared" si="4"/>
        <v>0</v>
      </c>
      <c r="AH37" s="972">
        <f t="shared" si="4"/>
        <v>0</v>
      </c>
      <c r="AI37" s="972">
        <f t="shared" si="4"/>
        <v>0</v>
      </c>
      <c r="AJ37" s="972">
        <f>COUNTA(AJ11:AJ34)</f>
        <v>7</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1418</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37" priority="2">
      <formula>$AQ11=2</formula>
    </cfRule>
  </conditionalFormatting>
  <conditionalFormatting sqref="Y11:AF34">
    <cfRule type="expression" dxfId="36" priority="1">
      <formula>$AQ11=3</formula>
    </cfRule>
  </conditionalFormatting>
  <conditionalFormatting sqref="AC11:AJ34">
    <cfRule type="expression" dxfId="35" priority="13">
      <formula>$AQ11=1</formula>
    </cfRule>
  </conditionalFormatting>
  <conditionalFormatting sqref="AG11:AJ34">
    <cfRule type="expression" dxfId="34" priority="14">
      <formula>$AQ11=2</formula>
    </cfRule>
  </conditionalFormatting>
  <dataValidations count="2">
    <dataValidation type="list" allowBlank="1" showInputMessage="1" showErrorMessage="1" sqref="Y11:AB34" xr:uid="{B26A3744-6120-47CF-8D61-51204AC581A0}">
      <formula1>"〇,"</formula1>
    </dataValidation>
    <dataValidation type="list" allowBlank="1" showInputMessage="1" showErrorMessage="1" sqref="N11:O34" xr:uid="{5E75164D-8ED2-447F-9864-ED859B9C123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7DBAF84-FDCE-4E83-B9F1-6583C4ECD258}">
          <x14:formula1>
            <xm:f>'(参考)リスト'!$G$16:$G$19</xm:f>
          </x14:formula1>
          <xm:sqref>AM35:AO38</xm:sqref>
        </x14:dataValidation>
        <x14:dataValidation type="list" allowBlank="1" showInputMessage="1" showErrorMessage="1" xr:uid="{80C31B1C-B632-46CD-9325-C85328630DA7}">
          <x14:formula1>
            <xm:f>'(参考)リスト'!$B$16:$B$21</xm:f>
          </x14:formula1>
          <xm:sqref>L11:M34</xm:sqref>
        </x14:dataValidation>
        <x14:dataValidation type="list" allowBlank="1" showInputMessage="1" showErrorMessage="1" xr:uid="{88EE6627-44CE-400C-AD94-AA4F64536A9A}">
          <x14:formula1>
            <xm:f>'(参考)リスト'!$E$16:$E$27</xm:f>
          </x14:formula1>
          <xm:sqref>R11:T34</xm:sqref>
        </x14:dataValidation>
        <x14:dataValidation type="list" allowBlank="1" showInputMessage="1" showErrorMessage="1" xr:uid="{54D389CF-0524-4EB3-BC21-BA61EF34CE1F}">
          <x14:formula1>
            <xm:f>'(参考)リスト'!$D$16:$D$18</xm:f>
          </x14:formula1>
          <xm:sqref>P11:Q34</xm:sqref>
        </x14:dataValidation>
        <x14:dataValidation type="list" allowBlank="1" showInputMessage="1" showErrorMessage="1" xr:uid="{D71020C0-CB0E-4710-92D4-8897932E4739}">
          <x14:formula1>
            <xm:f>'(参考)リスト'!$F$16:$F$21</xm:f>
          </x14:formula1>
          <xm:sqref>U11:X34</xm:sqref>
        </x14:dataValidation>
      </x14:dataValidations>
    </ext>
  </extLst>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801D-C720-4107-9A94-8BDD63947BE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S78</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5</v>
      </c>
      <c r="BG5" s="46">
        <f t="shared" si="0"/>
        <v>0</v>
      </c>
      <c r="BH5" s="46">
        <f t="shared" si="0"/>
        <v>0</v>
      </c>
      <c r="BI5" s="46">
        <f>AI37</f>
        <v>0</v>
      </c>
      <c r="BJ5" s="46">
        <f t="shared" si="0"/>
        <v>3</v>
      </c>
      <c r="BK5" s="46"/>
      <c r="BL5" s="35"/>
      <c r="BM5" s="35"/>
      <c r="BN5" s="35"/>
      <c r="BO5" s="46">
        <f>AC35</f>
        <v>0</v>
      </c>
      <c r="BP5" s="46">
        <f t="shared" ref="BP5:BQ5" si="1">AD35</f>
        <v>0</v>
      </c>
      <c r="BQ5" s="46">
        <f t="shared" si="1"/>
        <v>1.54</v>
      </c>
      <c r="BR5" s="46">
        <f>AF35</f>
        <v>1.3199999999999998</v>
      </c>
      <c r="BS5" s="46">
        <f>AG35</f>
        <v>0</v>
      </c>
      <c r="BT5" s="46">
        <f>AH35</f>
        <v>0</v>
      </c>
      <c r="BU5" s="46">
        <f>AI35</f>
        <v>0</v>
      </c>
      <c r="BV5" s="46">
        <f>AJ35</f>
        <v>6.55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1263</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1.54</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891" t="s">
        <v>472</v>
      </c>
      <c r="S13" s="891"/>
      <c r="T13" s="891"/>
      <c r="U13" s="941" t="s">
        <v>579</v>
      </c>
      <c r="V13" s="942"/>
      <c r="W13" s="941" t="s">
        <v>579</v>
      </c>
      <c r="X13" s="942"/>
      <c r="Y13" s="45"/>
      <c r="Z13" s="45"/>
      <c r="AA13" s="45"/>
      <c r="AB13" s="45"/>
      <c r="AC13" s="51"/>
      <c r="AD13" s="51"/>
      <c r="AE13" s="51"/>
      <c r="AF13" s="51">
        <v>0.15</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471</v>
      </c>
      <c r="Q14" s="942"/>
      <c r="R14" s="954" t="s">
        <v>472</v>
      </c>
      <c r="S14" s="955"/>
      <c r="T14" s="956"/>
      <c r="U14" s="941" t="s">
        <v>589</v>
      </c>
      <c r="V14" s="942"/>
      <c r="W14" s="941" t="s">
        <v>589</v>
      </c>
      <c r="X14" s="942"/>
      <c r="Y14" s="45"/>
      <c r="Z14" s="45"/>
      <c r="AA14" s="45"/>
      <c r="AB14" s="45"/>
      <c r="AC14" s="51"/>
      <c r="AD14" s="51"/>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486</v>
      </c>
      <c r="O15" s="942"/>
      <c r="P15" s="941" t="s">
        <v>471</v>
      </c>
      <c r="Q15" s="942"/>
      <c r="R15" s="954" t="s">
        <v>464</v>
      </c>
      <c r="S15" s="955"/>
      <c r="T15" s="956"/>
      <c r="U15" s="941" t="s">
        <v>579</v>
      </c>
      <c r="V15" s="942"/>
      <c r="W15" s="941" t="s">
        <v>579</v>
      </c>
      <c r="X15" s="942"/>
      <c r="Y15" s="45"/>
      <c r="Z15" s="45"/>
      <c r="AA15" s="45"/>
      <c r="AB15" s="45"/>
      <c r="AC15" s="51"/>
      <c r="AD15" s="51"/>
      <c r="AE15" s="51"/>
      <c r="AF15" s="51">
        <v>0.95</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471</v>
      </c>
      <c r="Q17" s="942"/>
      <c r="R17" s="954" t="s">
        <v>472</v>
      </c>
      <c r="S17" s="955"/>
      <c r="T17" s="956"/>
      <c r="U17" s="941" t="s">
        <v>579</v>
      </c>
      <c r="V17" s="942"/>
      <c r="W17" s="941" t="s">
        <v>579</v>
      </c>
      <c r="X17" s="942"/>
      <c r="Y17" s="45"/>
      <c r="Z17" s="45"/>
      <c r="AA17" s="45"/>
      <c r="AB17" s="45"/>
      <c r="AC17" s="51"/>
      <c r="AD17" s="51"/>
      <c r="AE17" s="51"/>
      <c r="AF17" s="51">
        <v>0.01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3.25</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490</v>
      </c>
      <c r="O19" s="942"/>
      <c r="P19" s="941" t="s">
        <v>480</v>
      </c>
      <c r="Q19" s="942"/>
      <c r="R19" s="954" t="s">
        <v>500</v>
      </c>
      <c r="S19" s="955"/>
      <c r="T19" s="956"/>
      <c r="U19" s="941" t="s">
        <v>579</v>
      </c>
      <c r="V19" s="942"/>
      <c r="W19" s="941" t="s">
        <v>579</v>
      </c>
      <c r="X19" s="942"/>
      <c r="Y19" s="45"/>
      <c r="Z19" s="45"/>
      <c r="AA19" s="45"/>
      <c r="AB19" s="45"/>
      <c r="AC19" s="51"/>
      <c r="AD19" s="51"/>
      <c r="AE19" s="51"/>
      <c r="AF19" s="51"/>
      <c r="AG19" s="51"/>
      <c r="AH19" s="51"/>
      <c r="AI19" s="51"/>
      <c r="AJ19" s="51">
        <v>1.1000000000000001</v>
      </c>
      <c r="AK19" s="951"/>
      <c r="AL19" s="952"/>
      <c r="AM19" s="952"/>
      <c r="AN19" s="952"/>
      <c r="AO19" s="953"/>
      <c r="AP19" s="2"/>
      <c r="AQ19" s="50">
        <f t="shared" si="2"/>
        <v>3</v>
      </c>
    </row>
    <row r="20" spans="2:46" ht="12" customHeight="1" x14ac:dyDescent="0.15">
      <c r="B20" s="981"/>
      <c r="C20" s="986"/>
      <c r="D20" s="984"/>
      <c r="E20" s="984"/>
      <c r="F20" s="984"/>
      <c r="G20" s="984"/>
      <c r="H20" s="984"/>
      <c r="I20" s="984"/>
      <c r="J20" s="985"/>
      <c r="K20" s="89">
        <v>10</v>
      </c>
      <c r="L20" s="941" t="s">
        <v>461</v>
      </c>
      <c r="M20" s="942"/>
      <c r="N20" s="941" t="s">
        <v>470</v>
      </c>
      <c r="O20" s="942"/>
      <c r="P20" s="941" t="s">
        <v>480</v>
      </c>
      <c r="Q20" s="942"/>
      <c r="R20" s="954" t="s">
        <v>500</v>
      </c>
      <c r="S20" s="955"/>
      <c r="T20" s="956"/>
      <c r="U20" s="941" t="s">
        <v>578</v>
      </c>
      <c r="V20" s="942"/>
      <c r="W20" s="941" t="s">
        <v>579</v>
      </c>
      <c r="X20" s="942"/>
      <c r="Y20" s="45"/>
      <c r="Z20" s="45"/>
      <c r="AA20" s="45"/>
      <c r="AB20" s="45"/>
      <c r="AC20" s="51"/>
      <c r="AD20" s="51"/>
      <c r="AE20" s="51"/>
      <c r="AF20" s="51"/>
      <c r="AG20" s="51"/>
      <c r="AH20" s="51"/>
      <c r="AI20" s="51"/>
      <c r="AJ20" s="51">
        <v>2.2000000000000002</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1.54</v>
      </c>
      <c r="AF35" s="108">
        <f t="shared" si="3"/>
        <v>1.3199999999999998</v>
      </c>
      <c r="AG35" s="108">
        <f t="shared" si="3"/>
        <v>0</v>
      </c>
      <c r="AH35" s="108">
        <f t="shared" si="3"/>
        <v>0</v>
      </c>
      <c r="AI35" s="108">
        <f t="shared" si="3"/>
        <v>0</v>
      </c>
      <c r="AJ35" s="109">
        <f t="shared" si="3"/>
        <v>6.55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5</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33" priority="2">
      <formula>$AQ11=2</formula>
    </cfRule>
  </conditionalFormatting>
  <conditionalFormatting sqref="Y11:AF34">
    <cfRule type="expression" dxfId="32" priority="1">
      <formula>$AQ11=3</formula>
    </cfRule>
  </conditionalFormatting>
  <conditionalFormatting sqref="AC11:AJ34">
    <cfRule type="expression" dxfId="31" priority="13">
      <formula>$AQ11=1</formula>
    </cfRule>
  </conditionalFormatting>
  <conditionalFormatting sqref="AG11:AJ34">
    <cfRule type="expression" dxfId="30" priority="14">
      <formula>$AQ11=2</formula>
    </cfRule>
  </conditionalFormatting>
  <dataValidations count="2">
    <dataValidation type="list" allowBlank="1" showInputMessage="1" showErrorMessage="1" sqref="N11:O34" xr:uid="{EA49FCE4-F954-430B-9C64-9AA40FABD9AC}">
      <formula1>INDIRECT(L11)</formula1>
    </dataValidation>
    <dataValidation type="list" allowBlank="1" showInputMessage="1" showErrorMessage="1" sqref="Y11:AB34" xr:uid="{56966296-9BCC-425D-9CD0-0B422D3CF1C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1FF53B-E447-42CA-A183-EB6BFFFF3DF3}">
          <x14:formula1>
            <xm:f>'(参考)リスト'!$F$16:$F$21</xm:f>
          </x14:formula1>
          <xm:sqref>U11:X34</xm:sqref>
        </x14:dataValidation>
        <x14:dataValidation type="list" allowBlank="1" showInputMessage="1" showErrorMessage="1" xr:uid="{45B04FB6-9C2D-4FDF-A9D2-76785A6F1839}">
          <x14:formula1>
            <xm:f>'(参考)リスト'!$D$16:$D$18</xm:f>
          </x14:formula1>
          <xm:sqref>P11:Q34</xm:sqref>
        </x14:dataValidation>
        <x14:dataValidation type="list" allowBlank="1" showInputMessage="1" showErrorMessage="1" xr:uid="{60269E20-4D60-47C6-B99B-98AB87AD0342}">
          <x14:formula1>
            <xm:f>'(参考)リスト'!$E$16:$E$27</xm:f>
          </x14:formula1>
          <xm:sqref>R11:T34</xm:sqref>
        </x14:dataValidation>
        <x14:dataValidation type="list" allowBlank="1" showInputMessage="1" showErrorMessage="1" xr:uid="{50BBE496-7F8E-4FE3-9A76-9F9F7107DA26}">
          <x14:formula1>
            <xm:f>'(参考)リスト'!$B$16:$B$21</xm:f>
          </x14:formula1>
          <xm:sqref>L11:M34</xm:sqref>
        </x14:dataValidation>
        <x14:dataValidation type="list" allowBlank="1" showInputMessage="1" showErrorMessage="1" xr:uid="{3FDD4325-1FEF-45BF-938C-5535A52D7C8E}">
          <x14:formula1>
            <xm:f>'(参考)リスト'!$G$16:$G$19</xm:f>
          </x14:formula1>
          <xm:sqref>AM35:AO38</xm:sqref>
        </x14:dataValidation>
      </x14:dataValidations>
    </ext>
  </extLst>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7119-DD68-4BFC-AF1A-98D5C343699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S79</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1</v>
      </c>
      <c r="BF5" s="46">
        <f t="shared" si="0"/>
        <v>6</v>
      </c>
      <c r="BG5" s="46">
        <f t="shared" si="0"/>
        <v>0</v>
      </c>
      <c r="BH5" s="46">
        <f t="shared" si="0"/>
        <v>0</v>
      </c>
      <c r="BI5" s="46">
        <f>AI37</f>
        <v>0</v>
      </c>
      <c r="BJ5" s="46">
        <f t="shared" si="0"/>
        <v>4</v>
      </c>
      <c r="BK5" s="46"/>
      <c r="BL5" s="35"/>
      <c r="BM5" s="35"/>
      <c r="BN5" s="35"/>
      <c r="BO5" s="46">
        <f>AC35</f>
        <v>0</v>
      </c>
      <c r="BP5" s="46">
        <f t="shared" ref="BP5:BQ5" si="1">AD35</f>
        <v>0</v>
      </c>
      <c r="BQ5" s="46">
        <f t="shared" si="1"/>
        <v>0.25</v>
      </c>
      <c r="BR5" s="46">
        <f>AF35</f>
        <v>0.57000000000000006</v>
      </c>
      <c r="BS5" s="46">
        <f>AG35</f>
        <v>0</v>
      </c>
      <c r="BT5" s="46">
        <f>AH35</f>
        <v>0</v>
      </c>
      <c r="BU5" s="46">
        <f>AI35</f>
        <v>0</v>
      </c>
      <c r="BV5" s="46">
        <f>AJ35</f>
        <v>18.43</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1270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0.14000000000000001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0.25</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497</v>
      </c>
      <c r="O13" s="942"/>
      <c r="P13" s="941" t="s">
        <v>471</v>
      </c>
      <c r="Q13" s="942"/>
      <c r="R13" s="954" t="s">
        <v>472</v>
      </c>
      <c r="S13" s="955"/>
      <c r="T13" s="956"/>
      <c r="U13" s="941" t="s">
        <v>579</v>
      </c>
      <c r="V13" s="942"/>
      <c r="W13" s="941" t="s">
        <v>579</v>
      </c>
      <c r="X13" s="942"/>
      <c r="Y13" s="45"/>
      <c r="Z13" s="45"/>
      <c r="AA13" s="45"/>
      <c r="AB13" s="45"/>
      <c r="AC13" s="51"/>
      <c r="AD13" s="51"/>
      <c r="AE13" s="51"/>
      <c r="AF13" s="51">
        <v>0.01</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3.25</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479</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5.28</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486</v>
      </c>
      <c r="O18" s="942"/>
      <c r="P18" s="941" t="s">
        <v>471</v>
      </c>
      <c r="Q18" s="942"/>
      <c r="R18" s="954" t="s">
        <v>464</v>
      </c>
      <c r="S18" s="955"/>
      <c r="T18" s="956"/>
      <c r="U18" s="941" t="s">
        <v>579</v>
      </c>
      <c r="V18" s="942"/>
      <c r="W18" s="941" t="s">
        <v>579</v>
      </c>
      <c r="X18" s="942"/>
      <c r="Y18" s="45"/>
      <c r="Z18" s="45"/>
      <c r="AA18" s="45"/>
      <c r="AB18" s="45"/>
      <c r="AC18" s="51"/>
      <c r="AD18" s="51"/>
      <c r="AE18" s="51"/>
      <c r="AF18" s="51">
        <v>0.35</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479</v>
      </c>
      <c r="O19" s="942"/>
      <c r="P19" s="941" t="s">
        <v>471</v>
      </c>
      <c r="Q19" s="942"/>
      <c r="R19" s="954" t="s">
        <v>472</v>
      </c>
      <c r="S19" s="955"/>
      <c r="T19" s="956"/>
      <c r="U19" s="941" t="s">
        <v>579</v>
      </c>
      <c r="V19" s="942"/>
      <c r="W19" s="941" t="s">
        <v>579</v>
      </c>
      <c r="X19" s="942"/>
      <c r="Y19" s="45"/>
      <c r="Z19" s="45"/>
      <c r="AA19" s="45"/>
      <c r="AB19" s="45"/>
      <c r="AC19" s="51"/>
      <c r="AD19" s="51"/>
      <c r="AE19" s="51"/>
      <c r="AF19" s="51">
        <v>0.05</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480</v>
      </c>
      <c r="Q20" s="942"/>
      <c r="R20" s="954" t="s">
        <v>500</v>
      </c>
      <c r="S20" s="955"/>
      <c r="T20" s="956"/>
      <c r="U20" s="941" t="s">
        <v>579</v>
      </c>
      <c r="V20" s="942"/>
      <c r="W20" s="941" t="s">
        <v>579</v>
      </c>
      <c r="X20" s="942"/>
      <c r="Y20" s="45"/>
      <c r="Z20" s="45"/>
      <c r="AA20" s="45"/>
      <c r="AB20" s="45"/>
      <c r="AC20" s="51"/>
      <c r="AD20" s="51"/>
      <c r="AE20" s="51"/>
      <c r="AF20" s="51"/>
      <c r="AG20" s="51"/>
      <c r="AH20" s="51"/>
      <c r="AI20" s="51"/>
      <c r="AJ20" s="51">
        <v>6.5</v>
      </c>
      <c r="AK20" s="951"/>
      <c r="AL20" s="952"/>
      <c r="AM20" s="952"/>
      <c r="AN20" s="952"/>
      <c r="AO20" s="953"/>
      <c r="AP20" s="2"/>
      <c r="AQ20" s="50">
        <f t="shared" si="2"/>
        <v>3</v>
      </c>
    </row>
    <row r="21" spans="2:46" ht="12" customHeight="1" x14ac:dyDescent="0.15">
      <c r="B21" s="981"/>
      <c r="C21" s="986"/>
      <c r="D21" s="984"/>
      <c r="E21" s="984"/>
      <c r="F21" s="984"/>
      <c r="G21" s="984"/>
      <c r="H21" s="984"/>
      <c r="I21" s="984"/>
      <c r="J21" s="985"/>
      <c r="K21" s="89">
        <v>11</v>
      </c>
      <c r="L21" s="941" t="s">
        <v>461</v>
      </c>
      <c r="M21" s="942"/>
      <c r="N21" s="941" t="s">
        <v>462</v>
      </c>
      <c r="O21" s="942"/>
      <c r="P21" s="941" t="s">
        <v>480</v>
      </c>
      <c r="Q21" s="942"/>
      <c r="R21" s="954" t="s">
        <v>500</v>
      </c>
      <c r="S21" s="955"/>
      <c r="T21" s="956"/>
      <c r="U21" s="941" t="s">
        <v>579</v>
      </c>
      <c r="V21" s="942"/>
      <c r="W21" s="941" t="s">
        <v>579</v>
      </c>
      <c r="X21" s="942"/>
      <c r="Y21" s="45"/>
      <c r="Z21" s="45"/>
      <c r="AA21" s="45"/>
      <c r="AB21" s="45"/>
      <c r="AC21" s="51"/>
      <c r="AD21" s="51"/>
      <c r="AE21" s="51"/>
      <c r="AF21" s="51"/>
      <c r="AG21" s="51"/>
      <c r="AH21" s="51"/>
      <c r="AI21" s="51"/>
      <c r="AJ21" s="51">
        <v>3.4</v>
      </c>
      <c r="AK21" s="951"/>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489</v>
      </c>
      <c r="M22" s="942"/>
      <c r="N22" s="941" t="s">
        <v>512</v>
      </c>
      <c r="O22" s="942"/>
      <c r="P22" s="941"/>
      <c r="Q22" s="942"/>
      <c r="R22" s="954" t="s">
        <v>506</v>
      </c>
      <c r="S22" s="955"/>
      <c r="T22" s="956"/>
      <c r="U22" s="941"/>
      <c r="V22" s="942"/>
      <c r="W22" s="941"/>
      <c r="X22" s="942"/>
      <c r="Y22" s="45"/>
      <c r="Z22" s="45"/>
      <c r="AA22" s="45"/>
      <c r="AB22" s="45"/>
      <c r="AC22" s="51"/>
      <c r="AD22" s="51"/>
      <c r="AE22" s="51"/>
      <c r="AF22" s="51"/>
      <c r="AG22" s="51"/>
      <c r="AH22" s="51"/>
      <c r="AI22" s="51"/>
      <c r="AJ22" s="51"/>
      <c r="AK22" s="951" t="s">
        <v>1430</v>
      </c>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0.25</v>
      </c>
      <c r="AF35" s="108">
        <f t="shared" si="3"/>
        <v>0.57000000000000006</v>
      </c>
      <c r="AG35" s="108">
        <f t="shared" si="3"/>
        <v>0</v>
      </c>
      <c r="AH35" s="108">
        <f t="shared" si="3"/>
        <v>0</v>
      </c>
      <c r="AI35" s="108">
        <f t="shared" si="3"/>
        <v>0</v>
      </c>
      <c r="AJ35" s="109">
        <f t="shared" si="3"/>
        <v>18.43</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1</v>
      </c>
      <c r="AF37" s="972">
        <f t="shared" si="4"/>
        <v>6</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29" priority="2">
      <formula>$AQ11=2</formula>
    </cfRule>
  </conditionalFormatting>
  <conditionalFormatting sqref="Y11:AF34">
    <cfRule type="expression" dxfId="28" priority="1">
      <formula>$AQ11=3</formula>
    </cfRule>
  </conditionalFormatting>
  <conditionalFormatting sqref="AC11:AJ34">
    <cfRule type="expression" dxfId="27" priority="13">
      <formula>$AQ11=1</formula>
    </cfRule>
  </conditionalFormatting>
  <conditionalFormatting sqref="AG11:AJ34">
    <cfRule type="expression" dxfId="26" priority="14">
      <formula>$AQ11=2</formula>
    </cfRule>
  </conditionalFormatting>
  <dataValidations count="2">
    <dataValidation type="list" allowBlank="1" showInputMessage="1" showErrorMessage="1" sqref="Y11:AB34" xr:uid="{74DE466C-6C83-4390-BA88-887707FC992B}">
      <formula1>"〇,"</formula1>
    </dataValidation>
    <dataValidation type="list" allowBlank="1" showInputMessage="1" showErrorMessage="1" sqref="N11:O34" xr:uid="{15378EC4-D839-4276-81CF-D7375070DC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35F61A-A095-4662-A230-A42DFE2D208F}">
          <x14:formula1>
            <xm:f>'(参考)リスト'!$G$16:$G$19</xm:f>
          </x14:formula1>
          <xm:sqref>AM35:AO38</xm:sqref>
        </x14:dataValidation>
        <x14:dataValidation type="list" allowBlank="1" showInputMessage="1" showErrorMessage="1" xr:uid="{381BA08E-A4CE-40CE-966F-BB883D76652F}">
          <x14:formula1>
            <xm:f>'(参考)リスト'!$B$16:$B$21</xm:f>
          </x14:formula1>
          <xm:sqref>L11:M34</xm:sqref>
        </x14:dataValidation>
        <x14:dataValidation type="list" allowBlank="1" showInputMessage="1" showErrorMessage="1" xr:uid="{7B3C4B6A-51A1-484F-8059-C771ED173DC5}">
          <x14:formula1>
            <xm:f>'(参考)リスト'!$E$16:$E$27</xm:f>
          </x14:formula1>
          <xm:sqref>R11:T34</xm:sqref>
        </x14:dataValidation>
        <x14:dataValidation type="list" allowBlank="1" showInputMessage="1" showErrorMessage="1" xr:uid="{C9771D64-C8BD-4889-9951-32EBE9CE6C22}">
          <x14:formula1>
            <xm:f>'(参考)リスト'!$D$16:$D$18</xm:f>
          </x14:formula1>
          <xm:sqref>P11:Q34</xm:sqref>
        </x14:dataValidation>
        <x14:dataValidation type="list" allowBlank="1" showInputMessage="1" showErrorMessage="1" xr:uid="{E6DAFBD9-D130-473F-81D0-6475661AD5CC}">
          <x14:formula1>
            <xm:f>'(参考)リスト'!$F$16:$F$21</xm:f>
          </x14:formula1>
          <xm:sqref>U11:X34</xm:sqref>
        </x14:dataValidation>
      </x14:dataValidations>
    </ext>
  </extLst>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26601-7BA6-4715-9C57-DB1C18F23673}">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S80</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13</v>
      </c>
      <c r="BG5" s="46">
        <f t="shared" si="0"/>
        <v>0</v>
      </c>
      <c r="BH5" s="46">
        <f t="shared" si="0"/>
        <v>0</v>
      </c>
      <c r="BI5" s="46">
        <f>AI37</f>
        <v>0</v>
      </c>
      <c r="BJ5" s="46">
        <f t="shared" si="0"/>
        <v>3</v>
      </c>
      <c r="BK5" s="46"/>
      <c r="BL5" s="35"/>
      <c r="BM5" s="35"/>
      <c r="BN5" s="35"/>
      <c r="BO5" s="46">
        <f>AC35</f>
        <v>0</v>
      </c>
      <c r="BP5" s="46">
        <f t="shared" ref="BP5:BQ5" si="1">AD35</f>
        <v>0</v>
      </c>
      <c r="BQ5" s="46">
        <f t="shared" si="1"/>
        <v>0</v>
      </c>
      <c r="BR5" s="46">
        <f>AF35</f>
        <v>2.2130000000000001</v>
      </c>
      <c r="BS5" s="46">
        <f>AG35</f>
        <v>0</v>
      </c>
      <c r="BT5" s="46">
        <f>AH35</f>
        <v>0</v>
      </c>
      <c r="BU5" s="46">
        <f>AI35</f>
        <v>0</v>
      </c>
      <c r="BV5" s="46">
        <f>AJ35</f>
        <v>7.7299999999999995</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1274</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0.17</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0.14000000000000001</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506</v>
      </c>
      <c r="S13" s="955"/>
      <c r="T13" s="956"/>
      <c r="U13" s="941" t="s">
        <v>579</v>
      </c>
      <c r="V13" s="942"/>
      <c r="W13" s="941" t="s">
        <v>589</v>
      </c>
      <c r="X13" s="942"/>
      <c r="Y13" s="45"/>
      <c r="Z13" s="45"/>
      <c r="AA13" s="45"/>
      <c r="AB13" s="45"/>
      <c r="AC13" s="51"/>
      <c r="AD13" s="51"/>
      <c r="AE13" s="51"/>
      <c r="AF13" s="51"/>
      <c r="AG13" s="51"/>
      <c r="AH13" s="51"/>
      <c r="AI13" s="51"/>
      <c r="AJ13" s="51"/>
      <c r="AK13" s="951" t="s">
        <v>1380</v>
      </c>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0.08</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499</v>
      </c>
      <c r="O15" s="942"/>
      <c r="P15" s="941" t="s">
        <v>471</v>
      </c>
      <c r="Q15" s="942"/>
      <c r="R15" s="954" t="s">
        <v>472</v>
      </c>
      <c r="S15" s="955"/>
      <c r="T15" s="956"/>
      <c r="U15" s="941" t="s">
        <v>579</v>
      </c>
      <c r="V15" s="942"/>
      <c r="W15" s="941" t="s">
        <v>579</v>
      </c>
      <c r="X15" s="942"/>
      <c r="Y15" s="45"/>
      <c r="Z15" s="45"/>
      <c r="AA15" s="45"/>
      <c r="AB15" s="45"/>
      <c r="AC15" s="51"/>
      <c r="AD15" s="51"/>
      <c r="AE15" s="51"/>
      <c r="AF15" s="51">
        <v>0.17</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480</v>
      </c>
      <c r="Q16" s="942"/>
      <c r="R16" s="954" t="s">
        <v>500</v>
      </c>
      <c r="S16" s="955"/>
      <c r="T16" s="956"/>
      <c r="U16" s="941" t="s">
        <v>579</v>
      </c>
      <c r="V16" s="942"/>
      <c r="W16" s="941" t="s">
        <v>579</v>
      </c>
      <c r="X16" s="942"/>
      <c r="Y16" s="45"/>
      <c r="Z16" s="45"/>
      <c r="AA16" s="45"/>
      <c r="AB16" s="45"/>
      <c r="AC16" s="51"/>
      <c r="AD16" s="51"/>
      <c r="AE16" s="51"/>
      <c r="AF16" s="51"/>
      <c r="AG16" s="51"/>
      <c r="AH16" s="51"/>
      <c r="AI16" s="51"/>
      <c r="AJ16" s="51">
        <v>4.0999999999999996</v>
      </c>
      <c r="AK16" s="951"/>
      <c r="AL16" s="952"/>
      <c r="AM16" s="952"/>
      <c r="AN16" s="952"/>
      <c r="AO16" s="953"/>
      <c r="AP16" s="2"/>
      <c r="AQ16" s="50">
        <f t="shared" si="2"/>
        <v>3</v>
      </c>
    </row>
    <row r="17" spans="2:46" ht="12" customHeight="1" x14ac:dyDescent="0.15">
      <c r="B17" s="981"/>
      <c r="C17" s="986"/>
      <c r="D17" s="984"/>
      <c r="E17" s="984"/>
      <c r="F17" s="984"/>
      <c r="G17" s="984"/>
      <c r="H17" s="984"/>
      <c r="I17" s="984"/>
      <c r="J17" s="985"/>
      <c r="K17" s="89">
        <v>7</v>
      </c>
      <c r="L17" s="941" t="s">
        <v>461</v>
      </c>
      <c r="M17" s="942"/>
      <c r="N17" s="941" t="s">
        <v>486</v>
      </c>
      <c r="O17" s="942"/>
      <c r="P17" s="941" t="s">
        <v>471</v>
      </c>
      <c r="Q17" s="942"/>
      <c r="R17" s="954" t="s">
        <v>464</v>
      </c>
      <c r="S17" s="955"/>
      <c r="T17" s="956"/>
      <c r="U17" s="941" t="s">
        <v>579</v>
      </c>
      <c r="V17" s="942"/>
      <c r="W17" s="941" t="s">
        <v>579</v>
      </c>
      <c r="X17" s="942"/>
      <c r="Y17" s="45"/>
      <c r="Z17" s="45"/>
      <c r="AA17" s="45"/>
      <c r="AB17" s="45"/>
      <c r="AC17" s="51"/>
      <c r="AD17" s="51"/>
      <c r="AE17" s="51"/>
      <c r="AF17" s="51">
        <v>0.61</v>
      </c>
      <c r="AG17" s="51"/>
      <c r="AH17" s="51"/>
      <c r="AI17" s="51"/>
      <c r="AJ17" s="51"/>
      <c r="AK17" s="951"/>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462</v>
      </c>
      <c r="O18" s="942"/>
      <c r="P18" s="941" t="s">
        <v>480</v>
      </c>
      <c r="Q18" s="942"/>
      <c r="R18" s="954" t="s">
        <v>500</v>
      </c>
      <c r="S18" s="955"/>
      <c r="T18" s="956"/>
      <c r="U18" s="941" t="s">
        <v>579</v>
      </c>
      <c r="V18" s="942"/>
      <c r="W18" s="941" t="s">
        <v>579</v>
      </c>
      <c r="X18" s="942"/>
      <c r="Y18" s="45"/>
      <c r="Z18" s="45"/>
      <c r="AA18" s="45"/>
      <c r="AB18" s="45"/>
      <c r="AC18" s="51"/>
      <c r="AD18" s="51"/>
      <c r="AE18" s="51"/>
      <c r="AF18" s="51"/>
      <c r="AG18" s="51"/>
      <c r="AH18" s="51"/>
      <c r="AI18" s="51"/>
      <c r="AJ18" s="51">
        <v>3.6</v>
      </c>
      <c r="AK18" s="951"/>
      <c r="AL18" s="952"/>
      <c r="AM18" s="952"/>
      <c r="AN18" s="952"/>
      <c r="AO18" s="953"/>
      <c r="AP18" s="2"/>
      <c r="AQ18" s="50">
        <f t="shared" si="2"/>
        <v>3</v>
      </c>
    </row>
    <row r="19" spans="2:46" ht="12" customHeight="1" x14ac:dyDescent="0.15">
      <c r="B19" s="981"/>
      <c r="C19" s="986"/>
      <c r="D19" s="984"/>
      <c r="E19" s="984"/>
      <c r="F19" s="984"/>
      <c r="G19" s="984"/>
      <c r="H19" s="984"/>
      <c r="I19" s="984"/>
      <c r="J19" s="985"/>
      <c r="K19" s="89">
        <v>9</v>
      </c>
      <c r="L19" s="941" t="s">
        <v>461</v>
      </c>
      <c r="M19" s="942"/>
      <c r="N19" s="941" t="s">
        <v>462</v>
      </c>
      <c r="O19" s="942"/>
      <c r="P19" s="941" t="s">
        <v>471</v>
      </c>
      <c r="Q19" s="942"/>
      <c r="R19" s="954" t="s">
        <v>472</v>
      </c>
      <c r="S19" s="955"/>
      <c r="T19" s="956"/>
      <c r="U19" s="941" t="s">
        <v>579</v>
      </c>
      <c r="V19" s="942"/>
      <c r="W19" s="941" t="s">
        <v>579</v>
      </c>
      <c r="X19" s="942"/>
      <c r="Y19" s="45"/>
      <c r="Z19" s="45"/>
      <c r="AA19" s="45"/>
      <c r="AB19" s="45"/>
      <c r="AC19" s="51"/>
      <c r="AD19" s="51"/>
      <c r="AE19" s="51"/>
      <c r="AF19" s="51">
        <v>0.14000000000000001</v>
      </c>
      <c r="AG19" s="51"/>
      <c r="AH19" s="51"/>
      <c r="AI19" s="51"/>
      <c r="AJ19" s="51"/>
      <c r="AK19" s="951"/>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462</v>
      </c>
      <c r="O20" s="942"/>
      <c r="P20" s="941" t="s">
        <v>471</v>
      </c>
      <c r="Q20" s="942"/>
      <c r="R20" s="954" t="s">
        <v>472</v>
      </c>
      <c r="S20" s="955"/>
      <c r="T20" s="956"/>
      <c r="U20" s="941" t="s">
        <v>579</v>
      </c>
      <c r="V20" s="942"/>
      <c r="W20" s="941" t="s">
        <v>579</v>
      </c>
      <c r="X20" s="942"/>
      <c r="Y20" s="45"/>
      <c r="Z20" s="45"/>
      <c r="AA20" s="45"/>
      <c r="AB20" s="45"/>
      <c r="AC20" s="51"/>
      <c r="AD20" s="51"/>
      <c r="AE20" s="51"/>
      <c r="AF20" s="51">
        <v>0.01</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462</v>
      </c>
      <c r="O21" s="942"/>
      <c r="P21" s="941" t="s">
        <v>471</v>
      </c>
      <c r="Q21" s="942"/>
      <c r="R21" s="954" t="s">
        <v>472</v>
      </c>
      <c r="S21" s="955"/>
      <c r="T21" s="956"/>
      <c r="U21" s="941" t="s">
        <v>579</v>
      </c>
      <c r="V21" s="942"/>
      <c r="W21" s="941" t="s">
        <v>579</v>
      </c>
      <c r="X21" s="942"/>
      <c r="Y21" s="45"/>
      <c r="Z21" s="45"/>
      <c r="AA21" s="45"/>
      <c r="AB21" s="45"/>
      <c r="AC21" s="51"/>
      <c r="AD21" s="51"/>
      <c r="AE21" s="51"/>
      <c r="AF21" s="51">
        <v>0.36</v>
      </c>
      <c r="AG21" s="51"/>
      <c r="AH21" s="51"/>
      <c r="AI21" s="51"/>
      <c r="AJ21" s="51"/>
      <c r="AK21" s="951"/>
      <c r="AL21" s="952"/>
      <c r="AM21" s="952"/>
      <c r="AN21" s="952"/>
      <c r="AO21" s="953"/>
      <c r="AP21" s="2"/>
      <c r="AQ21" s="50">
        <f>IF(P21="材質劣化",2,IF(P21="漏水",3,1))</f>
        <v>2</v>
      </c>
    </row>
    <row r="22" spans="2:46" ht="12" customHeight="1" x14ac:dyDescent="0.15">
      <c r="B22" s="981"/>
      <c r="C22" s="986"/>
      <c r="D22" s="984"/>
      <c r="E22" s="984"/>
      <c r="F22" s="984"/>
      <c r="G22" s="984"/>
      <c r="H22" s="984"/>
      <c r="I22" s="984"/>
      <c r="J22" s="985"/>
      <c r="K22" s="89">
        <v>12</v>
      </c>
      <c r="L22" s="941" t="s">
        <v>461</v>
      </c>
      <c r="M22" s="942"/>
      <c r="N22" s="941" t="s">
        <v>490</v>
      </c>
      <c r="O22" s="942"/>
      <c r="P22" s="941" t="s">
        <v>471</v>
      </c>
      <c r="Q22" s="942"/>
      <c r="R22" s="954" t="s">
        <v>464</v>
      </c>
      <c r="S22" s="955"/>
      <c r="T22" s="956"/>
      <c r="U22" s="941" t="s">
        <v>579</v>
      </c>
      <c r="V22" s="942"/>
      <c r="W22" s="941" t="s">
        <v>579</v>
      </c>
      <c r="X22" s="942"/>
      <c r="Y22" s="45"/>
      <c r="Z22" s="45"/>
      <c r="AA22" s="45"/>
      <c r="AB22" s="45"/>
      <c r="AC22" s="51"/>
      <c r="AD22" s="51"/>
      <c r="AE22" s="51"/>
      <c r="AF22" s="51">
        <v>0.31</v>
      </c>
      <c r="AG22" s="51"/>
      <c r="AH22" s="51"/>
      <c r="AI22" s="51"/>
      <c r="AJ22" s="51"/>
      <c r="AK22" s="951"/>
      <c r="AL22" s="952"/>
      <c r="AM22" s="952"/>
      <c r="AN22" s="952"/>
      <c r="AO22" s="953"/>
      <c r="AP22" s="2"/>
      <c r="AQ22" s="50">
        <f t="shared" si="2"/>
        <v>2</v>
      </c>
    </row>
    <row r="23" spans="2:46" ht="12" customHeight="1" x14ac:dyDescent="0.15">
      <c r="B23" s="981"/>
      <c r="C23" s="986"/>
      <c r="D23" s="984"/>
      <c r="E23" s="984"/>
      <c r="F23" s="984"/>
      <c r="G23" s="984"/>
      <c r="H23" s="984"/>
      <c r="I23" s="984"/>
      <c r="J23" s="985"/>
      <c r="K23" s="89">
        <v>13</v>
      </c>
      <c r="L23" s="941" t="s">
        <v>461</v>
      </c>
      <c r="M23" s="942"/>
      <c r="N23" s="941" t="s">
        <v>470</v>
      </c>
      <c r="O23" s="942"/>
      <c r="P23" s="941" t="s">
        <v>471</v>
      </c>
      <c r="Q23" s="942"/>
      <c r="R23" s="954" t="s">
        <v>472</v>
      </c>
      <c r="S23" s="955"/>
      <c r="T23" s="956"/>
      <c r="U23" s="941" t="s">
        <v>578</v>
      </c>
      <c r="V23" s="942"/>
      <c r="W23" s="941" t="s">
        <v>579</v>
      </c>
      <c r="X23" s="942"/>
      <c r="Y23" s="45"/>
      <c r="Z23" s="45"/>
      <c r="AA23" s="45"/>
      <c r="AB23" s="45"/>
      <c r="AC23" s="51"/>
      <c r="AD23" s="51"/>
      <c r="AE23" s="51"/>
      <c r="AF23" s="51">
        <v>0.16</v>
      </c>
      <c r="AG23" s="51"/>
      <c r="AH23" s="51"/>
      <c r="AI23" s="51"/>
      <c r="AJ23" s="51"/>
      <c r="AK23" s="951" t="s">
        <v>1381</v>
      </c>
      <c r="AL23" s="952"/>
      <c r="AM23" s="952"/>
      <c r="AN23" s="952"/>
      <c r="AO23" s="953"/>
      <c r="AP23" s="2"/>
      <c r="AQ23" s="50">
        <f t="shared" si="2"/>
        <v>2</v>
      </c>
    </row>
    <row r="24" spans="2:46" ht="12" customHeight="1" x14ac:dyDescent="0.15">
      <c r="B24" s="981"/>
      <c r="C24" s="986"/>
      <c r="D24" s="984"/>
      <c r="E24" s="984"/>
      <c r="F24" s="984"/>
      <c r="G24" s="984"/>
      <c r="H24" s="984"/>
      <c r="I24" s="984"/>
      <c r="J24" s="985"/>
      <c r="K24" s="89">
        <v>14</v>
      </c>
      <c r="L24" s="941" t="s">
        <v>461</v>
      </c>
      <c r="M24" s="942"/>
      <c r="N24" s="941" t="s">
        <v>479</v>
      </c>
      <c r="O24" s="942"/>
      <c r="P24" s="941" t="s">
        <v>471</v>
      </c>
      <c r="Q24" s="942"/>
      <c r="R24" s="954" t="s">
        <v>472</v>
      </c>
      <c r="S24" s="955"/>
      <c r="T24" s="956"/>
      <c r="U24" s="941" t="s">
        <v>578</v>
      </c>
      <c r="V24" s="942"/>
      <c r="W24" s="941" t="s">
        <v>579</v>
      </c>
      <c r="X24" s="942"/>
      <c r="Y24" s="45"/>
      <c r="Z24" s="45"/>
      <c r="AA24" s="45"/>
      <c r="AB24" s="45"/>
      <c r="AC24" s="51"/>
      <c r="AD24" s="51"/>
      <c r="AE24" s="51"/>
      <c r="AF24" s="51">
        <v>0.01</v>
      </c>
      <c r="AG24" s="51"/>
      <c r="AH24" s="51"/>
      <c r="AI24" s="51"/>
      <c r="AJ24" s="51"/>
      <c r="AK24" s="951" t="s">
        <v>1381</v>
      </c>
      <c r="AL24" s="952"/>
      <c r="AM24" s="952"/>
      <c r="AN24" s="952"/>
      <c r="AO24" s="953"/>
      <c r="AP24" s="2"/>
      <c r="AQ24" s="50">
        <f t="shared" si="2"/>
        <v>2</v>
      </c>
    </row>
    <row r="25" spans="2:46" ht="12" customHeight="1" x14ac:dyDescent="0.15">
      <c r="B25" s="981"/>
      <c r="C25" s="986"/>
      <c r="D25" s="984"/>
      <c r="E25" s="984"/>
      <c r="F25" s="984"/>
      <c r="G25" s="984"/>
      <c r="H25" s="984"/>
      <c r="I25" s="984"/>
      <c r="J25" s="985"/>
      <c r="K25" s="89">
        <v>15</v>
      </c>
      <c r="L25" s="941" t="s">
        <v>461</v>
      </c>
      <c r="M25" s="942"/>
      <c r="N25" s="941" t="s">
        <v>462</v>
      </c>
      <c r="O25" s="942"/>
      <c r="P25" s="941" t="s">
        <v>480</v>
      </c>
      <c r="Q25" s="942"/>
      <c r="R25" s="954" t="s">
        <v>498</v>
      </c>
      <c r="S25" s="955"/>
      <c r="T25" s="956"/>
      <c r="U25" s="941" t="s">
        <v>578</v>
      </c>
      <c r="V25" s="942"/>
      <c r="W25" s="941" t="s">
        <v>579</v>
      </c>
      <c r="X25" s="942"/>
      <c r="Y25" s="45"/>
      <c r="Z25" s="45"/>
      <c r="AA25" s="45"/>
      <c r="AB25" s="45"/>
      <c r="AC25" s="51"/>
      <c r="AD25" s="51"/>
      <c r="AE25" s="51"/>
      <c r="AF25" s="51"/>
      <c r="AG25" s="51"/>
      <c r="AH25" s="51"/>
      <c r="AI25" s="51"/>
      <c r="AJ25" s="51">
        <v>0.03</v>
      </c>
      <c r="AK25" s="951" t="s">
        <v>1381</v>
      </c>
      <c r="AL25" s="952"/>
      <c r="AM25" s="952"/>
      <c r="AN25" s="952"/>
      <c r="AO25" s="953"/>
      <c r="AP25" s="2"/>
      <c r="AQ25" s="50">
        <f t="shared" si="2"/>
        <v>3</v>
      </c>
    </row>
    <row r="26" spans="2:46" ht="12" customHeight="1" x14ac:dyDescent="0.15">
      <c r="B26" s="981"/>
      <c r="C26" s="986"/>
      <c r="D26" s="984"/>
      <c r="E26" s="984"/>
      <c r="F26" s="984"/>
      <c r="G26" s="984"/>
      <c r="H26" s="984"/>
      <c r="I26" s="984"/>
      <c r="J26" s="985"/>
      <c r="K26" s="89">
        <v>16</v>
      </c>
      <c r="L26" s="941" t="s">
        <v>461</v>
      </c>
      <c r="M26" s="942"/>
      <c r="N26" s="941" t="s">
        <v>503</v>
      </c>
      <c r="O26" s="942"/>
      <c r="P26" s="941" t="s">
        <v>471</v>
      </c>
      <c r="Q26" s="942"/>
      <c r="R26" s="954" t="s">
        <v>472</v>
      </c>
      <c r="S26" s="955"/>
      <c r="T26" s="956"/>
      <c r="U26" s="941" t="s">
        <v>578</v>
      </c>
      <c r="V26" s="942"/>
      <c r="W26" s="941" t="s">
        <v>579</v>
      </c>
      <c r="X26" s="942"/>
      <c r="Y26" s="45"/>
      <c r="Z26" s="45"/>
      <c r="AA26" s="45"/>
      <c r="AB26" s="45"/>
      <c r="AC26" s="51"/>
      <c r="AD26" s="51"/>
      <c r="AE26" s="51"/>
      <c r="AF26" s="51">
        <v>0.05</v>
      </c>
      <c r="AG26" s="51"/>
      <c r="AH26" s="51"/>
      <c r="AI26" s="51"/>
      <c r="AJ26" s="51"/>
      <c r="AK26" s="951" t="s">
        <v>1381</v>
      </c>
      <c r="AL26" s="952"/>
      <c r="AM26" s="952"/>
      <c r="AN26" s="952"/>
      <c r="AO26" s="953"/>
      <c r="AP26" s="2"/>
      <c r="AQ26" s="50">
        <f t="shared" si="2"/>
        <v>2</v>
      </c>
    </row>
    <row r="27" spans="2:46" ht="12" customHeight="1" x14ac:dyDescent="0.15">
      <c r="B27" s="981"/>
      <c r="C27" s="986"/>
      <c r="D27" s="984"/>
      <c r="E27" s="984"/>
      <c r="F27" s="984"/>
      <c r="G27" s="984"/>
      <c r="H27" s="984"/>
      <c r="I27" s="984"/>
      <c r="J27" s="985"/>
      <c r="K27" s="89">
        <v>17</v>
      </c>
      <c r="L27" s="941" t="s">
        <v>461</v>
      </c>
      <c r="M27" s="942"/>
      <c r="N27" s="941" t="s">
        <v>495</v>
      </c>
      <c r="O27" s="942"/>
      <c r="P27" s="941" t="s">
        <v>471</v>
      </c>
      <c r="Q27" s="942"/>
      <c r="R27" s="954" t="s">
        <v>472</v>
      </c>
      <c r="S27" s="955"/>
      <c r="T27" s="956"/>
      <c r="U27" s="941" t="s">
        <v>578</v>
      </c>
      <c r="V27" s="942"/>
      <c r="W27" s="941" t="s">
        <v>579</v>
      </c>
      <c r="X27" s="942"/>
      <c r="Y27" s="45"/>
      <c r="Z27" s="45"/>
      <c r="AA27" s="45"/>
      <c r="AB27" s="45"/>
      <c r="AC27" s="51"/>
      <c r="AD27" s="51"/>
      <c r="AE27" s="51"/>
      <c r="AF27" s="284">
        <v>3.0000000000000001E-3</v>
      </c>
      <c r="AG27" s="51"/>
      <c r="AH27" s="51"/>
      <c r="AI27" s="51"/>
      <c r="AJ27" s="51"/>
      <c r="AK27" s="951" t="s">
        <v>1381</v>
      </c>
      <c r="AL27" s="952"/>
      <c r="AM27" s="952"/>
      <c r="AN27" s="952"/>
      <c r="AO27" s="953"/>
      <c r="AP27" s="2"/>
      <c r="AQ27" s="50">
        <f t="shared" si="2"/>
        <v>2</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2.2130000000000001</v>
      </c>
      <c r="AG35" s="108">
        <f t="shared" si="3"/>
        <v>0</v>
      </c>
      <c r="AH35" s="108">
        <f t="shared" si="3"/>
        <v>0</v>
      </c>
      <c r="AI35" s="108">
        <f t="shared" si="3"/>
        <v>0</v>
      </c>
      <c r="AJ35" s="109">
        <f t="shared" si="3"/>
        <v>7.7299999999999995</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13</v>
      </c>
      <c r="AG37" s="972">
        <f t="shared" si="4"/>
        <v>0</v>
      </c>
      <c r="AH37" s="972">
        <f t="shared" si="4"/>
        <v>0</v>
      </c>
      <c r="AI37" s="972">
        <f t="shared" si="4"/>
        <v>0</v>
      </c>
      <c r="AJ37" s="972">
        <f>COUNTA(AJ11:AJ34)</f>
        <v>3</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1390</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25" priority="2">
      <formula>$AQ11=2</formula>
    </cfRule>
  </conditionalFormatting>
  <conditionalFormatting sqref="Y11:AF34">
    <cfRule type="expression" dxfId="24" priority="1">
      <formula>$AQ11=3</formula>
    </cfRule>
  </conditionalFormatting>
  <conditionalFormatting sqref="AC11:AJ34">
    <cfRule type="expression" dxfId="23" priority="13">
      <formula>$AQ11=1</formula>
    </cfRule>
  </conditionalFormatting>
  <conditionalFormatting sqref="AG11:AJ34">
    <cfRule type="expression" dxfId="22" priority="14">
      <formula>$AQ11=2</formula>
    </cfRule>
  </conditionalFormatting>
  <dataValidations count="2">
    <dataValidation type="list" allowBlank="1" showInputMessage="1" showErrorMessage="1" sqref="N11:O34" xr:uid="{6E041872-DD61-41C7-B456-1343828FAD15}">
      <formula1>INDIRECT(L11)</formula1>
    </dataValidation>
    <dataValidation type="list" allowBlank="1" showInputMessage="1" showErrorMessage="1" sqref="Y11:AB34" xr:uid="{A844CAF6-22D9-4C56-B4CD-0B03B640120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9AC37FD-DA26-46D8-832A-892229E8A144}">
          <x14:formula1>
            <xm:f>'(参考)リスト'!$F$16:$F$21</xm:f>
          </x14:formula1>
          <xm:sqref>U11:X34</xm:sqref>
        </x14:dataValidation>
        <x14:dataValidation type="list" allowBlank="1" showInputMessage="1" showErrorMessage="1" xr:uid="{9157D611-6EB6-4088-90D8-5D72E13633E9}">
          <x14:formula1>
            <xm:f>'(参考)リスト'!$D$16:$D$18</xm:f>
          </x14:formula1>
          <xm:sqref>P11:Q34</xm:sqref>
        </x14:dataValidation>
        <x14:dataValidation type="list" allowBlank="1" showInputMessage="1" showErrorMessage="1" xr:uid="{58149D1D-9C50-4496-85D9-F2426DE8C718}">
          <x14:formula1>
            <xm:f>'(参考)リスト'!$E$16:$E$27</xm:f>
          </x14:formula1>
          <xm:sqref>R11:T34</xm:sqref>
        </x14:dataValidation>
        <x14:dataValidation type="list" allowBlank="1" showInputMessage="1" showErrorMessage="1" xr:uid="{0825F517-9369-496A-AC66-46D97A683758}">
          <x14:formula1>
            <xm:f>'(参考)リスト'!$B$16:$B$21</xm:f>
          </x14:formula1>
          <xm:sqref>L11:M34</xm:sqref>
        </x14:dataValidation>
        <x14:dataValidation type="list" allowBlank="1" showInputMessage="1" showErrorMessage="1" xr:uid="{67500974-14F5-47B8-BBB2-FB7482AEC0E2}">
          <x14:formula1>
            <xm:f>'(参考)リスト'!$G$16:$G$19</xm:f>
          </x14:formula1>
          <xm:sqref>AM35:AO38</xm:sqref>
        </x14:dataValidation>
      </x14:dataValidations>
    </ext>
  </extLst>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6141-CF39-4ADC-B2E1-36C7A4CF3510}">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S81</v>
      </c>
      <c r="AW5" s="34">
        <f>R7</f>
        <v>10.5</v>
      </c>
      <c r="AX5" s="46" t="str">
        <f>AM35</f>
        <v>Ⅲ</v>
      </c>
      <c r="AY5" s="46" t="str">
        <f>Y37</f>
        <v xml:space="preserve">  </v>
      </c>
      <c r="AZ5" s="46" t="str">
        <f t="shared" ref="AZ5:BJ5" si="0">Z37</f>
        <v xml:space="preserve">  </v>
      </c>
      <c r="BA5" s="46" t="str">
        <f t="shared" si="0"/>
        <v xml:space="preserve">  </v>
      </c>
      <c r="BB5" s="46" t="str">
        <f>AB37</f>
        <v xml:space="preserve">  </v>
      </c>
      <c r="BC5" s="46">
        <f t="shared" si="0"/>
        <v>0</v>
      </c>
      <c r="BD5" s="46">
        <f>AD37</f>
        <v>1</v>
      </c>
      <c r="BE5" s="46">
        <f>AE37</f>
        <v>2</v>
      </c>
      <c r="BF5" s="46">
        <f t="shared" si="0"/>
        <v>6</v>
      </c>
      <c r="BG5" s="46">
        <f t="shared" si="0"/>
        <v>0</v>
      </c>
      <c r="BH5" s="46">
        <f t="shared" si="0"/>
        <v>0</v>
      </c>
      <c r="BI5" s="46">
        <f>AI37</f>
        <v>0</v>
      </c>
      <c r="BJ5" s="46">
        <f t="shared" si="0"/>
        <v>4</v>
      </c>
      <c r="BK5" s="46"/>
      <c r="BL5" s="35"/>
      <c r="BM5" s="35"/>
      <c r="BN5" s="35"/>
      <c r="BO5" s="46">
        <f>AC35</f>
        <v>0</v>
      </c>
      <c r="BP5" s="46">
        <f t="shared" ref="BP5:BQ5" si="1">AD35</f>
        <v>0.04</v>
      </c>
      <c r="BQ5" s="46">
        <f t="shared" si="1"/>
        <v>0.96</v>
      </c>
      <c r="BR5" s="46">
        <f>AF35</f>
        <v>1</v>
      </c>
      <c r="BS5" s="46">
        <f>AG35</f>
        <v>0</v>
      </c>
      <c r="BT5" s="46">
        <f>AH35</f>
        <v>0</v>
      </c>
      <c r="BU5" s="46">
        <f>AI35</f>
        <v>0</v>
      </c>
      <c r="BV5" s="46">
        <f>AJ35</f>
        <v>5.2</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1287</v>
      </c>
      <c r="O7" s="996"/>
      <c r="P7" s="993" t="s">
        <v>367</v>
      </c>
      <c r="Q7" s="979"/>
      <c r="R7" s="997">
        <v>10.5</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505</v>
      </c>
      <c r="O11" s="942"/>
      <c r="P11" s="941" t="s">
        <v>471</v>
      </c>
      <c r="Q11" s="942"/>
      <c r="R11" s="891" t="s">
        <v>472</v>
      </c>
      <c r="S11" s="891"/>
      <c r="T11" s="891"/>
      <c r="U11" s="941" t="s">
        <v>579</v>
      </c>
      <c r="V11" s="942"/>
      <c r="W11" s="941" t="s">
        <v>579</v>
      </c>
      <c r="X11" s="942"/>
      <c r="Y11" s="45"/>
      <c r="Z11" s="45"/>
      <c r="AA11" s="45"/>
      <c r="AB11" s="45"/>
      <c r="AC11" s="51"/>
      <c r="AD11" s="51"/>
      <c r="AE11" s="51"/>
      <c r="AF11" s="51">
        <v>0.19</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0.3</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579</v>
      </c>
      <c r="X13" s="942"/>
      <c r="Y13" s="45"/>
      <c r="Z13" s="45"/>
      <c r="AA13" s="45"/>
      <c r="AB13" s="45"/>
      <c r="AC13" s="51"/>
      <c r="AD13" s="51"/>
      <c r="AE13" s="51"/>
      <c r="AF13" s="51">
        <v>0.18</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497</v>
      </c>
      <c r="O14" s="942"/>
      <c r="P14" s="941" t="s">
        <v>471</v>
      </c>
      <c r="Q14" s="942"/>
      <c r="R14" s="954" t="s">
        <v>472</v>
      </c>
      <c r="S14" s="955"/>
      <c r="T14" s="956"/>
      <c r="U14" s="941" t="s">
        <v>642</v>
      </c>
      <c r="V14" s="942"/>
      <c r="W14" s="941" t="s">
        <v>642</v>
      </c>
      <c r="X14" s="942"/>
      <c r="Y14" s="45"/>
      <c r="Z14" s="45"/>
      <c r="AA14" s="45"/>
      <c r="AB14" s="45"/>
      <c r="AC14" s="51"/>
      <c r="AD14" s="51">
        <v>0.04</v>
      </c>
      <c r="AE14" s="51"/>
      <c r="AF14" s="51"/>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464</v>
      </c>
      <c r="S15" s="955"/>
      <c r="T15" s="956"/>
      <c r="U15" s="941" t="s">
        <v>579</v>
      </c>
      <c r="V15" s="942"/>
      <c r="W15" s="941" t="s">
        <v>579</v>
      </c>
      <c r="X15" s="942"/>
      <c r="Y15" s="45"/>
      <c r="Z15" s="45"/>
      <c r="AA15" s="45"/>
      <c r="AB15" s="45"/>
      <c r="AC15" s="51"/>
      <c r="AD15" s="51"/>
      <c r="AE15" s="51"/>
      <c r="AF15" s="51">
        <v>0.25</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479</v>
      </c>
      <c r="O16" s="942"/>
      <c r="P16" s="941" t="s">
        <v>471</v>
      </c>
      <c r="Q16" s="942"/>
      <c r="R16" s="954" t="s">
        <v>472</v>
      </c>
      <c r="S16" s="955"/>
      <c r="T16" s="956"/>
      <c r="U16" s="941" t="s">
        <v>579</v>
      </c>
      <c r="V16" s="942"/>
      <c r="W16" s="941" t="s">
        <v>579</v>
      </c>
      <c r="X16" s="942"/>
      <c r="Y16" s="45"/>
      <c r="Z16" s="45"/>
      <c r="AA16" s="45"/>
      <c r="AB16" s="45"/>
      <c r="AC16" s="51"/>
      <c r="AD16" s="51"/>
      <c r="AE16" s="51"/>
      <c r="AF16" s="51">
        <v>0.01</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480</v>
      </c>
      <c r="Q17" s="942"/>
      <c r="R17" s="954" t="s">
        <v>500</v>
      </c>
      <c r="S17" s="955"/>
      <c r="T17" s="956"/>
      <c r="U17" s="941" t="s">
        <v>579</v>
      </c>
      <c r="V17" s="942"/>
      <c r="W17" s="941" t="s">
        <v>579</v>
      </c>
      <c r="X17" s="942"/>
      <c r="Y17" s="45"/>
      <c r="Z17" s="45"/>
      <c r="AA17" s="45"/>
      <c r="AB17" s="45"/>
      <c r="AC17" s="51"/>
      <c r="AD17" s="51"/>
      <c r="AE17" s="51"/>
      <c r="AF17" s="51"/>
      <c r="AG17" s="51"/>
      <c r="AH17" s="51"/>
      <c r="AI17" s="51"/>
      <c r="AJ17" s="51">
        <v>2.9</v>
      </c>
      <c r="AK17" s="951"/>
      <c r="AL17" s="952"/>
      <c r="AM17" s="952"/>
      <c r="AN17" s="952"/>
      <c r="AO17" s="953"/>
      <c r="AP17" s="2"/>
      <c r="AQ17" s="50">
        <f t="shared" si="2"/>
        <v>3</v>
      </c>
    </row>
    <row r="18" spans="2:46" ht="12" customHeight="1" x14ac:dyDescent="0.15">
      <c r="B18" s="981"/>
      <c r="C18" s="986"/>
      <c r="D18" s="984"/>
      <c r="E18" s="984"/>
      <c r="F18" s="984"/>
      <c r="G18" s="984"/>
      <c r="H18" s="984"/>
      <c r="I18" s="984"/>
      <c r="J18" s="985"/>
      <c r="K18" s="89">
        <v>8</v>
      </c>
      <c r="L18" s="941" t="s">
        <v>461</v>
      </c>
      <c r="M18" s="942"/>
      <c r="N18" s="941" t="s">
        <v>462</v>
      </c>
      <c r="O18" s="942"/>
      <c r="P18" s="941" t="s">
        <v>471</v>
      </c>
      <c r="Q18" s="942"/>
      <c r="R18" s="954" t="s">
        <v>464</v>
      </c>
      <c r="S18" s="955"/>
      <c r="T18" s="956"/>
      <c r="U18" s="941" t="s">
        <v>579</v>
      </c>
      <c r="V18" s="942"/>
      <c r="W18" s="941" t="s">
        <v>579</v>
      </c>
      <c r="X18" s="942"/>
      <c r="Y18" s="45"/>
      <c r="Z18" s="45"/>
      <c r="AA18" s="45"/>
      <c r="AB18" s="45"/>
      <c r="AC18" s="51"/>
      <c r="AD18" s="51"/>
      <c r="AE18" s="51"/>
      <c r="AF18" s="51">
        <v>0.14000000000000001</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503</v>
      </c>
      <c r="O19" s="942"/>
      <c r="P19" s="941" t="s">
        <v>471</v>
      </c>
      <c r="Q19" s="942"/>
      <c r="R19" s="954" t="s">
        <v>472</v>
      </c>
      <c r="S19" s="955"/>
      <c r="T19" s="956"/>
      <c r="U19" s="941" t="s">
        <v>579</v>
      </c>
      <c r="V19" s="942"/>
      <c r="W19" s="941" t="s">
        <v>660</v>
      </c>
      <c r="X19" s="942"/>
      <c r="Y19" s="45"/>
      <c r="Z19" s="45"/>
      <c r="AA19" s="45"/>
      <c r="AB19" s="45"/>
      <c r="AC19" s="51"/>
      <c r="AD19" s="51"/>
      <c r="AE19" s="51">
        <v>0.66</v>
      </c>
      <c r="AF19" s="51"/>
      <c r="AG19" s="51"/>
      <c r="AH19" s="51"/>
      <c r="AI19" s="51"/>
      <c r="AJ19" s="51"/>
      <c r="AK19" s="951" t="s">
        <v>1380</v>
      </c>
      <c r="AL19" s="952"/>
      <c r="AM19" s="952"/>
      <c r="AN19" s="952"/>
      <c r="AO19" s="953"/>
      <c r="AP19" s="2"/>
      <c r="AQ19" s="50">
        <f t="shared" si="2"/>
        <v>2</v>
      </c>
    </row>
    <row r="20" spans="2:46" ht="12" customHeight="1" x14ac:dyDescent="0.15">
      <c r="B20" s="981"/>
      <c r="C20" s="986"/>
      <c r="D20" s="984"/>
      <c r="E20" s="984"/>
      <c r="F20" s="984"/>
      <c r="G20" s="984"/>
      <c r="H20" s="984"/>
      <c r="I20" s="984"/>
      <c r="J20" s="985"/>
      <c r="K20" s="89">
        <v>10</v>
      </c>
      <c r="L20" s="941" t="s">
        <v>461</v>
      </c>
      <c r="M20" s="942"/>
      <c r="N20" s="941" t="s">
        <v>490</v>
      </c>
      <c r="O20" s="942"/>
      <c r="P20" s="941" t="s">
        <v>471</v>
      </c>
      <c r="Q20" s="942"/>
      <c r="R20" s="954" t="s">
        <v>464</v>
      </c>
      <c r="S20" s="955"/>
      <c r="T20" s="956"/>
      <c r="U20" s="941" t="s">
        <v>579</v>
      </c>
      <c r="V20" s="942"/>
      <c r="W20" s="941" t="s">
        <v>579</v>
      </c>
      <c r="X20" s="942"/>
      <c r="Y20" s="45"/>
      <c r="Z20" s="45"/>
      <c r="AA20" s="45"/>
      <c r="AB20" s="45"/>
      <c r="AC20" s="51"/>
      <c r="AD20" s="51"/>
      <c r="AE20" s="51"/>
      <c r="AF20" s="51">
        <v>0.23</v>
      </c>
      <c r="AG20" s="51"/>
      <c r="AH20" s="51"/>
      <c r="AI20" s="51"/>
      <c r="AJ20" s="51"/>
      <c r="AK20" s="951"/>
      <c r="AL20" s="952"/>
      <c r="AM20" s="952"/>
      <c r="AN20" s="952"/>
      <c r="AO20" s="953"/>
      <c r="AP20" s="2"/>
      <c r="AQ20" s="50">
        <f t="shared" si="2"/>
        <v>2</v>
      </c>
    </row>
    <row r="21" spans="2:46" ht="12" customHeight="1" x14ac:dyDescent="0.15">
      <c r="B21" s="981"/>
      <c r="C21" s="986"/>
      <c r="D21" s="984"/>
      <c r="E21" s="984"/>
      <c r="F21" s="984"/>
      <c r="G21" s="984"/>
      <c r="H21" s="984"/>
      <c r="I21" s="984"/>
      <c r="J21" s="985"/>
      <c r="K21" s="89">
        <v>11</v>
      </c>
      <c r="L21" s="941" t="s">
        <v>461</v>
      </c>
      <c r="M21" s="942"/>
      <c r="N21" s="941" t="s">
        <v>493</v>
      </c>
      <c r="O21" s="942"/>
      <c r="P21" s="941" t="s">
        <v>480</v>
      </c>
      <c r="Q21" s="942"/>
      <c r="R21" s="954" t="s">
        <v>500</v>
      </c>
      <c r="S21" s="955"/>
      <c r="T21" s="956"/>
      <c r="U21" s="941" t="s">
        <v>578</v>
      </c>
      <c r="V21" s="942"/>
      <c r="W21" s="941" t="s">
        <v>579</v>
      </c>
      <c r="X21" s="942"/>
      <c r="Y21" s="45"/>
      <c r="Z21" s="45"/>
      <c r="AA21" s="45"/>
      <c r="AB21" s="45"/>
      <c r="AC21" s="51"/>
      <c r="AD21" s="51"/>
      <c r="AE21" s="51"/>
      <c r="AF21" s="51"/>
      <c r="AG21" s="51"/>
      <c r="AH21" s="51"/>
      <c r="AI21" s="51"/>
      <c r="AJ21" s="51">
        <v>1</v>
      </c>
      <c r="AK21" s="951" t="s">
        <v>1381</v>
      </c>
      <c r="AL21" s="952"/>
      <c r="AM21" s="952"/>
      <c r="AN21" s="952"/>
      <c r="AO21" s="953"/>
      <c r="AP21" s="2"/>
      <c r="AQ21" s="50">
        <f>IF(P21="材質劣化",2,IF(P21="漏水",3,1))</f>
        <v>3</v>
      </c>
    </row>
    <row r="22" spans="2:46" ht="12" customHeight="1" x14ac:dyDescent="0.15">
      <c r="B22" s="981"/>
      <c r="C22" s="986"/>
      <c r="D22" s="984"/>
      <c r="E22" s="984"/>
      <c r="F22" s="984"/>
      <c r="G22" s="984"/>
      <c r="H22" s="984"/>
      <c r="I22" s="984"/>
      <c r="J22" s="985"/>
      <c r="K22" s="89">
        <v>12</v>
      </c>
      <c r="L22" s="941" t="s">
        <v>461</v>
      </c>
      <c r="M22" s="942"/>
      <c r="N22" s="941" t="s">
        <v>490</v>
      </c>
      <c r="O22" s="942"/>
      <c r="P22" s="941" t="s">
        <v>480</v>
      </c>
      <c r="Q22" s="942"/>
      <c r="R22" s="954" t="s">
        <v>498</v>
      </c>
      <c r="S22" s="955"/>
      <c r="T22" s="956"/>
      <c r="U22" s="941" t="s">
        <v>578</v>
      </c>
      <c r="V22" s="942"/>
      <c r="W22" s="941" t="s">
        <v>579</v>
      </c>
      <c r="X22" s="942"/>
      <c r="Y22" s="45"/>
      <c r="Z22" s="45"/>
      <c r="AA22" s="45"/>
      <c r="AB22" s="45"/>
      <c r="AC22" s="51"/>
      <c r="AD22" s="51"/>
      <c r="AE22" s="51"/>
      <c r="AF22" s="51"/>
      <c r="AG22" s="51"/>
      <c r="AH22" s="51"/>
      <c r="AI22" s="51"/>
      <c r="AJ22" s="51">
        <v>0.1</v>
      </c>
      <c r="AK22" s="951" t="s">
        <v>1381</v>
      </c>
      <c r="AL22" s="952"/>
      <c r="AM22" s="952"/>
      <c r="AN22" s="952"/>
      <c r="AO22" s="953"/>
      <c r="AP22" s="2"/>
      <c r="AQ22" s="50">
        <f t="shared" si="2"/>
        <v>3</v>
      </c>
    </row>
    <row r="23" spans="2:46" ht="12" customHeight="1" x14ac:dyDescent="0.15">
      <c r="B23" s="981"/>
      <c r="C23" s="986"/>
      <c r="D23" s="984"/>
      <c r="E23" s="984"/>
      <c r="F23" s="984"/>
      <c r="G23" s="984"/>
      <c r="H23" s="984"/>
      <c r="I23" s="984"/>
      <c r="J23" s="985"/>
      <c r="K23" s="89">
        <v>13</v>
      </c>
      <c r="L23" s="941" t="s">
        <v>461</v>
      </c>
      <c r="M23" s="942"/>
      <c r="N23" s="941" t="s">
        <v>503</v>
      </c>
      <c r="O23" s="942"/>
      <c r="P23" s="941" t="s">
        <v>480</v>
      </c>
      <c r="Q23" s="942"/>
      <c r="R23" s="954" t="s">
        <v>500</v>
      </c>
      <c r="S23" s="955"/>
      <c r="T23" s="956"/>
      <c r="U23" s="941" t="s">
        <v>578</v>
      </c>
      <c r="V23" s="942"/>
      <c r="W23" s="941" t="s">
        <v>579</v>
      </c>
      <c r="X23" s="942"/>
      <c r="Y23" s="45"/>
      <c r="Z23" s="45"/>
      <c r="AA23" s="45"/>
      <c r="AB23" s="45"/>
      <c r="AC23" s="51"/>
      <c r="AD23" s="51"/>
      <c r="AE23" s="51"/>
      <c r="AF23" s="51"/>
      <c r="AG23" s="51"/>
      <c r="AH23" s="51"/>
      <c r="AI23" s="51"/>
      <c r="AJ23" s="51">
        <v>1.2</v>
      </c>
      <c r="AK23" s="951" t="s">
        <v>1381</v>
      </c>
      <c r="AL23" s="952"/>
      <c r="AM23" s="952"/>
      <c r="AN23" s="952"/>
      <c r="AO23" s="953"/>
      <c r="AP23" s="2"/>
      <c r="AQ23" s="50">
        <f t="shared" si="2"/>
        <v>3</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0.04</v>
      </c>
      <c r="AE35" s="108">
        <f>SUM(AE11:AE34)</f>
        <v>0.96</v>
      </c>
      <c r="AF35" s="108">
        <f t="shared" si="3"/>
        <v>1</v>
      </c>
      <c r="AG35" s="108">
        <f t="shared" si="3"/>
        <v>0</v>
      </c>
      <c r="AH35" s="108">
        <f t="shared" si="3"/>
        <v>0</v>
      </c>
      <c r="AI35" s="108">
        <f t="shared" si="3"/>
        <v>0</v>
      </c>
      <c r="AJ35" s="109">
        <f t="shared" si="3"/>
        <v>5.2</v>
      </c>
      <c r="AK35" s="971" t="s">
        <v>383</v>
      </c>
      <c r="AL35" s="971"/>
      <c r="AM35" s="1025" t="s">
        <v>642</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1</v>
      </c>
      <c r="AE37" s="972">
        <f t="shared" si="4"/>
        <v>2</v>
      </c>
      <c r="AF37" s="972">
        <f t="shared" si="4"/>
        <v>6</v>
      </c>
      <c r="AG37" s="972">
        <f t="shared" si="4"/>
        <v>0</v>
      </c>
      <c r="AH37" s="972">
        <f t="shared" si="4"/>
        <v>0</v>
      </c>
      <c r="AI37" s="972">
        <f t="shared" si="4"/>
        <v>0</v>
      </c>
      <c r="AJ37" s="972">
        <f>COUNTA(AJ11:AJ34)</f>
        <v>4</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1399</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21" priority="2">
      <formula>$AQ11=2</formula>
    </cfRule>
  </conditionalFormatting>
  <conditionalFormatting sqref="Y11:AF34">
    <cfRule type="expression" dxfId="20" priority="1">
      <formula>$AQ11=3</formula>
    </cfRule>
  </conditionalFormatting>
  <conditionalFormatting sqref="AC11:AJ34">
    <cfRule type="expression" dxfId="19" priority="13">
      <formula>$AQ11=1</formula>
    </cfRule>
  </conditionalFormatting>
  <conditionalFormatting sqref="AG11:AJ34">
    <cfRule type="expression" dxfId="18" priority="14">
      <formula>$AQ11=2</formula>
    </cfRule>
  </conditionalFormatting>
  <dataValidations count="2">
    <dataValidation type="list" allowBlank="1" showInputMessage="1" showErrorMessage="1" sqref="Y11:AB34" xr:uid="{82143EE9-6CB8-4F71-B43C-9F47E309E7FE}">
      <formula1>"〇,"</formula1>
    </dataValidation>
    <dataValidation type="list" allowBlank="1" showInputMessage="1" showErrorMessage="1" sqref="N11:O34" xr:uid="{97A3FF50-9CFD-462F-AE81-21933EA6135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6A4C1E-AAE8-4C36-B56B-3F3DFD1246D1}">
          <x14:formula1>
            <xm:f>'(参考)リスト'!$G$16:$G$19</xm:f>
          </x14:formula1>
          <xm:sqref>AM35:AO38</xm:sqref>
        </x14:dataValidation>
        <x14:dataValidation type="list" allowBlank="1" showInputMessage="1" showErrorMessage="1" xr:uid="{01B290C2-6CC1-40B8-8719-CE6A6045326F}">
          <x14:formula1>
            <xm:f>'(参考)リスト'!$B$16:$B$21</xm:f>
          </x14:formula1>
          <xm:sqref>L11:M34</xm:sqref>
        </x14:dataValidation>
        <x14:dataValidation type="list" allowBlank="1" showInputMessage="1" showErrorMessage="1" xr:uid="{C779D166-5C84-4859-85BE-60D36D513EBB}">
          <x14:formula1>
            <xm:f>'(参考)リスト'!$E$16:$E$27</xm:f>
          </x14:formula1>
          <xm:sqref>R11:T34</xm:sqref>
        </x14:dataValidation>
        <x14:dataValidation type="list" allowBlank="1" showInputMessage="1" showErrorMessage="1" xr:uid="{40C0D97B-6F54-424E-9E0F-8E7967A66DE1}">
          <x14:formula1>
            <xm:f>'(参考)リスト'!$D$16:$D$18</xm:f>
          </x14:formula1>
          <xm:sqref>P11:Q34</xm:sqref>
        </x14:dataValidation>
        <x14:dataValidation type="list" allowBlank="1" showInputMessage="1" showErrorMessage="1" xr:uid="{B81786D7-D7CB-46D4-8E96-E01521314D0C}">
          <x14:formula1>
            <xm:f>'(参考)リスト'!$F$16:$F$21</xm:f>
          </x14:formula1>
          <xm:sqref>U11:X34</xm:sqref>
        </x14:dataValidation>
      </x14:dataValidations>
    </ext>
  </extLst>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75E2-002D-40CF-A8A4-EB6C8349B81E}">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S82</v>
      </c>
      <c r="AW5" s="34">
        <f>R7</f>
        <v>10.6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2</v>
      </c>
      <c r="BF5" s="46">
        <f t="shared" si="0"/>
        <v>5</v>
      </c>
      <c r="BG5" s="46">
        <f t="shared" si="0"/>
        <v>0</v>
      </c>
      <c r="BH5" s="46">
        <f t="shared" si="0"/>
        <v>0</v>
      </c>
      <c r="BI5" s="46">
        <f>AI37</f>
        <v>0</v>
      </c>
      <c r="BJ5" s="46">
        <f t="shared" si="0"/>
        <v>0</v>
      </c>
      <c r="BK5" s="46"/>
      <c r="BL5" s="35"/>
      <c r="BM5" s="35"/>
      <c r="BN5" s="35"/>
      <c r="BO5" s="46">
        <f>AC35</f>
        <v>0</v>
      </c>
      <c r="BP5" s="46">
        <f t="shared" ref="BP5:BQ5" si="1">AD35</f>
        <v>0</v>
      </c>
      <c r="BQ5" s="46">
        <f t="shared" si="1"/>
        <v>1.2</v>
      </c>
      <c r="BR5" s="46">
        <f>AF35</f>
        <v>0.8600000000000001</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1290</v>
      </c>
      <c r="O7" s="996"/>
      <c r="P7" s="993" t="s">
        <v>367</v>
      </c>
      <c r="Q7" s="979"/>
      <c r="R7" s="997">
        <v>10.6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472</v>
      </c>
      <c r="S11" s="891"/>
      <c r="T11" s="891"/>
      <c r="U11" s="941" t="s">
        <v>579</v>
      </c>
      <c r="V11" s="942"/>
      <c r="W11" s="941" t="s">
        <v>579</v>
      </c>
      <c r="X11" s="942"/>
      <c r="Y11" s="45"/>
      <c r="Z11" s="45"/>
      <c r="AA11" s="45"/>
      <c r="AB11" s="45"/>
      <c r="AC11" s="51"/>
      <c r="AD11" s="51"/>
      <c r="AE11" s="51"/>
      <c r="AF11" s="51">
        <v>0.4</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660</v>
      </c>
      <c r="X12" s="942"/>
      <c r="Y12" s="45"/>
      <c r="Z12" s="45"/>
      <c r="AA12" s="45"/>
      <c r="AB12" s="45"/>
      <c r="AC12" s="51"/>
      <c r="AD12" s="51"/>
      <c r="AE12" s="51">
        <v>0.6</v>
      </c>
      <c r="AF12" s="51"/>
      <c r="AG12" s="51"/>
      <c r="AH12" s="51"/>
      <c r="AI12" s="51"/>
      <c r="AJ12" s="51"/>
      <c r="AK12" s="951" t="s">
        <v>1380</v>
      </c>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505</v>
      </c>
      <c r="O13" s="942"/>
      <c r="P13" s="941" t="s">
        <v>471</v>
      </c>
      <c r="Q13" s="942"/>
      <c r="R13" s="954" t="s">
        <v>472</v>
      </c>
      <c r="S13" s="955"/>
      <c r="T13" s="956"/>
      <c r="U13" s="941" t="s">
        <v>579</v>
      </c>
      <c r="V13" s="942"/>
      <c r="W13" s="941" t="s">
        <v>660</v>
      </c>
      <c r="X13" s="942"/>
      <c r="Y13" s="45"/>
      <c r="Z13" s="45"/>
      <c r="AA13" s="45"/>
      <c r="AB13" s="45"/>
      <c r="AC13" s="51"/>
      <c r="AD13" s="51"/>
      <c r="AE13" s="51">
        <v>0.6</v>
      </c>
      <c r="AF13" s="51"/>
      <c r="AG13" s="51"/>
      <c r="AH13" s="51"/>
      <c r="AI13" s="51"/>
      <c r="AJ13" s="51"/>
      <c r="AK13" s="951" t="s">
        <v>1380</v>
      </c>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470</v>
      </c>
      <c r="O14" s="942"/>
      <c r="P14" s="941" t="s">
        <v>471</v>
      </c>
      <c r="Q14" s="942"/>
      <c r="R14" s="954" t="s">
        <v>472</v>
      </c>
      <c r="S14" s="955"/>
      <c r="T14" s="956"/>
      <c r="U14" s="941" t="s">
        <v>579</v>
      </c>
      <c r="V14" s="942"/>
      <c r="W14" s="941" t="s">
        <v>579</v>
      </c>
      <c r="X14" s="942"/>
      <c r="Y14" s="45"/>
      <c r="Z14" s="45"/>
      <c r="AA14" s="45"/>
      <c r="AB14" s="45"/>
      <c r="AC14" s="51"/>
      <c r="AD14" s="51"/>
      <c r="AE14" s="51"/>
      <c r="AF14" s="51">
        <v>0.03</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461</v>
      </c>
      <c r="M15" s="942"/>
      <c r="N15" s="941" t="s">
        <v>470</v>
      </c>
      <c r="O15" s="942"/>
      <c r="P15" s="941" t="s">
        <v>471</v>
      </c>
      <c r="Q15" s="942"/>
      <c r="R15" s="954" t="s">
        <v>472</v>
      </c>
      <c r="S15" s="955"/>
      <c r="T15" s="956"/>
      <c r="U15" s="941" t="s">
        <v>579</v>
      </c>
      <c r="V15" s="942"/>
      <c r="W15" s="941" t="s">
        <v>579</v>
      </c>
      <c r="X15" s="942"/>
      <c r="Y15" s="45"/>
      <c r="Z15" s="45"/>
      <c r="AA15" s="45"/>
      <c r="AB15" s="45"/>
      <c r="AC15" s="51"/>
      <c r="AD15" s="51"/>
      <c r="AE15" s="51"/>
      <c r="AF15" s="51">
        <v>0.01</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461</v>
      </c>
      <c r="M16" s="942"/>
      <c r="N16" s="941" t="s">
        <v>486</v>
      </c>
      <c r="O16" s="942"/>
      <c r="P16" s="941" t="s">
        <v>471</v>
      </c>
      <c r="Q16" s="942"/>
      <c r="R16" s="954" t="s">
        <v>464</v>
      </c>
      <c r="S16" s="955"/>
      <c r="T16" s="956"/>
      <c r="U16" s="941" t="s">
        <v>579</v>
      </c>
      <c r="V16" s="942"/>
      <c r="W16" s="941" t="s">
        <v>579</v>
      </c>
      <c r="X16" s="942"/>
      <c r="Y16" s="45"/>
      <c r="Z16" s="45"/>
      <c r="AA16" s="45"/>
      <c r="AB16" s="45"/>
      <c r="AC16" s="51"/>
      <c r="AD16" s="51"/>
      <c r="AE16" s="51"/>
      <c r="AF16" s="51">
        <v>0.22</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462</v>
      </c>
      <c r="O17" s="942"/>
      <c r="P17" s="941" t="s">
        <v>471</v>
      </c>
      <c r="Q17" s="942"/>
      <c r="R17" s="954" t="s">
        <v>472</v>
      </c>
      <c r="S17" s="955"/>
      <c r="T17" s="956"/>
      <c r="U17" s="941" t="s">
        <v>579</v>
      </c>
      <c r="V17" s="942"/>
      <c r="W17" s="941" t="s">
        <v>589</v>
      </c>
      <c r="X17" s="942"/>
      <c r="Y17" s="45"/>
      <c r="Z17" s="45"/>
      <c r="AA17" s="45"/>
      <c r="AB17" s="45"/>
      <c r="AC17" s="51"/>
      <c r="AD17" s="51"/>
      <c r="AE17" s="51"/>
      <c r="AF17" s="51"/>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v>9</v>
      </c>
      <c r="L19" s="941" t="s">
        <v>461</v>
      </c>
      <c r="M19" s="942"/>
      <c r="N19" s="941" t="s">
        <v>490</v>
      </c>
      <c r="O19" s="942"/>
      <c r="P19" s="941" t="s">
        <v>471</v>
      </c>
      <c r="Q19" s="942"/>
      <c r="R19" s="954" t="s">
        <v>472</v>
      </c>
      <c r="S19" s="955"/>
      <c r="T19" s="956"/>
      <c r="U19" s="941" t="s">
        <v>579</v>
      </c>
      <c r="V19" s="942"/>
      <c r="W19" s="941" t="s">
        <v>589</v>
      </c>
      <c r="X19" s="942"/>
      <c r="Y19" s="45"/>
      <c r="Z19" s="45"/>
      <c r="AA19" s="45"/>
      <c r="AB19" s="45"/>
      <c r="AC19" s="51"/>
      <c r="AD19" s="51"/>
      <c r="AE19" s="51"/>
      <c r="AF19" s="51"/>
      <c r="AG19" s="51"/>
      <c r="AH19" s="51"/>
      <c r="AI19" s="51"/>
      <c r="AJ19" s="51"/>
      <c r="AK19" s="951" t="s">
        <v>1380</v>
      </c>
      <c r="AL19" s="952"/>
      <c r="AM19" s="952"/>
      <c r="AN19" s="952"/>
      <c r="AO19" s="953"/>
      <c r="AP19" s="2"/>
      <c r="AQ19" s="50">
        <f t="shared" si="2"/>
        <v>2</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1.2</v>
      </c>
      <c r="AF35" s="108">
        <f t="shared" si="3"/>
        <v>0.8600000000000001</v>
      </c>
      <c r="AG35" s="108">
        <f t="shared" si="3"/>
        <v>0</v>
      </c>
      <c r="AH35" s="108">
        <f t="shared" si="3"/>
        <v>0</v>
      </c>
      <c r="AI35" s="108">
        <f t="shared" si="3"/>
        <v>0</v>
      </c>
      <c r="AJ35" s="109">
        <f t="shared" si="3"/>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2</v>
      </c>
      <c r="AF37" s="972">
        <f t="shared" si="4"/>
        <v>5</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6" t="s">
        <v>1392</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7" priority="2">
      <formula>$AQ11=2</formula>
    </cfRule>
  </conditionalFormatting>
  <conditionalFormatting sqref="Y11:AF34">
    <cfRule type="expression" dxfId="16" priority="1">
      <formula>$AQ11=3</formula>
    </cfRule>
  </conditionalFormatting>
  <conditionalFormatting sqref="AC11:AJ34">
    <cfRule type="expression" dxfId="15" priority="13">
      <formula>$AQ11=1</formula>
    </cfRule>
  </conditionalFormatting>
  <conditionalFormatting sqref="AG11:AJ34">
    <cfRule type="expression" dxfId="14" priority="14">
      <formula>$AQ11=2</formula>
    </cfRule>
  </conditionalFormatting>
  <dataValidations count="2">
    <dataValidation type="list" allowBlank="1" showInputMessage="1" showErrorMessage="1" sqref="N11:O34" xr:uid="{64B10AC9-F6B5-4836-BD06-54DFBDBCD754}">
      <formula1>INDIRECT(L11)</formula1>
    </dataValidation>
    <dataValidation type="list" allowBlank="1" showInputMessage="1" showErrorMessage="1" sqref="Y11:AB34" xr:uid="{7486924B-5839-40B2-BEA0-480FEBDF58A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EC777B1-D82A-4AB9-86EE-26BAC18F766D}">
          <x14:formula1>
            <xm:f>'(参考)リスト'!$F$16:$F$21</xm:f>
          </x14:formula1>
          <xm:sqref>U11:X34</xm:sqref>
        </x14:dataValidation>
        <x14:dataValidation type="list" allowBlank="1" showInputMessage="1" showErrorMessage="1" xr:uid="{DC42A7E8-11DD-44E3-92C4-E233F89F4F23}">
          <x14:formula1>
            <xm:f>'(参考)リスト'!$D$16:$D$18</xm:f>
          </x14:formula1>
          <xm:sqref>P11:Q34</xm:sqref>
        </x14:dataValidation>
        <x14:dataValidation type="list" allowBlank="1" showInputMessage="1" showErrorMessage="1" xr:uid="{A082FD47-6A86-455D-B4E7-F40641D2FDD0}">
          <x14:formula1>
            <xm:f>'(参考)リスト'!$E$16:$E$27</xm:f>
          </x14:formula1>
          <xm:sqref>R11:T34</xm:sqref>
        </x14:dataValidation>
        <x14:dataValidation type="list" allowBlank="1" showInputMessage="1" showErrorMessage="1" xr:uid="{006F9FEE-5536-49D1-875C-54114F52AE83}">
          <x14:formula1>
            <xm:f>'(参考)リスト'!$B$16:$B$21</xm:f>
          </x14:formula1>
          <xm:sqref>L11:M34</xm:sqref>
        </x14:dataValidation>
        <x14:dataValidation type="list" allowBlank="1" showInputMessage="1" showErrorMessage="1" xr:uid="{7166FF5A-582D-4DE4-BD4A-4A47FE4B09AA}">
          <x14:formula1>
            <xm:f>'(参考)リスト'!$G$16:$G$19</xm:f>
          </x14:formula1>
          <xm:sqref>AM35:AO38</xm:sqref>
        </x14:dataValidation>
      </x14:dataValidations>
    </ext>
  </extLst>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DF6D-4A80-4594-AB50-8890D0038288}">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S83</v>
      </c>
      <c r="AW5" s="34">
        <f>R7</f>
        <v>3</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4</v>
      </c>
      <c r="BG5" s="46">
        <f t="shared" si="0"/>
        <v>0</v>
      </c>
      <c r="BH5" s="46">
        <f t="shared" si="0"/>
        <v>0</v>
      </c>
      <c r="BI5" s="46">
        <f>AI37</f>
        <v>0</v>
      </c>
      <c r="BJ5" s="46">
        <f t="shared" si="0"/>
        <v>2</v>
      </c>
      <c r="BK5" s="46"/>
      <c r="BL5" s="35"/>
      <c r="BM5" s="35"/>
      <c r="BN5" s="35"/>
      <c r="BO5" s="46">
        <f>AC35</f>
        <v>0</v>
      </c>
      <c r="BP5" s="46">
        <f t="shared" ref="BP5:BQ5" si="1">AD35</f>
        <v>0</v>
      </c>
      <c r="BQ5" s="46">
        <f t="shared" si="1"/>
        <v>0</v>
      </c>
      <c r="BR5" s="46">
        <f>AF35</f>
        <v>0.55000000000000004</v>
      </c>
      <c r="BS5" s="46">
        <f>AG35</f>
        <v>0</v>
      </c>
      <c r="BT5" s="46">
        <f>AH35</f>
        <v>0</v>
      </c>
      <c r="BU5" s="46">
        <f>AI35</f>
        <v>0</v>
      </c>
      <c r="BV5" s="46">
        <f>AJ35</f>
        <v>8.8000000000000007</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1297</v>
      </c>
      <c r="O7" s="996"/>
      <c r="P7" s="993" t="s">
        <v>367</v>
      </c>
      <c r="Q7" s="979"/>
      <c r="R7" s="997">
        <v>3</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0.21</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505</v>
      </c>
      <c r="O12" s="942"/>
      <c r="P12" s="941" t="s">
        <v>471</v>
      </c>
      <c r="Q12" s="942"/>
      <c r="R12" s="891" t="s">
        <v>472</v>
      </c>
      <c r="S12" s="891"/>
      <c r="T12" s="891"/>
      <c r="U12" s="941" t="s">
        <v>579</v>
      </c>
      <c r="V12" s="942"/>
      <c r="W12" s="941" t="s">
        <v>579</v>
      </c>
      <c r="X12" s="942"/>
      <c r="Y12" s="45"/>
      <c r="Z12" s="45"/>
      <c r="AA12" s="45"/>
      <c r="AB12" s="45"/>
      <c r="AC12" s="51"/>
      <c r="AD12" s="51"/>
      <c r="AE12" s="51"/>
      <c r="AF12" s="51">
        <v>0.18</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499</v>
      </c>
      <c r="O13" s="942"/>
      <c r="P13" s="941" t="s">
        <v>471</v>
      </c>
      <c r="Q13" s="942"/>
      <c r="R13" s="954" t="s">
        <v>472</v>
      </c>
      <c r="S13" s="955"/>
      <c r="T13" s="956"/>
      <c r="U13" s="941" t="s">
        <v>579</v>
      </c>
      <c r="V13" s="942"/>
      <c r="W13" s="941" t="s">
        <v>579</v>
      </c>
      <c r="X13" s="942"/>
      <c r="Y13" s="45"/>
      <c r="Z13" s="45"/>
      <c r="AA13" s="45"/>
      <c r="AB13" s="45"/>
      <c r="AC13" s="51"/>
      <c r="AD13" s="51"/>
      <c r="AE13" s="51"/>
      <c r="AF13" s="51">
        <v>0.04</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479</v>
      </c>
      <c r="O14" s="942"/>
      <c r="P14" s="941" t="s">
        <v>480</v>
      </c>
      <c r="Q14" s="942"/>
      <c r="R14" s="954" t="s">
        <v>500</v>
      </c>
      <c r="S14" s="955"/>
      <c r="T14" s="956"/>
      <c r="U14" s="941" t="s">
        <v>579</v>
      </c>
      <c r="V14" s="942"/>
      <c r="W14" s="941" t="s">
        <v>579</v>
      </c>
      <c r="X14" s="942"/>
      <c r="Y14" s="45"/>
      <c r="Z14" s="45"/>
      <c r="AA14" s="45"/>
      <c r="AB14" s="45"/>
      <c r="AC14" s="51"/>
      <c r="AD14" s="51"/>
      <c r="AE14" s="51"/>
      <c r="AF14" s="51"/>
      <c r="AG14" s="51"/>
      <c r="AH14" s="51"/>
      <c r="AI14" s="51"/>
      <c r="AJ14" s="51">
        <v>4.3499999999999996</v>
      </c>
      <c r="AK14" s="951"/>
      <c r="AL14" s="952"/>
      <c r="AM14" s="952"/>
      <c r="AN14" s="952"/>
      <c r="AO14" s="953"/>
      <c r="AP14" s="2"/>
      <c r="AQ14" s="50">
        <f t="shared" si="2"/>
        <v>3</v>
      </c>
    </row>
    <row r="15" spans="2:86" ht="12" customHeight="1" x14ac:dyDescent="0.15">
      <c r="B15" s="981"/>
      <c r="C15" s="986"/>
      <c r="D15" s="984"/>
      <c r="E15" s="984"/>
      <c r="F15" s="984"/>
      <c r="G15" s="984"/>
      <c r="H15" s="984"/>
      <c r="I15" s="984"/>
      <c r="J15" s="985"/>
      <c r="K15" s="89">
        <v>5</v>
      </c>
      <c r="L15" s="941" t="s">
        <v>461</v>
      </c>
      <c r="M15" s="942"/>
      <c r="N15" s="941" t="s">
        <v>479</v>
      </c>
      <c r="O15" s="942"/>
      <c r="P15" s="941" t="s">
        <v>480</v>
      </c>
      <c r="Q15" s="942"/>
      <c r="R15" s="954" t="s">
        <v>500</v>
      </c>
      <c r="S15" s="955"/>
      <c r="T15" s="956"/>
      <c r="U15" s="941" t="s">
        <v>579</v>
      </c>
      <c r="V15" s="942"/>
      <c r="W15" s="941" t="s">
        <v>579</v>
      </c>
      <c r="X15" s="942"/>
      <c r="Y15" s="45"/>
      <c r="Z15" s="45"/>
      <c r="AA15" s="45"/>
      <c r="AB15" s="45"/>
      <c r="AC15" s="51"/>
      <c r="AD15" s="51"/>
      <c r="AE15" s="51"/>
      <c r="AF15" s="51"/>
      <c r="AG15" s="51"/>
      <c r="AH15" s="51"/>
      <c r="AI15" s="51"/>
      <c r="AJ15" s="51">
        <v>4.45</v>
      </c>
      <c r="AK15" s="951"/>
      <c r="AL15" s="952"/>
      <c r="AM15" s="952"/>
      <c r="AN15" s="952"/>
      <c r="AO15" s="953"/>
      <c r="AP15" s="2"/>
      <c r="AQ15" s="50">
        <f t="shared" si="2"/>
        <v>3</v>
      </c>
    </row>
    <row r="16" spans="2:86" ht="12" customHeight="1" x14ac:dyDescent="0.15">
      <c r="B16" s="981"/>
      <c r="C16" s="986"/>
      <c r="D16" s="984"/>
      <c r="E16" s="984"/>
      <c r="F16" s="984"/>
      <c r="G16" s="984"/>
      <c r="H16" s="984"/>
      <c r="I16" s="984"/>
      <c r="J16" s="985"/>
      <c r="K16" s="89">
        <v>6</v>
      </c>
      <c r="L16" s="941" t="s">
        <v>461</v>
      </c>
      <c r="M16" s="942"/>
      <c r="N16" s="941" t="s">
        <v>499</v>
      </c>
      <c r="O16" s="942"/>
      <c r="P16" s="941" t="s">
        <v>471</v>
      </c>
      <c r="Q16" s="942"/>
      <c r="R16" s="954" t="s">
        <v>472</v>
      </c>
      <c r="S16" s="955"/>
      <c r="T16" s="956"/>
      <c r="U16" s="941" t="s">
        <v>579</v>
      </c>
      <c r="V16" s="942"/>
      <c r="W16" s="941" t="s">
        <v>589</v>
      </c>
      <c r="X16" s="942"/>
      <c r="Y16" s="45"/>
      <c r="Z16" s="45"/>
      <c r="AA16" s="45"/>
      <c r="AB16" s="45"/>
      <c r="AC16" s="51"/>
      <c r="AD16" s="51"/>
      <c r="AE16" s="51"/>
      <c r="AF16" s="51"/>
      <c r="AG16" s="51"/>
      <c r="AH16" s="51"/>
      <c r="AI16" s="51"/>
      <c r="AJ16" s="51"/>
      <c r="AK16" s="951" t="s">
        <v>1380</v>
      </c>
      <c r="AL16" s="952"/>
      <c r="AM16" s="952"/>
      <c r="AN16" s="952"/>
      <c r="AO16" s="953"/>
      <c r="AP16" s="2"/>
      <c r="AQ16" s="50">
        <f t="shared" si="2"/>
        <v>2</v>
      </c>
    </row>
    <row r="17" spans="2:46" ht="12" customHeight="1" x14ac:dyDescent="0.15">
      <c r="B17" s="981"/>
      <c r="C17" s="986"/>
      <c r="D17" s="984"/>
      <c r="E17" s="984"/>
      <c r="F17" s="984"/>
      <c r="G17" s="984"/>
      <c r="H17" s="984"/>
      <c r="I17" s="984"/>
      <c r="J17" s="985"/>
      <c r="K17" s="89">
        <v>7</v>
      </c>
      <c r="L17" s="941" t="s">
        <v>461</v>
      </c>
      <c r="M17" s="942"/>
      <c r="N17" s="941" t="s">
        <v>503</v>
      </c>
      <c r="O17" s="942"/>
      <c r="P17" s="941" t="s">
        <v>471</v>
      </c>
      <c r="Q17" s="942"/>
      <c r="R17" s="954" t="s">
        <v>472</v>
      </c>
      <c r="S17" s="955"/>
      <c r="T17" s="956"/>
      <c r="U17" s="941" t="s">
        <v>579</v>
      </c>
      <c r="V17" s="942"/>
      <c r="W17" s="941" t="s">
        <v>589</v>
      </c>
      <c r="X17" s="942"/>
      <c r="Y17" s="45"/>
      <c r="Z17" s="45"/>
      <c r="AA17" s="45"/>
      <c r="AB17" s="45"/>
      <c r="AC17" s="51"/>
      <c r="AD17" s="51"/>
      <c r="AE17" s="51"/>
      <c r="AF17" s="51"/>
      <c r="AG17" s="51"/>
      <c r="AH17" s="51"/>
      <c r="AI17" s="51"/>
      <c r="AJ17" s="51"/>
      <c r="AK17" s="951" t="s">
        <v>1380</v>
      </c>
      <c r="AL17" s="952"/>
      <c r="AM17" s="952"/>
      <c r="AN17" s="952"/>
      <c r="AO17" s="953"/>
      <c r="AP17" s="2"/>
      <c r="AQ17" s="50">
        <f t="shared" si="2"/>
        <v>2</v>
      </c>
    </row>
    <row r="18" spans="2:46" ht="12" customHeight="1" x14ac:dyDescent="0.15">
      <c r="B18" s="981"/>
      <c r="C18" s="986"/>
      <c r="D18" s="984"/>
      <c r="E18" s="984"/>
      <c r="F18" s="984"/>
      <c r="G18" s="984"/>
      <c r="H18" s="984"/>
      <c r="I18" s="984"/>
      <c r="J18" s="985"/>
      <c r="K18" s="89">
        <v>8</v>
      </c>
      <c r="L18" s="941" t="s">
        <v>461</v>
      </c>
      <c r="M18" s="942"/>
      <c r="N18" s="941" t="s">
        <v>490</v>
      </c>
      <c r="O18" s="942"/>
      <c r="P18" s="941" t="s">
        <v>471</v>
      </c>
      <c r="Q18" s="942"/>
      <c r="R18" s="954" t="s">
        <v>464</v>
      </c>
      <c r="S18" s="955"/>
      <c r="T18" s="956"/>
      <c r="U18" s="941" t="s">
        <v>579</v>
      </c>
      <c r="V18" s="942"/>
      <c r="W18" s="941" t="s">
        <v>579</v>
      </c>
      <c r="X18" s="942"/>
      <c r="Y18" s="45"/>
      <c r="Z18" s="45"/>
      <c r="AA18" s="45"/>
      <c r="AB18" s="45"/>
      <c r="AC18" s="51"/>
      <c r="AD18" s="51"/>
      <c r="AE18" s="51"/>
      <c r="AF18" s="51">
        <v>0.12</v>
      </c>
      <c r="AG18" s="51"/>
      <c r="AH18" s="51"/>
      <c r="AI18" s="51"/>
      <c r="AJ18" s="51"/>
      <c r="AK18" s="951"/>
      <c r="AL18" s="952"/>
      <c r="AM18" s="952"/>
      <c r="AN18" s="952"/>
      <c r="AO18" s="953"/>
      <c r="AP18" s="2"/>
      <c r="AQ18" s="50">
        <f t="shared" si="2"/>
        <v>2</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0.55000000000000004</v>
      </c>
      <c r="AG35" s="108">
        <f t="shared" si="3"/>
        <v>0</v>
      </c>
      <c r="AH35" s="108">
        <f t="shared" si="3"/>
        <v>0</v>
      </c>
      <c r="AI35" s="108">
        <f t="shared" si="3"/>
        <v>0</v>
      </c>
      <c r="AJ35" s="109">
        <f t="shared" si="3"/>
        <v>8.8000000000000007</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4</v>
      </c>
      <c r="AG37" s="972">
        <f t="shared" si="4"/>
        <v>0</v>
      </c>
      <c r="AH37" s="972">
        <f t="shared" si="4"/>
        <v>0</v>
      </c>
      <c r="AI37" s="972">
        <f t="shared" si="4"/>
        <v>0</v>
      </c>
      <c r="AJ37" s="972">
        <f>COUNTA(AJ11:AJ34)</f>
        <v>2</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3" priority="2">
      <formula>$AQ11=2</formula>
    </cfRule>
  </conditionalFormatting>
  <conditionalFormatting sqref="Y11:AF34">
    <cfRule type="expression" dxfId="12" priority="1">
      <formula>$AQ11=3</formula>
    </cfRule>
  </conditionalFormatting>
  <conditionalFormatting sqref="AC11:AJ34">
    <cfRule type="expression" dxfId="11" priority="13">
      <formula>$AQ11=1</formula>
    </cfRule>
  </conditionalFormatting>
  <conditionalFormatting sqref="AG11:AJ34">
    <cfRule type="expression" dxfId="10" priority="14">
      <formula>$AQ11=2</formula>
    </cfRule>
  </conditionalFormatting>
  <dataValidations count="2">
    <dataValidation type="list" allowBlank="1" showInputMessage="1" showErrorMessage="1" sqref="Y11:AB34" xr:uid="{838BE992-1067-42B5-BDF4-ADFCD4B4598B}">
      <formula1>"〇,"</formula1>
    </dataValidation>
    <dataValidation type="list" allowBlank="1" showInputMessage="1" showErrorMessage="1" sqref="N11:O34" xr:uid="{FCD6DE8B-5E4D-4533-BC5A-C13F80F1E96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1CA73B7-3493-49DC-B4C9-40AAA9B73CF5}">
          <x14:formula1>
            <xm:f>'(参考)リスト'!$G$16:$G$19</xm:f>
          </x14:formula1>
          <xm:sqref>AM35:AO38</xm:sqref>
        </x14:dataValidation>
        <x14:dataValidation type="list" allowBlank="1" showInputMessage="1" showErrorMessage="1" xr:uid="{2E003CF4-4CC5-4205-81D9-17232B1B0047}">
          <x14:formula1>
            <xm:f>'(参考)リスト'!$B$16:$B$21</xm:f>
          </x14:formula1>
          <xm:sqref>L11:M34</xm:sqref>
        </x14:dataValidation>
        <x14:dataValidation type="list" allowBlank="1" showInputMessage="1" showErrorMessage="1" xr:uid="{F90DC6A4-01BB-4209-93BC-1F380DB8A6E0}">
          <x14:formula1>
            <xm:f>'(参考)リスト'!$E$16:$E$27</xm:f>
          </x14:formula1>
          <xm:sqref>R11:T34</xm:sqref>
        </x14:dataValidation>
        <x14:dataValidation type="list" allowBlank="1" showInputMessage="1" showErrorMessage="1" xr:uid="{6D12BD54-AE2A-45A5-A9EA-2EE1B45ED8A9}">
          <x14:formula1>
            <xm:f>'(参考)リスト'!$D$16:$D$18</xm:f>
          </x14:formula1>
          <xm:sqref>P11:Q34</xm:sqref>
        </x14:dataValidation>
        <x14:dataValidation type="list" allowBlank="1" showInputMessage="1" showErrorMessage="1" xr:uid="{FF3F4D51-7AC2-4D1E-AE11-0F937A7D2954}">
          <x14:formula1>
            <xm:f>'(参考)リスト'!$F$16:$F$21</xm:f>
          </x14:formula1>
          <xm:sqref>U11:X34</xm:sqref>
        </x14:dataValidation>
      </x14:dataValidations>
    </ext>
  </extLst>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DE91A-625C-4491-ACA2-2AEBEA41D6BC}">
  <sheetPr>
    <pageSetUpPr fitToPage="1"/>
  </sheetPr>
  <dimension ref="B1:CH53"/>
  <sheetViews>
    <sheetView showGridLines="0" showZeros="0" view="pageBreakPreview" zoomScaleNormal="85" zoomScaleSheetLayoutView="100" workbookViewId="0">
      <selection activeCell="B2" sqref="B2:AB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3" customWidth="1"/>
    <col min="87" max="99" width="8" style="2" customWidth="1"/>
    <col min="100" max="110" width="9" style="2"/>
    <col min="111" max="111" width="14" style="2" bestFit="1" customWidth="1"/>
    <col min="112" max="16384" width="9" style="2"/>
  </cols>
  <sheetData>
    <row r="1" spans="2:86" ht="12" customHeight="1" x14ac:dyDescent="0.15">
      <c r="AU1" s="943" t="s">
        <v>345</v>
      </c>
      <c r="AV1" s="947" t="s">
        <v>346</v>
      </c>
      <c r="AW1" s="947"/>
      <c r="AX1" s="947"/>
      <c r="AY1" s="948" t="s">
        <v>347</v>
      </c>
      <c r="AZ1" s="948"/>
      <c r="BA1" s="948"/>
      <c r="BB1" s="948"/>
      <c r="BC1" s="948"/>
      <c r="BD1" s="948"/>
      <c r="BE1" s="948"/>
      <c r="BF1" s="948"/>
      <c r="BG1" s="948"/>
      <c r="BH1" s="948"/>
      <c r="BI1" s="948"/>
      <c r="BJ1" s="948"/>
      <c r="BK1" s="948" t="s">
        <v>348</v>
      </c>
      <c r="BL1" s="948"/>
      <c r="BM1" s="948"/>
      <c r="BN1" s="948"/>
      <c r="BO1" s="948"/>
      <c r="BP1" s="948"/>
      <c r="BQ1" s="948"/>
      <c r="BR1" s="948"/>
      <c r="BS1" s="948"/>
      <c r="BT1" s="948"/>
      <c r="BU1" s="948"/>
      <c r="BV1" s="948"/>
      <c r="BW1" s="940"/>
      <c r="BX1" s="940"/>
      <c r="BY1" s="940"/>
      <c r="BZ1" s="940"/>
      <c r="CA1" s="940"/>
      <c r="CB1" s="940"/>
      <c r="CC1" s="940"/>
      <c r="CD1" s="940"/>
      <c r="CE1" s="940"/>
      <c r="CF1" s="940"/>
      <c r="CG1" s="940"/>
      <c r="CH1" s="940"/>
    </row>
    <row r="2" spans="2:86" ht="8.25" customHeight="1" x14ac:dyDescent="0.15">
      <c r="AU2" s="943"/>
      <c r="AV2" s="947" t="s">
        <v>349</v>
      </c>
      <c r="AW2" s="949" t="s">
        <v>350</v>
      </c>
      <c r="AX2" s="949" t="s">
        <v>351</v>
      </c>
      <c r="AY2" s="948" t="s">
        <v>352</v>
      </c>
      <c r="AZ2" s="948"/>
      <c r="BA2" s="948"/>
      <c r="BB2" s="948"/>
      <c r="BC2" s="948"/>
      <c r="BD2" s="948"/>
      <c r="BE2" s="948"/>
      <c r="BF2" s="948"/>
      <c r="BG2" s="948"/>
      <c r="BH2" s="948"/>
      <c r="BI2" s="948"/>
      <c r="BJ2" s="948"/>
      <c r="BK2" s="948" t="s">
        <v>353</v>
      </c>
      <c r="BL2" s="948"/>
      <c r="BM2" s="948"/>
      <c r="BN2" s="948"/>
      <c r="BO2" s="948" t="s">
        <v>354</v>
      </c>
      <c r="BP2" s="948"/>
      <c r="BQ2" s="948"/>
      <c r="BR2" s="948"/>
      <c r="BS2" s="948"/>
      <c r="BT2" s="948"/>
      <c r="BU2" s="948"/>
      <c r="BV2" s="948"/>
      <c r="BW2" s="950"/>
      <c r="BX2" s="950"/>
      <c r="BY2" s="950"/>
      <c r="BZ2" s="950"/>
      <c r="CA2" s="940"/>
      <c r="CB2" s="940"/>
      <c r="CC2" s="940"/>
      <c r="CD2" s="940"/>
      <c r="CE2" s="940"/>
      <c r="CF2" s="940"/>
      <c r="CG2" s="940"/>
      <c r="CH2" s="940"/>
    </row>
    <row r="3" spans="2:86" ht="24.95" customHeight="1" x14ac:dyDescent="0.15">
      <c r="B3" s="698" t="s">
        <v>355</v>
      </c>
      <c r="C3" s="957"/>
      <c r="D3" s="957"/>
      <c r="E3" s="958"/>
      <c r="F3" s="958"/>
      <c r="G3" s="958"/>
      <c r="H3" s="958"/>
      <c r="I3" s="958"/>
      <c r="J3" s="958"/>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957"/>
      <c r="AJ3" s="957"/>
      <c r="AK3" s="957"/>
      <c r="AL3" s="957"/>
      <c r="AM3" s="957"/>
      <c r="AN3" s="957"/>
      <c r="AO3" s="957"/>
      <c r="AU3" s="943"/>
      <c r="AV3" s="947"/>
      <c r="AW3" s="949"/>
      <c r="AX3" s="949"/>
      <c r="AY3" s="948" t="s">
        <v>356</v>
      </c>
      <c r="AZ3" s="948"/>
      <c r="BA3" s="948"/>
      <c r="BB3" s="948"/>
      <c r="BC3" s="948" t="s">
        <v>357</v>
      </c>
      <c r="BD3" s="948"/>
      <c r="BE3" s="948"/>
      <c r="BF3" s="948"/>
      <c r="BG3" s="948" t="s">
        <v>358</v>
      </c>
      <c r="BH3" s="948"/>
      <c r="BI3" s="948"/>
      <c r="BJ3" s="948"/>
      <c r="BK3" s="948" t="s">
        <v>359</v>
      </c>
      <c r="BL3" s="948"/>
      <c r="BM3" s="948"/>
      <c r="BN3" s="948"/>
      <c r="BO3" s="948" t="s">
        <v>357</v>
      </c>
      <c r="BP3" s="948"/>
      <c r="BQ3" s="948"/>
      <c r="BR3" s="948"/>
      <c r="BS3" s="948" t="s">
        <v>358</v>
      </c>
      <c r="BT3" s="948"/>
      <c r="BU3" s="948"/>
      <c r="BV3" s="948"/>
      <c r="BW3" s="940"/>
      <c r="BX3" s="940"/>
      <c r="BY3" s="940"/>
      <c r="BZ3" s="940"/>
      <c r="CA3" s="940"/>
      <c r="CB3" s="940"/>
      <c r="CC3" s="940"/>
      <c r="CD3" s="940"/>
      <c r="CE3" s="940"/>
      <c r="CF3" s="940"/>
      <c r="CG3" s="940"/>
      <c r="CH3" s="940"/>
    </row>
    <row r="4" spans="2:86" ht="18" customHeight="1" x14ac:dyDescent="0.15">
      <c r="B4" s="543" t="s">
        <v>60</v>
      </c>
      <c r="C4" s="543"/>
      <c r="D4" s="543"/>
      <c r="E4" s="975" t="str">
        <f>'様式A-1'!D3</f>
        <v>ヒコシマトンネル</v>
      </c>
      <c r="F4" s="976"/>
      <c r="G4" s="976"/>
      <c r="H4" s="976"/>
      <c r="I4" s="976"/>
      <c r="J4" s="977"/>
      <c r="K4" s="583" t="s">
        <v>61</v>
      </c>
      <c r="L4" s="583"/>
      <c r="M4" s="583"/>
      <c r="N4" s="973" t="str">
        <f>'様式A-1'!J3</f>
        <v>福浦港金毘羅線</v>
      </c>
      <c r="O4" s="973"/>
      <c r="P4" s="973"/>
      <c r="Q4" s="973"/>
      <c r="R4" s="973"/>
      <c r="S4" s="973"/>
      <c r="T4" s="598" t="s">
        <v>249</v>
      </c>
      <c r="U4" s="599"/>
      <c r="V4" s="599"/>
      <c r="W4" s="599"/>
      <c r="X4" s="600"/>
      <c r="Y4" s="978" t="str">
        <f>'様式B (1)'!S3</f>
        <v>アジア航測株式会社</v>
      </c>
      <c r="Z4" s="978"/>
      <c r="AA4" s="978"/>
      <c r="AB4" s="978"/>
      <c r="AC4" s="978"/>
      <c r="AD4" s="978"/>
      <c r="AE4" s="978"/>
      <c r="AF4" s="978"/>
      <c r="AG4" s="598" t="s">
        <v>250</v>
      </c>
      <c r="AH4" s="599"/>
      <c r="AI4" s="599"/>
      <c r="AJ4" s="600"/>
      <c r="AK4" s="911">
        <f>'様式B (1)'!P2</f>
        <v>45896</v>
      </c>
      <c r="AL4" s="945"/>
      <c r="AM4" s="945"/>
      <c r="AN4" s="945"/>
      <c r="AO4" s="946"/>
      <c r="AU4" s="943"/>
      <c r="AV4" s="947"/>
      <c r="AW4" s="949"/>
      <c r="AX4" s="949"/>
      <c r="AY4" s="250" t="s">
        <v>360</v>
      </c>
      <c r="AZ4" s="250" t="s">
        <v>361</v>
      </c>
      <c r="BA4" s="250" t="s">
        <v>362</v>
      </c>
      <c r="BB4" s="250" t="s">
        <v>363</v>
      </c>
      <c r="BC4" s="250" t="s">
        <v>360</v>
      </c>
      <c r="BD4" s="250" t="s">
        <v>361</v>
      </c>
      <c r="BE4" s="250" t="s">
        <v>362</v>
      </c>
      <c r="BF4" s="250" t="s">
        <v>363</v>
      </c>
      <c r="BG4" s="250" t="s">
        <v>360</v>
      </c>
      <c r="BH4" s="250" t="s">
        <v>361</v>
      </c>
      <c r="BI4" s="250" t="s">
        <v>362</v>
      </c>
      <c r="BJ4" s="250" t="s">
        <v>363</v>
      </c>
      <c r="BK4" s="250" t="s">
        <v>360</v>
      </c>
      <c r="BL4" s="250" t="s">
        <v>361</v>
      </c>
      <c r="BM4" s="250" t="s">
        <v>362</v>
      </c>
      <c r="BN4" s="250" t="s">
        <v>363</v>
      </c>
      <c r="BO4" s="250" t="s">
        <v>360</v>
      </c>
      <c r="BP4" s="250" t="s">
        <v>361</v>
      </c>
      <c r="BQ4" s="250" t="s">
        <v>362</v>
      </c>
      <c r="BR4" s="250" t="s">
        <v>363</v>
      </c>
      <c r="BS4" s="250" t="s">
        <v>360</v>
      </c>
      <c r="BT4" s="250" t="s">
        <v>361</v>
      </c>
      <c r="BU4" s="250" t="s">
        <v>362</v>
      </c>
      <c r="BV4" s="250" t="s">
        <v>363</v>
      </c>
      <c r="BW4" s="251"/>
      <c r="BX4" s="251"/>
      <c r="BY4" s="251"/>
      <c r="BZ4" s="251"/>
      <c r="CA4" s="251"/>
      <c r="CB4" s="251"/>
      <c r="CC4" s="251"/>
      <c r="CD4" s="251"/>
      <c r="CE4" s="251"/>
      <c r="CF4" s="251"/>
      <c r="CG4" s="251"/>
      <c r="CH4" s="251"/>
    </row>
    <row r="5" spans="2:86" ht="18" customHeight="1" x14ac:dyDescent="0.15">
      <c r="B5" s="551" t="s">
        <v>167</v>
      </c>
      <c r="C5" s="551"/>
      <c r="D5" s="551"/>
      <c r="E5" s="959" t="str">
        <f>'様式A-1'!D4</f>
        <v>彦島トンネル</v>
      </c>
      <c r="F5" s="960"/>
      <c r="G5" s="960"/>
      <c r="H5" s="960"/>
      <c r="I5" s="960"/>
      <c r="J5" s="961"/>
      <c r="K5" s="597" t="s">
        <v>168</v>
      </c>
      <c r="L5" s="597"/>
      <c r="M5" s="597"/>
      <c r="N5" s="973" t="str">
        <f>'様式A-1'!R3</f>
        <v>山口県
下関土木建築事務所</v>
      </c>
      <c r="O5" s="973"/>
      <c r="P5" s="973"/>
      <c r="Q5" s="973"/>
      <c r="R5" s="973"/>
      <c r="S5" s="973"/>
      <c r="T5" s="601"/>
      <c r="U5" s="602"/>
      <c r="V5" s="602"/>
      <c r="W5" s="602"/>
      <c r="X5" s="603"/>
      <c r="Y5" s="974" t="str">
        <f>'様式B (1)'!S4</f>
        <v>飯田　琢巳</v>
      </c>
      <c r="Z5" s="974"/>
      <c r="AA5" s="974"/>
      <c r="AB5" s="974"/>
      <c r="AC5" s="974"/>
      <c r="AD5" s="974"/>
      <c r="AE5" s="974"/>
      <c r="AF5" s="974"/>
      <c r="AG5" s="880"/>
      <c r="AH5" s="944"/>
      <c r="AI5" s="944"/>
      <c r="AJ5" s="881"/>
      <c r="AK5" s="736"/>
      <c r="AL5" s="737"/>
      <c r="AM5" s="737"/>
      <c r="AN5" s="737"/>
      <c r="AO5" s="738"/>
      <c r="AU5" s="943"/>
      <c r="AV5" s="41" t="str">
        <f>N7</f>
        <v>PE</v>
      </c>
      <c r="AW5" s="34">
        <f>R7</f>
        <v>2.6</v>
      </c>
      <c r="AX5" s="46" t="str">
        <f>AM35</f>
        <v>Ⅱ</v>
      </c>
      <c r="AY5" s="46" t="str">
        <f>Y37</f>
        <v xml:space="preserve">  </v>
      </c>
      <c r="AZ5" s="46" t="str">
        <f t="shared" ref="AZ5:BJ5" si="0">Z37</f>
        <v xml:space="preserve">  </v>
      </c>
      <c r="BA5" s="46" t="str">
        <f t="shared" si="0"/>
        <v xml:space="preserve">  </v>
      </c>
      <c r="BB5" s="46" t="str">
        <f>AB37</f>
        <v xml:space="preserve">  </v>
      </c>
      <c r="BC5" s="46">
        <f t="shared" si="0"/>
        <v>0</v>
      </c>
      <c r="BD5" s="46">
        <f>AD37</f>
        <v>0</v>
      </c>
      <c r="BE5" s="46">
        <f>AE37</f>
        <v>0</v>
      </c>
      <c r="BF5" s="46">
        <f t="shared" si="0"/>
        <v>6</v>
      </c>
      <c r="BG5" s="46">
        <f t="shared" si="0"/>
        <v>0</v>
      </c>
      <c r="BH5" s="46">
        <f t="shared" si="0"/>
        <v>0</v>
      </c>
      <c r="BI5" s="46">
        <f>AI37</f>
        <v>0</v>
      </c>
      <c r="BJ5" s="46">
        <f t="shared" si="0"/>
        <v>0</v>
      </c>
      <c r="BK5" s="46"/>
      <c r="BL5" s="35"/>
      <c r="BM5" s="35"/>
      <c r="BN5" s="35"/>
      <c r="BO5" s="46">
        <f>AC35</f>
        <v>0</v>
      </c>
      <c r="BP5" s="46">
        <f t="shared" ref="BP5:BQ5" si="1">AD35</f>
        <v>0</v>
      </c>
      <c r="BQ5" s="46">
        <f t="shared" si="1"/>
        <v>0</v>
      </c>
      <c r="BR5" s="46">
        <f>AF35</f>
        <v>0.64</v>
      </c>
      <c r="BS5" s="46">
        <f>AG35</f>
        <v>0</v>
      </c>
      <c r="BT5" s="46">
        <f>AH35</f>
        <v>0</v>
      </c>
      <c r="BU5" s="46">
        <f>AI35</f>
        <v>0</v>
      </c>
      <c r="BV5" s="46">
        <f>AJ35</f>
        <v>0</v>
      </c>
      <c r="BW5" s="143"/>
      <c r="BX5" s="144"/>
      <c r="BY5" s="144"/>
      <c r="BZ5" s="144"/>
      <c r="CA5" s="145"/>
      <c r="CB5" s="145"/>
      <c r="CC5" s="145"/>
      <c r="CD5" s="145"/>
      <c r="CE5" s="145"/>
      <c r="CF5" s="145"/>
      <c r="CG5" s="145"/>
      <c r="CH5" s="145"/>
    </row>
    <row r="6" spans="2:86" ht="12" customHeight="1" x14ac:dyDescent="0.15">
      <c r="B6" s="980" t="s">
        <v>364</v>
      </c>
      <c r="C6" s="982"/>
      <c r="D6" s="983"/>
      <c r="E6" s="984"/>
      <c r="F6" s="984"/>
      <c r="G6" s="984"/>
      <c r="H6" s="984"/>
      <c r="I6" s="984"/>
      <c r="J6" s="985"/>
      <c r="K6" s="990" t="s">
        <v>365</v>
      </c>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1"/>
      <c r="AL6" s="991"/>
      <c r="AM6" s="991"/>
      <c r="AN6" s="991"/>
      <c r="AO6" s="992"/>
      <c r="AP6" s="2"/>
    </row>
    <row r="7" spans="2:86" ht="12" customHeight="1" x14ac:dyDescent="0.15">
      <c r="B7" s="981"/>
      <c r="C7" s="986"/>
      <c r="D7" s="984"/>
      <c r="E7" s="984"/>
      <c r="F7" s="984"/>
      <c r="G7" s="984"/>
      <c r="H7" s="984"/>
      <c r="I7" s="984"/>
      <c r="J7" s="985"/>
      <c r="K7" s="993" t="s">
        <v>366</v>
      </c>
      <c r="L7" s="994"/>
      <c r="M7" s="979"/>
      <c r="N7" s="995" t="s">
        <v>1300</v>
      </c>
      <c r="O7" s="996"/>
      <c r="P7" s="993" t="s">
        <v>367</v>
      </c>
      <c r="Q7" s="979"/>
      <c r="R7" s="997">
        <v>2.6</v>
      </c>
      <c r="S7" s="998"/>
      <c r="T7" s="999"/>
      <c r="U7" s="962" t="s">
        <v>368</v>
      </c>
      <c r="V7" s="964"/>
      <c r="W7" s="962" t="s">
        <v>369</v>
      </c>
      <c r="X7" s="964"/>
      <c r="Y7" s="979" t="s">
        <v>370</v>
      </c>
      <c r="Z7" s="971"/>
      <c r="AA7" s="971"/>
      <c r="AB7" s="971"/>
      <c r="AC7" s="962" t="s">
        <v>371</v>
      </c>
      <c r="AD7" s="963"/>
      <c r="AE7" s="963"/>
      <c r="AF7" s="963"/>
      <c r="AG7" s="963"/>
      <c r="AH7" s="963"/>
      <c r="AI7" s="963"/>
      <c r="AJ7" s="964"/>
      <c r="AK7" s="962" t="s">
        <v>372</v>
      </c>
      <c r="AL7" s="963"/>
      <c r="AM7" s="963"/>
      <c r="AN7" s="1000"/>
      <c r="AO7" s="1001"/>
      <c r="AP7" s="2"/>
      <c r="AW7" s="49"/>
    </row>
    <row r="8" spans="2:86" ht="12" customHeight="1" x14ac:dyDescent="0.15">
      <c r="B8" s="981"/>
      <c r="C8" s="986"/>
      <c r="D8" s="984"/>
      <c r="E8" s="984"/>
      <c r="F8" s="984"/>
      <c r="G8" s="984"/>
      <c r="H8" s="984"/>
      <c r="I8" s="984"/>
      <c r="J8" s="985"/>
      <c r="K8" s="971" t="s">
        <v>312</v>
      </c>
      <c r="L8" s="971" t="s">
        <v>261</v>
      </c>
      <c r="M8" s="971"/>
      <c r="N8" s="971" t="s">
        <v>262</v>
      </c>
      <c r="O8" s="971"/>
      <c r="P8" s="971" t="s">
        <v>373</v>
      </c>
      <c r="Q8" s="971"/>
      <c r="R8" s="971" t="s">
        <v>374</v>
      </c>
      <c r="S8" s="971"/>
      <c r="T8" s="971"/>
      <c r="U8" s="965"/>
      <c r="V8" s="967"/>
      <c r="W8" s="965"/>
      <c r="X8" s="967"/>
      <c r="Y8" s="979"/>
      <c r="Z8" s="971"/>
      <c r="AA8" s="971"/>
      <c r="AB8" s="971"/>
      <c r="AC8" s="968"/>
      <c r="AD8" s="969"/>
      <c r="AE8" s="969"/>
      <c r="AF8" s="969"/>
      <c r="AG8" s="969"/>
      <c r="AH8" s="969"/>
      <c r="AI8" s="969"/>
      <c r="AJ8" s="970"/>
      <c r="AK8" s="965"/>
      <c r="AL8" s="966"/>
      <c r="AM8" s="966"/>
      <c r="AN8" s="1002"/>
      <c r="AO8" s="1003"/>
      <c r="AP8" s="2"/>
    </row>
    <row r="9" spans="2:86" ht="12" customHeight="1" x14ac:dyDescent="0.15">
      <c r="B9" s="981"/>
      <c r="C9" s="986"/>
      <c r="D9" s="984"/>
      <c r="E9" s="984"/>
      <c r="F9" s="984"/>
      <c r="G9" s="984"/>
      <c r="H9" s="984"/>
      <c r="I9" s="984"/>
      <c r="J9" s="985"/>
      <c r="K9" s="971"/>
      <c r="L9" s="971"/>
      <c r="M9" s="971"/>
      <c r="N9" s="971"/>
      <c r="O9" s="971"/>
      <c r="P9" s="971"/>
      <c r="Q9" s="971"/>
      <c r="R9" s="971"/>
      <c r="S9" s="971"/>
      <c r="T9" s="971"/>
      <c r="U9" s="965"/>
      <c r="V9" s="967"/>
      <c r="W9" s="965"/>
      <c r="X9" s="967"/>
      <c r="Y9" s="979" t="s">
        <v>375</v>
      </c>
      <c r="Z9" s="971"/>
      <c r="AA9" s="971"/>
      <c r="AB9" s="971"/>
      <c r="AC9" s="971" t="s">
        <v>376</v>
      </c>
      <c r="AD9" s="971"/>
      <c r="AE9" s="971"/>
      <c r="AF9" s="971"/>
      <c r="AG9" s="971" t="s">
        <v>377</v>
      </c>
      <c r="AH9" s="971"/>
      <c r="AI9" s="971"/>
      <c r="AJ9" s="971"/>
      <c r="AK9" s="965"/>
      <c r="AL9" s="966"/>
      <c r="AM9" s="966"/>
      <c r="AN9" s="1002"/>
      <c r="AO9" s="1003"/>
      <c r="AP9" s="2"/>
    </row>
    <row r="10" spans="2:86" ht="12" customHeight="1" x14ac:dyDescent="0.15">
      <c r="B10" s="981"/>
      <c r="C10" s="986"/>
      <c r="D10" s="984"/>
      <c r="E10" s="984"/>
      <c r="F10" s="984"/>
      <c r="G10" s="984"/>
      <c r="H10" s="984"/>
      <c r="I10" s="984"/>
      <c r="J10" s="985"/>
      <c r="K10" s="971"/>
      <c r="L10" s="971"/>
      <c r="M10" s="971"/>
      <c r="N10" s="971"/>
      <c r="O10" s="971"/>
      <c r="P10" s="971"/>
      <c r="Q10" s="971"/>
      <c r="R10" s="971"/>
      <c r="S10" s="971"/>
      <c r="T10" s="971"/>
      <c r="U10" s="968"/>
      <c r="V10" s="970"/>
      <c r="W10" s="968"/>
      <c r="X10" s="970"/>
      <c r="Y10" s="44" t="s">
        <v>235</v>
      </c>
      <c r="Z10" s="40" t="s">
        <v>234</v>
      </c>
      <c r="AA10" s="40" t="s">
        <v>378</v>
      </c>
      <c r="AB10" s="40" t="s">
        <v>379</v>
      </c>
      <c r="AC10" s="40" t="s">
        <v>235</v>
      </c>
      <c r="AD10" s="40" t="s">
        <v>234</v>
      </c>
      <c r="AE10" s="40" t="s">
        <v>378</v>
      </c>
      <c r="AF10" s="40" t="s">
        <v>379</v>
      </c>
      <c r="AG10" s="40" t="s">
        <v>235</v>
      </c>
      <c r="AH10" s="40" t="s">
        <v>234</v>
      </c>
      <c r="AI10" s="40" t="s">
        <v>378</v>
      </c>
      <c r="AJ10" s="40" t="s">
        <v>379</v>
      </c>
      <c r="AK10" s="968"/>
      <c r="AL10" s="969"/>
      <c r="AM10" s="969"/>
      <c r="AN10" s="1004"/>
      <c r="AO10" s="1005"/>
      <c r="AP10" s="2"/>
    </row>
    <row r="11" spans="2:86" ht="12" customHeight="1" x14ac:dyDescent="0.15">
      <c r="B11" s="981"/>
      <c r="C11" s="986"/>
      <c r="D11" s="984"/>
      <c r="E11" s="984"/>
      <c r="F11" s="984"/>
      <c r="G11" s="984"/>
      <c r="H11" s="984"/>
      <c r="I11" s="984"/>
      <c r="J11" s="985"/>
      <c r="K11" s="89">
        <v>1</v>
      </c>
      <c r="L11" s="941" t="s">
        <v>461</v>
      </c>
      <c r="M11" s="942"/>
      <c r="N11" s="941" t="s">
        <v>493</v>
      </c>
      <c r="O11" s="942"/>
      <c r="P11" s="941" t="s">
        <v>471</v>
      </c>
      <c r="Q11" s="942"/>
      <c r="R11" s="891" t="s">
        <v>464</v>
      </c>
      <c r="S11" s="891"/>
      <c r="T11" s="891"/>
      <c r="U11" s="941" t="s">
        <v>579</v>
      </c>
      <c r="V11" s="942"/>
      <c r="W11" s="941" t="s">
        <v>579</v>
      </c>
      <c r="X11" s="942"/>
      <c r="Y11" s="45"/>
      <c r="Z11" s="45"/>
      <c r="AA11" s="45"/>
      <c r="AB11" s="45"/>
      <c r="AC11" s="51"/>
      <c r="AD11" s="51"/>
      <c r="AE11" s="51"/>
      <c r="AF11" s="51">
        <v>0.18</v>
      </c>
      <c r="AG11" s="51"/>
      <c r="AH11" s="51"/>
      <c r="AI11" s="51"/>
      <c r="AJ11" s="51"/>
      <c r="AK11" s="951"/>
      <c r="AL11" s="952"/>
      <c r="AM11" s="952"/>
      <c r="AN11" s="952"/>
      <c r="AO11" s="953"/>
      <c r="AP11" s="2"/>
      <c r="AQ11" s="50">
        <f>IF(P11="材質劣化",2,IF(P11="漏水",3,1))</f>
        <v>2</v>
      </c>
      <c r="AS11" s="33" t="str">
        <f>IF(Y11&lt;&gt;"",1,"")</f>
        <v/>
      </c>
    </row>
    <row r="12" spans="2:86" ht="12" customHeight="1" x14ac:dyDescent="0.15">
      <c r="B12" s="981"/>
      <c r="C12" s="986"/>
      <c r="D12" s="984"/>
      <c r="E12" s="984"/>
      <c r="F12" s="984"/>
      <c r="G12" s="984"/>
      <c r="H12" s="984"/>
      <c r="I12" s="984"/>
      <c r="J12" s="985"/>
      <c r="K12" s="89">
        <v>2</v>
      </c>
      <c r="L12" s="941" t="s">
        <v>461</v>
      </c>
      <c r="M12" s="942"/>
      <c r="N12" s="941" t="s">
        <v>470</v>
      </c>
      <c r="O12" s="942"/>
      <c r="P12" s="941" t="s">
        <v>471</v>
      </c>
      <c r="Q12" s="942"/>
      <c r="R12" s="891" t="s">
        <v>464</v>
      </c>
      <c r="S12" s="891"/>
      <c r="T12" s="891"/>
      <c r="U12" s="941" t="s">
        <v>579</v>
      </c>
      <c r="V12" s="942"/>
      <c r="W12" s="941" t="s">
        <v>579</v>
      </c>
      <c r="X12" s="942"/>
      <c r="Y12" s="45"/>
      <c r="Z12" s="45"/>
      <c r="AA12" s="45"/>
      <c r="AB12" s="45"/>
      <c r="AC12" s="51"/>
      <c r="AD12" s="51"/>
      <c r="AE12" s="51"/>
      <c r="AF12" s="51">
        <v>0.09</v>
      </c>
      <c r="AG12" s="51"/>
      <c r="AH12" s="51"/>
      <c r="AI12" s="51"/>
      <c r="AJ12" s="51"/>
      <c r="AK12" s="951"/>
      <c r="AL12" s="952"/>
      <c r="AM12" s="952"/>
      <c r="AN12" s="952"/>
      <c r="AO12" s="953"/>
      <c r="AP12" s="2"/>
      <c r="AQ12" s="50">
        <f>IF(P12="材質劣化",2,IF(P12="漏水",3,1))</f>
        <v>2</v>
      </c>
    </row>
    <row r="13" spans="2:86" ht="12" customHeight="1" x14ac:dyDescent="0.15">
      <c r="B13" s="981"/>
      <c r="C13" s="986"/>
      <c r="D13" s="984"/>
      <c r="E13" s="984"/>
      <c r="F13" s="984"/>
      <c r="G13" s="984"/>
      <c r="H13" s="984"/>
      <c r="I13" s="984"/>
      <c r="J13" s="985"/>
      <c r="K13" s="89">
        <v>3</v>
      </c>
      <c r="L13" s="941" t="s">
        <v>461</v>
      </c>
      <c r="M13" s="942"/>
      <c r="N13" s="941" t="s">
        <v>470</v>
      </c>
      <c r="O13" s="942"/>
      <c r="P13" s="941" t="s">
        <v>471</v>
      </c>
      <c r="Q13" s="942"/>
      <c r="R13" s="954" t="s">
        <v>464</v>
      </c>
      <c r="S13" s="955"/>
      <c r="T13" s="956"/>
      <c r="U13" s="941" t="s">
        <v>579</v>
      </c>
      <c r="V13" s="942"/>
      <c r="W13" s="941" t="s">
        <v>579</v>
      </c>
      <c r="X13" s="942"/>
      <c r="Y13" s="45"/>
      <c r="Z13" s="45"/>
      <c r="AA13" s="45"/>
      <c r="AB13" s="45"/>
      <c r="AC13" s="51"/>
      <c r="AD13" s="51"/>
      <c r="AE13" s="51"/>
      <c r="AF13" s="51">
        <v>0.15</v>
      </c>
      <c r="AG13" s="51"/>
      <c r="AH13" s="51"/>
      <c r="AI13" s="51"/>
      <c r="AJ13" s="51"/>
      <c r="AK13" s="951"/>
      <c r="AL13" s="952"/>
      <c r="AM13" s="952"/>
      <c r="AN13" s="952"/>
      <c r="AO13" s="953"/>
      <c r="AP13" s="2"/>
      <c r="AQ13" s="50">
        <f t="shared" ref="AQ13:AQ34" si="2">IF(P13="材質劣化",2,IF(P13="漏水",3,1))</f>
        <v>2</v>
      </c>
    </row>
    <row r="14" spans="2:86" ht="12" customHeight="1" x14ac:dyDescent="0.15">
      <c r="B14" s="981"/>
      <c r="C14" s="986"/>
      <c r="D14" s="984"/>
      <c r="E14" s="984"/>
      <c r="F14" s="984"/>
      <c r="G14" s="984"/>
      <c r="H14" s="984"/>
      <c r="I14" s="984"/>
      <c r="J14" s="985"/>
      <c r="K14" s="89">
        <v>4</v>
      </c>
      <c r="L14" s="941" t="s">
        <v>461</v>
      </c>
      <c r="M14" s="942"/>
      <c r="N14" s="941" t="s">
        <v>462</v>
      </c>
      <c r="O14" s="942"/>
      <c r="P14" s="941" t="s">
        <v>471</v>
      </c>
      <c r="Q14" s="942"/>
      <c r="R14" s="954" t="s">
        <v>464</v>
      </c>
      <c r="S14" s="955"/>
      <c r="T14" s="956"/>
      <c r="U14" s="941" t="s">
        <v>579</v>
      </c>
      <c r="V14" s="942"/>
      <c r="W14" s="941" t="s">
        <v>579</v>
      </c>
      <c r="X14" s="942"/>
      <c r="Y14" s="45"/>
      <c r="Z14" s="45"/>
      <c r="AA14" s="45"/>
      <c r="AB14" s="45"/>
      <c r="AC14" s="51"/>
      <c r="AD14" s="51"/>
      <c r="AE14" s="51"/>
      <c r="AF14" s="51">
        <v>0.09</v>
      </c>
      <c r="AG14" s="51"/>
      <c r="AH14" s="51"/>
      <c r="AI14" s="51"/>
      <c r="AJ14" s="51"/>
      <c r="AK14" s="951"/>
      <c r="AL14" s="952"/>
      <c r="AM14" s="952"/>
      <c r="AN14" s="952"/>
      <c r="AO14" s="953"/>
      <c r="AP14" s="2"/>
      <c r="AQ14" s="50">
        <f t="shared" si="2"/>
        <v>2</v>
      </c>
    </row>
    <row r="15" spans="2:86" ht="12" customHeight="1" x14ac:dyDescent="0.15">
      <c r="B15" s="981"/>
      <c r="C15" s="986"/>
      <c r="D15" s="984"/>
      <c r="E15" s="984"/>
      <c r="F15" s="984"/>
      <c r="G15" s="984"/>
      <c r="H15" s="984"/>
      <c r="I15" s="984"/>
      <c r="J15" s="985"/>
      <c r="K15" s="89">
        <v>5</v>
      </c>
      <c r="L15" s="941" t="s">
        <v>469</v>
      </c>
      <c r="M15" s="942"/>
      <c r="N15" s="941" t="s">
        <v>507</v>
      </c>
      <c r="O15" s="942"/>
      <c r="P15" s="941" t="s">
        <v>471</v>
      </c>
      <c r="Q15" s="942"/>
      <c r="R15" s="954" t="s">
        <v>464</v>
      </c>
      <c r="S15" s="955"/>
      <c r="T15" s="956"/>
      <c r="U15" s="941" t="s">
        <v>579</v>
      </c>
      <c r="V15" s="942"/>
      <c r="W15" s="941" t="s">
        <v>579</v>
      </c>
      <c r="X15" s="942"/>
      <c r="Y15" s="45"/>
      <c r="Z15" s="45"/>
      <c r="AA15" s="45"/>
      <c r="AB15" s="45"/>
      <c r="AC15" s="51"/>
      <c r="AD15" s="51"/>
      <c r="AE15" s="51"/>
      <c r="AF15" s="51">
        <v>0.09</v>
      </c>
      <c r="AG15" s="51"/>
      <c r="AH15" s="51"/>
      <c r="AI15" s="51"/>
      <c r="AJ15" s="51"/>
      <c r="AK15" s="951"/>
      <c r="AL15" s="952"/>
      <c r="AM15" s="952"/>
      <c r="AN15" s="952"/>
      <c r="AO15" s="953"/>
      <c r="AP15" s="2"/>
      <c r="AQ15" s="50">
        <f t="shared" si="2"/>
        <v>2</v>
      </c>
    </row>
    <row r="16" spans="2:86" ht="12" customHeight="1" x14ac:dyDescent="0.15">
      <c r="B16" s="981"/>
      <c r="C16" s="986"/>
      <c r="D16" s="984"/>
      <c r="E16" s="984"/>
      <c r="F16" s="984"/>
      <c r="G16" s="984"/>
      <c r="H16" s="984"/>
      <c r="I16" s="984"/>
      <c r="J16" s="985"/>
      <c r="K16" s="89">
        <v>6</v>
      </c>
      <c r="L16" s="941" t="s">
        <v>469</v>
      </c>
      <c r="M16" s="942"/>
      <c r="N16" s="941" t="s">
        <v>507</v>
      </c>
      <c r="O16" s="942"/>
      <c r="P16" s="941" t="s">
        <v>471</v>
      </c>
      <c r="Q16" s="942"/>
      <c r="R16" s="954" t="s">
        <v>472</v>
      </c>
      <c r="S16" s="955"/>
      <c r="T16" s="956"/>
      <c r="U16" s="941" t="s">
        <v>579</v>
      </c>
      <c r="V16" s="942"/>
      <c r="W16" s="941" t="s">
        <v>579</v>
      </c>
      <c r="X16" s="942"/>
      <c r="Y16" s="45"/>
      <c r="Z16" s="45"/>
      <c r="AA16" s="45"/>
      <c r="AB16" s="45"/>
      <c r="AC16" s="51"/>
      <c r="AD16" s="51"/>
      <c r="AE16" s="51"/>
      <c r="AF16" s="51">
        <v>0.04</v>
      </c>
      <c r="AG16" s="51"/>
      <c r="AH16" s="51"/>
      <c r="AI16" s="51"/>
      <c r="AJ16" s="51"/>
      <c r="AK16" s="951"/>
      <c r="AL16" s="952"/>
      <c r="AM16" s="952"/>
      <c r="AN16" s="952"/>
      <c r="AO16" s="953"/>
      <c r="AP16" s="2"/>
      <c r="AQ16" s="50">
        <f t="shared" si="2"/>
        <v>2</v>
      </c>
    </row>
    <row r="17" spans="2:46" ht="12" customHeight="1" x14ac:dyDescent="0.15">
      <c r="B17" s="981"/>
      <c r="C17" s="986"/>
      <c r="D17" s="984"/>
      <c r="E17" s="984"/>
      <c r="F17" s="984"/>
      <c r="G17" s="984"/>
      <c r="H17" s="984"/>
      <c r="I17" s="984"/>
      <c r="J17" s="985"/>
      <c r="K17" s="89"/>
      <c r="L17" s="941"/>
      <c r="M17" s="942"/>
      <c r="N17" s="941"/>
      <c r="O17" s="942"/>
      <c r="P17" s="941"/>
      <c r="Q17" s="942"/>
      <c r="R17" s="954"/>
      <c r="S17" s="955"/>
      <c r="T17" s="956"/>
      <c r="U17" s="941"/>
      <c r="V17" s="942"/>
      <c r="W17" s="941"/>
      <c r="X17" s="942"/>
      <c r="Y17" s="45"/>
      <c r="Z17" s="45"/>
      <c r="AA17" s="45"/>
      <c r="AB17" s="45"/>
      <c r="AC17" s="51"/>
      <c r="AD17" s="51"/>
      <c r="AE17" s="51"/>
      <c r="AF17" s="51"/>
      <c r="AG17" s="51"/>
      <c r="AH17" s="51"/>
      <c r="AI17" s="51"/>
      <c r="AJ17" s="51"/>
      <c r="AK17" s="951"/>
      <c r="AL17" s="952"/>
      <c r="AM17" s="952"/>
      <c r="AN17" s="952"/>
      <c r="AO17" s="953"/>
      <c r="AP17" s="2"/>
      <c r="AQ17" s="50">
        <f t="shared" si="2"/>
        <v>1</v>
      </c>
    </row>
    <row r="18" spans="2:46" ht="12" customHeight="1" x14ac:dyDescent="0.15">
      <c r="B18" s="981"/>
      <c r="C18" s="986"/>
      <c r="D18" s="984"/>
      <c r="E18" s="984"/>
      <c r="F18" s="984"/>
      <c r="G18" s="984"/>
      <c r="H18" s="984"/>
      <c r="I18" s="984"/>
      <c r="J18" s="985"/>
      <c r="K18" s="89"/>
      <c r="L18" s="941"/>
      <c r="M18" s="942"/>
      <c r="N18" s="941"/>
      <c r="O18" s="942"/>
      <c r="P18" s="941"/>
      <c r="Q18" s="942"/>
      <c r="R18" s="954"/>
      <c r="S18" s="955"/>
      <c r="T18" s="956"/>
      <c r="U18" s="941"/>
      <c r="V18" s="942"/>
      <c r="W18" s="941"/>
      <c r="X18" s="942"/>
      <c r="Y18" s="45"/>
      <c r="Z18" s="45"/>
      <c r="AA18" s="45"/>
      <c r="AB18" s="45"/>
      <c r="AC18" s="51"/>
      <c r="AD18" s="51"/>
      <c r="AE18" s="51"/>
      <c r="AF18" s="51"/>
      <c r="AG18" s="51"/>
      <c r="AH18" s="51"/>
      <c r="AI18" s="51"/>
      <c r="AJ18" s="51"/>
      <c r="AK18" s="951"/>
      <c r="AL18" s="952"/>
      <c r="AM18" s="952"/>
      <c r="AN18" s="952"/>
      <c r="AO18" s="953"/>
      <c r="AP18" s="2"/>
      <c r="AQ18" s="50">
        <f t="shared" si="2"/>
        <v>1</v>
      </c>
    </row>
    <row r="19" spans="2:46" ht="12" customHeight="1" x14ac:dyDescent="0.15">
      <c r="B19" s="981"/>
      <c r="C19" s="986"/>
      <c r="D19" s="984"/>
      <c r="E19" s="984"/>
      <c r="F19" s="984"/>
      <c r="G19" s="984"/>
      <c r="H19" s="984"/>
      <c r="I19" s="984"/>
      <c r="J19" s="985"/>
      <c r="K19" s="89"/>
      <c r="L19" s="941"/>
      <c r="M19" s="942"/>
      <c r="N19" s="941"/>
      <c r="O19" s="942"/>
      <c r="P19" s="941"/>
      <c r="Q19" s="942"/>
      <c r="R19" s="954"/>
      <c r="S19" s="955"/>
      <c r="T19" s="956"/>
      <c r="U19" s="941"/>
      <c r="V19" s="942"/>
      <c r="W19" s="941"/>
      <c r="X19" s="942"/>
      <c r="Y19" s="45"/>
      <c r="Z19" s="45"/>
      <c r="AA19" s="45"/>
      <c r="AB19" s="45"/>
      <c r="AC19" s="51"/>
      <c r="AD19" s="51"/>
      <c r="AE19" s="51"/>
      <c r="AF19" s="51"/>
      <c r="AG19" s="51"/>
      <c r="AH19" s="51"/>
      <c r="AI19" s="51"/>
      <c r="AJ19" s="51"/>
      <c r="AK19" s="951"/>
      <c r="AL19" s="952"/>
      <c r="AM19" s="952"/>
      <c r="AN19" s="952"/>
      <c r="AO19" s="953"/>
      <c r="AP19" s="2"/>
      <c r="AQ19" s="50">
        <f t="shared" si="2"/>
        <v>1</v>
      </c>
    </row>
    <row r="20" spans="2:46" ht="12" customHeight="1" x14ac:dyDescent="0.15">
      <c r="B20" s="981"/>
      <c r="C20" s="986"/>
      <c r="D20" s="984"/>
      <c r="E20" s="984"/>
      <c r="F20" s="984"/>
      <c r="G20" s="984"/>
      <c r="H20" s="984"/>
      <c r="I20" s="984"/>
      <c r="J20" s="985"/>
      <c r="K20" s="89"/>
      <c r="L20" s="941"/>
      <c r="M20" s="942"/>
      <c r="N20" s="941"/>
      <c r="O20" s="942"/>
      <c r="P20" s="941"/>
      <c r="Q20" s="942"/>
      <c r="R20" s="954"/>
      <c r="S20" s="955"/>
      <c r="T20" s="956"/>
      <c r="U20" s="941"/>
      <c r="V20" s="942"/>
      <c r="W20" s="941"/>
      <c r="X20" s="942"/>
      <c r="Y20" s="45"/>
      <c r="Z20" s="45"/>
      <c r="AA20" s="45"/>
      <c r="AB20" s="45"/>
      <c r="AC20" s="51"/>
      <c r="AD20" s="51"/>
      <c r="AE20" s="51"/>
      <c r="AF20" s="51"/>
      <c r="AG20" s="51"/>
      <c r="AH20" s="51"/>
      <c r="AI20" s="51"/>
      <c r="AJ20" s="51"/>
      <c r="AK20" s="951"/>
      <c r="AL20" s="952"/>
      <c r="AM20" s="952"/>
      <c r="AN20" s="952"/>
      <c r="AO20" s="953"/>
      <c r="AP20" s="2"/>
      <c r="AQ20" s="50">
        <f t="shared" si="2"/>
        <v>1</v>
      </c>
    </row>
    <row r="21" spans="2:46" ht="12" customHeight="1" x14ac:dyDescent="0.15">
      <c r="B21" s="981"/>
      <c r="C21" s="986"/>
      <c r="D21" s="984"/>
      <c r="E21" s="984"/>
      <c r="F21" s="984"/>
      <c r="G21" s="984"/>
      <c r="H21" s="984"/>
      <c r="I21" s="984"/>
      <c r="J21" s="985"/>
      <c r="K21" s="89"/>
      <c r="L21" s="941"/>
      <c r="M21" s="942"/>
      <c r="N21" s="941"/>
      <c r="O21" s="942"/>
      <c r="P21" s="941"/>
      <c r="Q21" s="942"/>
      <c r="R21" s="954"/>
      <c r="S21" s="955"/>
      <c r="T21" s="956"/>
      <c r="U21" s="941"/>
      <c r="V21" s="942"/>
      <c r="W21" s="941"/>
      <c r="X21" s="942"/>
      <c r="Y21" s="45"/>
      <c r="Z21" s="45"/>
      <c r="AA21" s="45"/>
      <c r="AB21" s="45"/>
      <c r="AC21" s="51"/>
      <c r="AD21" s="51"/>
      <c r="AE21" s="51"/>
      <c r="AF21" s="51"/>
      <c r="AG21" s="51"/>
      <c r="AH21" s="51"/>
      <c r="AI21" s="51"/>
      <c r="AJ21" s="51"/>
      <c r="AK21" s="951"/>
      <c r="AL21" s="952"/>
      <c r="AM21" s="952"/>
      <c r="AN21" s="952"/>
      <c r="AO21" s="953"/>
      <c r="AP21" s="2"/>
      <c r="AQ21" s="50">
        <f>IF(P21="材質劣化",2,IF(P21="漏水",3,1))</f>
        <v>1</v>
      </c>
    </row>
    <row r="22" spans="2:46" ht="12" customHeight="1" x14ac:dyDescent="0.15">
      <c r="B22" s="981"/>
      <c r="C22" s="986"/>
      <c r="D22" s="984"/>
      <c r="E22" s="984"/>
      <c r="F22" s="984"/>
      <c r="G22" s="984"/>
      <c r="H22" s="984"/>
      <c r="I22" s="984"/>
      <c r="J22" s="985"/>
      <c r="K22" s="89"/>
      <c r="L22" s="941"/>
      <c r="M22" s="942"/>
      <c r="N22" s="941"/>
      <c r="O22" s="942"/>
      <c r="P22" s="941"/>
      <c r="Q22" s="942"/>
      <c r="R22" s="954"/>
      <c r="S22" s="955"/>
      <c r="T22" s="956"/>
      <c r="U22" s="941"/>
      <c r="V22" s="942"/>
      <c r="W22" s="941"/>
      <c r="X22" s="942"/>
      <c r="Y22" s="45"/>
      <c r="Z22" s="45"/>
      <c r="AA22" s="45"/>
      <c r="AB22" s="45"/>
      <c r="AC22" s="51"/>
      <c r="AD22" s="51"/>
      <c r="AE22" s="51"/>
      <c r="AF22" s="51"/>
      <c r="AG22" s="51"/>
      <c r="AH22" s="51"/>
      <c r="AI22" s="51"/>
      <c r="AJ22" s="51"/>
      <c r="AK22" s="951"/>
      <c r="AL22" s="952"/>
      <c r="AM22" s="952"/>
      <c r="AN22" s="952"/>
      <c r="AO22" s="953"/>
      <c r="AP22" s="2"/>
      <c r="AQ22" s="50">
        <f t="shared" si="2"/>
        <v>1</v>
      </c>
    </row>
    <row r="23" spans="2:46" ht="12" customHeight="1" x14ac:dyDescent="0.15">
      <c r="B23" s="981"/>
      <c r="C23" s="986"/>
      <c r="D23" s="984"/>
      <c r="E23" s="984"/>
      <c r="F23" s="984"/>
      <c r="G23" s="984"/>
      <c r="H23" s="984"/>
      <c r="I23" s="984"/>
      <c r="J23" s="985"/>
      <c r="K23" s="89"/>
      <c r="L23" s="941"/>
      <c r="M23" s="942"/>
      <c r="N23" s="941"/>
      <c r="O23" s="942"/>
      <c r="P23" s="941"/>
      <c r="Q23" s="942"/>
      <c r="R23" s="954"/>
      <c r="S23" s="955"/>
      <c r="T23" s="956"/>
      <c r="U23" s="941"/>
      <c r="V23" s="942"/>
      <c r="W23" s="941"/>
      <c r="X23" s="942"/>
      <c r="Y23" s="45"/>
      <c r="Z23" s="45"/>
      <c r="AA23" s="45"/>
      <c r="AB23" s="45"/>
      <c r="AC23" s="51"/>
      <c r="AD23" s="51"/>
      <c r="AE23" s="51"/>
      <c r="AF23" s="51"/>
      <c r="AG23" s="51"/>
      <c r="AH23" s="51"/>
      <c r="AI23" s="51"/>
      <c r="AJ23" s="51"/>
      <c r="AK23" s="951"/>
      <c r="AL23" s="952"/>
      <c r="AM23" s="952"/>
      <c r="AN23" s="952"/>
      <c r="AO23" s="953"/>
      <c r="AP23" s="2"/>
      <c r="AQ23" s="50">
        <f t="shared" si="2"/>
        <v>1</v>
      </c>
    </row>
    <row r="24" spans="2:46" ht="12" customHeight="1" x14ac:dyDescent="0.15">
      <c r="B24" s="981"/>
      <c r="C24" s="986"/>
      <c r="D24" s="984"/>
      <c r="E24" s="984"/>
      <c r="F24" s="984"/>
      <c r="G24" s="984"/>
      <c r="H24" s="984"/>
      <c r="I24" s="984"/>
      <c r="J24" s="985"/>
      <c r="K24" s="89"/>
      <c r="L24" s="941"/>
      <c r="M24" s="942"/>
      <c r="N24" s="941"/>
      <c r="O24" s="942"/>
      <c r="P24" s="941"/>
      <c r="Q24" s="942"/>
      <c r="R24" s="954"/>
      <c r="S24" s="955"/>
      <c r="T24" s="956"/>
      <c r="U24" s="941"/>
      <c r="V24" s="942"/>
      <c r="W24" s="941"/>
      <c r="X24" s="942"/>
      <c r="Y24" s="45"/>
      <c r="Z24" s="45"/>
      <c r="AA24" s="45"/>
      <c r="AB24" s="45"/>
      <c r="AC24" s="51"/>
      <c r="AD24" s="51"/>
      <c r="AE24" s="51"/>
      <c r="AF24" s="51"/>
      <c r="AG24" s="51"/>
      <c r="AH24" s="51"/>
      <c r="AI24" s="51"/>
      <c r="AJ24" s="51"/>
      <c r="AK24" s="951"/>
      <c r="AL24" s="952"/>
      <c r="AM24" s="952"/>
      <c r="AN24" s="952"/>
      <c r="AO24" s="953"/>
      <c r="AP24" s="2"/>
      <c r="AQ24" s="50">
        <f t="shared" si="2"/>
        <v>1</v>
      </c>
    </row>
    <row r="25" spans="2:46" ht="12" customHeight="1" x14ac:dyDescent="0.15">
      <c r="B25" s="981"/>
      <c r="C25" s="986"/>
      <c r="D25" s="984"/>
      <c r="E25" s="984"/>
      <c r="F25" s="984"/>
      <c r="G25" s="984"/>
      <c r="H25" s="984"/>
      <c r="I25" s="984"/>
      <c r="J25" s="985"/>
      <c r="K25" s="89"/>
      <c r="L25" s="941"/>
      <c r="M25" s="942"/>
      <c r="N25" s="941"/>
      <c r="O25" s="942"/>
      <c r="P25" s="941"/>
      <c r="Q25" s="942"/>
      <c r="R25" s="954"/>
      <c r="S25" s="955"/>
      <c r="T25" s="956"/>
      <c r="U25" s="941"/>
      <c r="V25" s="942"/>
      <c r="W25" s="941"/>
      <c r="X25" s="942"/>
      <c r="Y25" s="45"/>
      <c r="Z25" s="45"/>
      <c r="AA25" s="45"/>
      <c r="AB25" s="45"/>
      <c r="AC25" s="51"/>
      <c r="AD25" s="51"/>
      <c r="AE25" s="51"/>
      <c r="AF25" s="51"/>
      <c r="AG25" s="51"/>
      <c r="AH25" s="51"/>
      <c r="AI25" s="51"/>
      <c r="AJ25" s="51"/>
      <c r="AK25" s="951"/>
      <c r="AL25" s="952"/>
      <c r="AM25" s="952"/>
      <c r="AN25" s="952"/>
      <c r="AO25" s="953"/>
      <c r="AP25" s="2"/>
      <c r="AQ25" s="50">
        <f t="shared" si="2"/>
        <v>1</v>
      </c>
    </row>
    <row r="26" spans="2:46" ht="12" customHeight="1" x14ac:dyDescent="0.15">
      <c r="B26" s="981"/>
      <c r="C26" s="986"/>
      <c r="D26" s="984"/>
      <c r="E26" s="984"/>
      <c r="F26" s="984"/>
      <c r="G26" s="984"/>
      <c r="H26" s="984"/>
      <c r="I26" s="984"/>
      <c r="J26" s="985"/>
      <c r="K26" s="89"/>
      <c r="L26" s="941"/>
      <c r="M26" s="942"/>
      <c r="N26" s="941"/>
      <c r="O26" s="942"/>
      <c r="P26" s="941"/>
      <c r="Q26" s="942"/>
      <c r="R26" s="954"/>
      <c r="S26" s="955"/>
      <c r="T26" s="956"/>
      <c r="U26" s="941"/>
      <c r="V26" s="942"/>
      <c r="W26" s="941"/>
      <c r="X26" s="942"/>
      <c r="Y26" s="45"/>
      <c r="Z26" s="45"/>
      <c r="AA26" s="45"/>
      <c r="AB26" s="45"/>
      <c r="AC26" s="51"/>
      <c r="AD26" s="51"/>
      <c r="AE26" s="51"/>
      <c r="AF26" s="51"/>
      <c r="AG26" s="51"/>
      <c r="AH26" s="51"/>
      <c r="AI26" s="51"/>
      <c r="AJ26" s="51"/>
      <c r="AK26" s="951"/>
      <c r="AL26" s="952"/>
      <c r="AM26" s="952"/>
      <c r="AN26" s="952"/>
      <c r="AO26" s="953"/>
      <c r="AP26" s="2"/>
      <c r="AQ26" s="50">
        <f t="shared" si="2"/>
        <v>1</v>
      </c>
    </row>
    <row r="27" spans="2:46" ht="12" customHeight="1" x14ac:dyDescent="0.15">
      <c r="B27" s="981"/>
      <c r="C27" s="986"/>
      <c r="D27" s="984"/>
      <c r="E27" s="984"/>
      <c r="F27" s="984"/>
      <c r="G27" s="984"/>
      <c r="H27" s="984"/>
      <c r="I27" s="984"/>
      <c r="J27" s="985"/>
      <c r="K27" s="89"/>
      <c r="L27" s="941"/>
      <c r="M27" s="942"/>
      <c r="N27" s="941"/>
      <c r="O27" s="942"/>
      <c r="P27" s="941"/>
      <c r="Q27" s="942"/>
      <c r="R27" s="954"/>
      <c r="S27" s="955"/>
      <c r="T27" s="956"/>
      <c r="U27" s="941"/>
      <c r="V27" s="942"/>
      <c r="W27" s="941"/>
      <c r="X27" s="942"/>
      <c r="Y27" s="45"/>
      <c r="Z27" s="45"/>
      <c r="AA27" s="45"/>
      <c r="AB27" s="45"/>
      <c r="AC27" s="51"/>
      <c r="AD27" s="51"/>
      <c r="AE27" s="51"/>
      <c r="AF27" s="51"/>
      <c r="AG27" s="51"/>
      <c r="AH27" s="51"/>
      <c r="AI27" s="51"/>
      <c r="AJ27" s="51"/>
      <c r="AK27" s="951"/>
      <c r="AL27" s="952"/>
      <c r="AM27" s="952"/>
      <c r="AN27" s="952"/>
      <c r="AO27" s="953"/>
      <c r="AP27" s="2"/>
      <c r="AQ27" s="50">
        <f t="shared" si="2"/>
        <v>1</v>
      </c>
    </row>
    <row r="28" spans="2:46" ht="12" customHeight="1" x14ac:dyDescent="0.15">
      <c r="B28" s="981"/>
      <c r="C28" s="986"/>
      <c r="D28" s="984"/>
      <c r="E28" s="984"/>
      <c r="F28" s="984"/>
      <c r="G28" s="984"/>
      <c r="H28" s="984"/>
      <c r="I28" s="984"/>
      <c r="J28" s="985"/>
      <c r="K28" s="89"/>
      <c r="L28" s="941"/>
      <c r="M28" s="942"/>
      <c r="N28" s="941"/>
      <c r="O28" s="942"/>
      <c r="P28" s="941"/>
      <c r="Q28" s="942"/>
      <c r="R28" s="954"/>
      <c r="S28" s="955"/>
      <c r="T28" s="956"/>
      <c r="U28" s="941"/>
      <c r="V28" s="942"/>
      <c r="W28" s="941"/>
      <c r="X28" s="942"/>
      <c r="Y28" s="45"/>
      <c r="Z28" s="45"/>
      <c r="AA28" s="45"/>
      <c r="AB28" s="45"/>
      <c r="AC28" s="51"/>
      <c r="AD28" s="51"/>
      <c r="AE28" s="51"/>
      <c r="AF28" s="51"/>
      <c r="AG28" s="51"/>
      <c r="AH28" s="51"/>
      <c r="AI28" s="51"/>
      <c r="AJ28" s="51"/>
      <c r="AK28" s="951"/>
      <c r="AL28" s="952"/>
      <c r="AM28" s="952"/>
      <c r="AN28" s="952"/>
      <c r="AO28" s="953"/>
      <c r="AP28" s="2"/>
      <c r="AQ28" s="50">
        <f t="shared" si="2"/>
        <v>1</v>
      </c>
    </row>
    <row r="29" spans="2:46" ht="12" customHeight="1" x14ac:dyDescent="0.15">
      <c r="B29" s="981"/>
      <c r="C29" s="986"/>
      <c r="D29" s="984"/>
      <c r="E29" s="984"/>
      <c r="F29" s="984"/>
      <c r="G29" s="984"/>
      <c r="H29" s="984"/>
      <c r="I29" s="984"/>
      <c r="J29" s="985"/>
      <c r="K29" s="89"/>
      <c r="L29" s="941"/>
      <c r="M29" s="942"/>
      <c r="N29" s="941"/>
      <c r="O29" s="942"/>
      <c r="P29" s="941"/>
      <c r="Q29" s="942"/>
      <c r="R29" s="954"/>
      <c r="S29" s="955"/>
      <c r="T29" s="956"/>
      <c r="U29" s="941"/>
      <c r="V29" s="942"/>
      <c r="W29" s="941"/>
      <c r="X29" s="942"/>
      <c r="Y29" s="45"/>
      <c r="Z29" s="45"/>
      <c r="AA29" s="45"/>
      <c r="AB29" s="45"/>
      <c r="AC29" s="51"/>
      <c r="AD29" s="51"/>
      <c r="AE29" s="51"/>
      <c r="AF29" s="51"/>
      <c r="AG29" s="51"/>
      <c r="AH29" s="51"/>
      <c r="AI29" s="51"/>
      <c r="AJ29" s="51"/>
      <c r="AK29" s="951"/>
      <c r="AL29" s="952"/>
      <c r="AM29" s="952"/>
      <c r="AN29" s="952"/>
      <c r="AO29" s="953"/>
      <c r="AP29" s="2"/>
      <c r="AQ29" s="50">
        <f t="shared" si="2"/>
        <v>1</v>
      </c>
    </row>
    <row r="30" spans="2:46" ht="12" customHeight="1" x14ac:dyDescent="0.15">
      <c r="B30" s="981"/>
      <c r="C30" s="986"/>
      <c r="D30" s="984"/>
      <c r="E30" s="984"/>
      <c r="F30" s="984"/>
      <c r="G30" s="984"/>
      <c r="H30" s="984"/>
      <c r="I30" s="984"/>
      <c r="J30" s="985"/>
      <c r="K30" s="89"/>
      <c r="L30" s="941"/>
      <c r="M30" s="942"/>
      <c r="N30" s="941"/>
      <c r="O30" s="942"/>
      <c r="P30" s="941"/>
      <c r="Q30" s="942"/>
      <c r="R30" s="954"/>
      <c r="S30" s="955"/>
      <c r="T30" s="956"/>
      <c r="U30" s="941"/>
      <c r="V30" s="942"/>
      <c r="W30" s="941"/>
      <c r="X30" s="942"/>
      <c r="Y30" s="45"/>
      <c r="Z30" s="45"/>
      <c r="AA30" s="45"/>
      <c r="AB30" s="45"/>
      <c r="AC30" s="51"/>
      <c r="AD30" s="51"/>
      <c r="AE30" s="51"/>
      <c r="AF30" s="51"/>
      <c r="AG30" s="51"/>
      <c r="AH30" s="51"/>
      <c r="AI30" s="51"/>
      <c r="AJ30" s="51"/>
      <c r="AK30" s="951"/>
      <c r="AL30" s="952"/>
      <c r="AM30" s="952"/>
      <c r="AN30" s="952"/>
      <c r="AO30" s="953"/>
      <c r="AP30" s="2"/>
      <c r="AQ30" s="50">
        <f t="shared" si="2"/>
        <v>1</v>
      </c>
    </row>
    <row r="31" spans="2:46" ht="12" customHeight="1" x14ac:dyDescent="0.15">
      <c r="B31" s="981"/>
      <c r="C31" s="986"/>
      <c r="D31" s="984"/>
      <c r="E31" s="984"/>
      <c r="F31" s="984"/>
      <c r="G31" s="984"/>
      <c r="H31" s="984"/>
      <c r="I31" s="984"/>
      <c r="J31" s="985"/>
      <c r="K31" s="89"/>
      <c r="L31" s="941"/>
      <c r="M31" s="942"/>
      <c r="N31" s="941"/>
      <c r="O31" s="942"/>
      <c r="P31" s="941"/>
      <c r="Q31" s="942"/>
      <c r="R31" s="954"/>
      <c r="S31" s="955"/>
      <c r="T31" s="956"/>
      <c r="U31" s="941"/>
      <c r="V31" s="942"/>
      <c r="W31" s="941"/>
      <c r="X31" s="942"/>
      <c r="Y31" s="45"/>
      <c r="Z31" s="45"/>
      <c r="AA31" s="45"/>
      <c r="AB31" s="45"/>
      <c r="AC31" s="51"/>
      <c r="AD31" s="51"/>
      <c r="AE31" s="51"/>
      <c r="AF31" s="51"/>
      <c r="AG31" s="51"/>
      <c r="AH31" s="51"/>
      <c r="AI31" s="51"/>
      <c r="AJ31" s="51"/>
      <c r="AK31" s="951"/>
      <c r="AL31" s="952"/>
      <c r="AM31" s="952"/>
      <c r="AN31" s="952"/>
      <c r="AO31" s="953"/>
      <c r="AP31" s="2"/>
      <c r="AQ31" s="50">
        <f t="shared" si="2"/>
        <v>1</v>
      </c>
    </row>
    <row r="32" spans="2:46" ht="12" customHeight="1" x14ac:dyDescent="0.15">
      <c r="B32" s="981"/>
      <c r="C32" s="986"/>
      <c r="D32" s="984"/>
      <c r="E32" s="984"/>
      <c r="F32" s="984"/>
      <c r="G32" s="984"/>
      <c r="H32" s="984"/>
      <c r="I32" s="984"/>
      <c r="J32" s="985"/>
      <c r="K32" s="89"/>
      <c r="L32" s="941"/>
      <c r="M32" s="942"/>
      <c r="N32" s="941"/>
      <c r="O32" s="942"/>
      <c r="P32" s="941"/>
      <c r="Q32" s="942"/>
      <c r="R32" s="954"/>
      <c r="S32" s="955"/>
      <c r="T32" s="956"/>
      <c r="U32" s="941"/>
      <c r="V32" s="942"/>
      <c r="W32" s="941"/>
      <c r="X32" s="942"/>
      <c r="Y32" s="45"/>
      <c r="Z32" s="45"/>
      <c r="AA32" s="45"/>
      <c r="AB32" s="45"/>
      <c r="AC32" s="51"/>
      <c r="AD32" s="51"/>
      <c r="AE32" s="51"/>
      <c r="AF32" s="51"/>
      <c r="AG32" s="51"/>
      <c r="AH32" s="51"/>
      <c r="AI32" s="51"/>
      <c r="AJ32" s="51"/>
      <c r="AK32" s="951"/>
      <c r="AL32" s="952"/>
      <c r="AM32" s="952"/>
      <c r="AN32" s="952"/>
      <c r="AO32" s="953"/>
      <c r="AP32" s="2"/>
      <c r="AQ32" s="50">
        <f t="shared" si="2"/>
        <v>1</v>
      </c>
      <c r="AS32" s="258"/>
      <c r="AT32" s="258"/>
    </row>
    <row r="33" spans="2:86" ht="12" customHeight="1" x14ac:dyDescent="0.15">
      <c r="B33" s="981"/>
      <c r="C33" s="986"/>
      <c r="D33" s="984"/>
      <c r="E33" s="984"/>
      <c r="F33" s="984"/>
      <c r="G33" s="984"/>
      <c r="H33" s="984"/>
      <c r="I33" s="984"/>
      <c r="J33" s="985"/>
      <c r="K33" s="89"/>
      <c r="L33" s="941"/>
      <c r="M33" s="942"/>
      <c r="N33" s="941"/>
      <c r="O33" s="942"/>
      <c r="P33" s="941"/>
      <c r="Q33" s="942"/>
      <c r="R33" s="954"/>
      <c r="S33" s="955"/>
      <c r="T33" s="956"/>
      <c r="U33" s="941"/>
      <c r="V33" s="942"/>
      <c r="W33" s="941"/>
      <c r="X33" s="942"/>
      <c r="Y33" s="45"/>
      <c r="Z33" s="45"/>
      <c r="AA33" s="45"/>
      <c r="AB33" s="45"/>
      <c r="AC33" s="51"/>
      <c r="AD33" s="51"/>
      <c r="AE33" s="51"/>
      <c r="AF33" s="51"/>
      <c r="AG33" s="51"/>
      <c r="AH33" s="51"/>
      <c r="AI33" s="51"/>
      <c r="AJ33" s="51"/>
      <c r="AK33" s="951"/>
      <c r="AL33" s="952"/>
      <c r="AM33" s="952"/>
      <c r="AN33" s="952"/>
      <c r="AO33" s="953"/>
      <c r="AP33" s="2"/>
      <c r="AQ33" s="50">
        <f t="shared" si="2"/>
        <v>1</v>
      </c>
      <c r="AS33" s="162"/>
      <c r="AT33" s="162"/>
    </row>
    <row r="34" spans="2:86" ht="12" customHeight="1" x14ac:dyDescent="0.15">
      <c r="B34" s="981"/>
      <c r="C34" s="986"/>
      <c r="D34" s="984"/>
      <c r="E34" s="984"/>
      <c r="F34" s="984"/>
      <c r="G34" s="984"/>
      <c r="H34" s="984"/>
      <c r="I34" s="984"/>
      <c r="J34" s="985"/>
      <c r="K34" s="89"/>
      <c r="L34" s="941"/>
      <c r="M34" s="942"/>
      <c r="N34" s="941"/>
      <c r="O34" s="942"/>
      <c r="P34" s="941"/>
      <c r="Q34" s="942"/>
      <c r="R34" s="954"/>
      <c r="S34" s="955"/>
      <c r="T34" s="956"/>
      <c r="U34" s="941"/>
      <c r="V34" s="942"/>
      <c r="W34" s="941"/>
      <c r="X34" s="942"/>
      <c r="Y34" s="45"/>
      <c r="Z34" s="45"/>
      <c r="AA34" s="45"/>
      <c r="AB34" s="45"/>
      <c r="AC34" s="51"/>
      <c r="AD34" s="51"/>
      <c r="AE34" s="51"/>
      <c r="AF34" s="51"/>
      <c r="AG34" s="51"/>
      <c r="AH34" s="51"/>
      <c r="AI34" s="51"/>
      <c r="AJ34" s="51"/>
      <c r="AK34" s="951"/>
      <c r="AL34" s="952"/>
      <c r="AM34" s="952"/>
      <c r="AN34" s="952"/>
      <c r="AO34" s="953"/>
      <c r="AP34" s="2"/>
      <c r="AQ34" s="50">
        <f t="shared" si="2"/>
        <v>1</v>
      </c>
      <c r="AS34" s="163"/>
      <c r="AT34" s="163"/>
    </row>
    <row r="35" spans="2:86" ht="12" customHeight="1" x14ac:dyDescent="0.15">
      <c r="B35" s="981"/>
      <c r="C35" s="986"/>
      <c r="D35" s="984"/>
      <c r="E35" s="984"/>
      <c r="F35" s="984"/>
      <c r="G35" s="984"/>
      <c r="H35" s="984"/>
      <c r="I35" s="984"/>
      <c r="J35" s="985"/>
      <c r="K35" s="1018" t="s">
        <v>380</v>
      </c>
      <c r="L35" s="971" t="s">
        <v>381</v>
      </c>
      <c r="M35" s="971"/>
      <c r="N35" s="971"/>
      <c r="O35" s="971"/>
      <c r="P35" s="971"/>
      <c r="Q35" s="971"/>
      <c r="R35" s="971"/>
      <c r="S35" s="971"/>
      <c r="T35" s="971"/>
      <c r="U35" s="971"/>
      <c r="V35" s="971"/>
      <c r="W35" s="971"/>
      <c r="X35" s="971"/>
      <c r="Y35" s="993" t="s">
        <v>382</v>
      </c>
      <c r="Z35" s="994"/>
      <c r="AA35" s="994"/>
      <c r="AB35" s="979"/>
      <c r="AC35" s="108">
        <f t="shared" ref="AC35:AJ35" si="3">SUM(AC11:AC34)</f>
        <v>0</v>
      </c>
      <c r="AD35" s="108">
        <f t="shared" si="3"/>
        <v>0</v>
      </c>
      <c r="AE35" s="108">
        <f>SUM(AE11:AE34)</f>
        <v>0</v>
      </c>
      <c r="AF35" s="108">
        <f t="shared" si="3"/>
        <v>0.64</v>
      </c>
      <c r="AG35" s="108">
        <f t="shared" si="3"/>
        <v>0</v>
      </c>
      <c r="AH35" s="108">
        <f t="shared" si="3"/>
        <v>0</v>
      </c>
      <c r="AI35" s="108">
        <f t="shared" si="3"/>
        <v>0</v>
      </c>
      <c r="AJ35" s="109">
        <f t="shared" si="3"/>
        <v>0</v>
      </c>
      <c r="AK35" s="971" t="s">
        <v>383</v>
      </c>
      <c r="AL35" s="971"/>
      <c r="AM35" s="1025" t="s">
        <v>1379</v>
      </c>
      <c r="AN35" s="1025"/>
      <c r="AO35" s="1025"/>
      <c r="AP35" s="2"/>
    </row>
    <row r="36" spans="2:86" ht="12" customHeight="1" x14ac:dyDescent="0.15">
      <c r="B36" s="981"/>
      <c r="C36" s="986"/>
      <c r="D36" s="984"/>
      <c r="E36" s="984"/>
      <c r="F36" s="984"/>
      <c r="G36" s="984"/>
      <c r="H36" s="984"/>
      <c r="I36" s="984"/>
      <c r="J36" s="985"/>
      <c r="K36" s="1019"/>
      <c r="L36" s="962" t="s">
        <v>384</v>
      </c>
      <c r="M36" s="963"/>
      <c r="N36" s="964"/>
      <c r="O36" s="962" t="s">
        <v>385</v>
      </c>
      <c r="P36" s="963"/>
      <c r="Q36" s="963"/>
      <c r="R36" s="963"/>
      <c r="S36" s="963"/>
      <c r="T36" s="963"/>
      <c r="U36" s="963"/>
      <c r="V36" s="963"/>
      <c r="W36" s="963"/>
      <c r="X36" s="964"/>
      <c r="Y36" s="44" t="s">
        <v>235</v>
      </c>
      <c r="Z36" s="40" t="s">
        <v>234</v>
      </c>
      <c r="AA36" s="40" t="s">
        <v>378</v>
      </c>
      <c r="AB36" s="40" t="s">
        <v>379</v>
      </c>
      <c r="AC36" s="40" t="s">
        <v>235</v>
      </c>
      <c r="AD36" s="40" t="s">
        <v>234</v>
      </c>
      <c r="AE36" s="40" t="s">
        <v>378</v>
      </c>
      <c r="AF36" s="40" t="s">
        <v>379</v>
      </c>
      <c r="AG36" s="40" t="s">
        <v>235</v>
      </c>
      <c r="AH36" s="40" t="s">
        <v>234</v>
      </c>
      <c r="AI36" s="40" t="s">
        <v>378</v>
      </c>
      <c r="AJ36" s="71" t="s">
        <v>379</v>
      </c>
      <c r="AK36" s="971"/>
      <c r="AL36" s="971"/>
      <c r="AM36" s="1025"/>
      <c r="AN36" s="1025"/>
      <c r="AO36" s="1025"/>
      <c r="AP36" s="2"/>
    </row>
    <row r="37" spans="2:86" ht="14.25" customHeight="1" x14ac:dyDescent="0.15">
      <c r="B37" s="981"/>
      <c r="C37" s="986"/>
      <c r="D37" s="984"/>
      <c r="E37" s="984"/>
      <c r="F37" s="984"/>
      <c r="G37" s="984"/>
      <c r="H37" s="984"/>
      <c r="I37" s="984"/>
      <c r="J37" s="985"/>
      <c r="K37" s="1019"/>
      <c r="L37" s="965"/>
      <c r="M37" s="966"/>
      <c r="N37" s="967"/>
      <c r="O37" s="965"/>
      <c r="P37" s="966"/>
      <c r="Q37" s="966"/>
      <c r="R37" s="966"/>
      <c r="S37" s="966"/>
      <c r="T37" s="966"/>
      <c r="U37" s="966"/>
      <c r="V37" s="966"/>
      <c r="W37" s="966"/>
      <c r="X37" s="967"/>
      <c r="Y37" s="972" t="str">
        <f>IF(COUNTIF(Y11:Y34,"〇")&gt;0,"1","  ")</f>
        <v xml:space="preserve">  </v>
      </c>
      <c r="Z37" s="972" t="str">
        <f>IF(COUNTIF(Z11:Z34,"〇")&gt;0,"1","  ")</f>
        <v xml:space="preserve">  </v>
      </c>
      <c r="AA37" s="972" t="str">
        <f>IF(COUNTIF(AA11:AA34,"〇")&gt;0,"1","  ")</f>
        <v xml:space="preserve">  </v>
      </c>
      <c r="AB37" s="972" t="str">
        <f>IF(COUNTIF(AB11:AB34,"〇")&gt;0,"1","  ")</f>
        <v xml:space="preserve">  </v>
      </c>
      <c r="AC37" s="972">
        <f>COUNTA(AC11:AC34)</f>
        <v>0</v>
      </c>
      <c r="AD37" s="972">
        <f t="shared" ref="AD37:AI37" si="4">COUNTA(AD11:AD34)</f>
        <v>0</v>
      </c>
      <c r="AE37" s="972">
        <f t="shared" si="4"/>
        <v>0</v>
      </c>
      <c r="AF37" s="972">
        <f t="shared" si="4"/>
        <v>6</v>
      </c>
      <c r="AG37" s="972">
        <f t="shared" si="4"/>
        <v>0</v>
      </c>
      <c r="AH37" s="972">
        <f t="shared" si="4"/>
        <v>0</v>
      </c>
      <c r="AI37" s="972">
        <f t="shared" si="4"/>
        <v>0</v>
      </c>
      <c r="AJ37" s="972">
        <f>COUNTA(AJ11:AJ34)</f>
        <v>0</v>
      </c>
      <c r="AK37" s="971"/>
      <c r="AL37" s="971"/>
      <c r="AM37" s="1025"/>
      <c r="AN37" s="1025"/>
      <c r="AO37" s="1025"/>
      <c r="AP37" s="2"/>
    </row>
    <row r="38" spans="2:86" ht="14.25" customHeight="1" x14ac:dyDescent="0.15">
      <c r="B38" s="981"/>
      <c r="C38" s="986"/>
      <c r="D38" s="984"/>
      <c r="E38" s="984"/>
      <c r="F38" s="984"/>
      <c r="G38" s="984"/>
      <c r="H38" s="984"/>
      <c r="I38" s="984"/>
      <c r="J38" s="985"/>
      <c r="K38" s="1019"/>
      <c r="L38" s="968"/>
      <c r="M38" s="969"/>
      <c r="N38" s="970"/>
      <c r="O38" s="968"/>
      <c r="P38" s="969"/>
      <c r="Q38" s="969"/>
      <c r="R38" s="969"/>
      <c r="S38" s="969"/>
      <c r="T38" s="969"/>
      <c r="U38" s="969"/>
      <c r="V38" s="969"/>
      <c r="W38" s="969"/>
      <c r="X38" s="970"/>
      <c r="Y38" s="972"/>
      <c r="Z38" s="972"/>
      <c r="AA38" s="972"/>
      <c r="AB38" s="972"/>
      <c r="AC38" s="972"/>
      <c r="AD38" s="972"/>
      <c r="AE38" s="972"/>
      <c r="AF38" s="972"/>
      <c r="AG38" s="972"/>
      <c r="AH38" s="972"/>
      <c r="AI38" s="972"/>
      <c r="AJ38" s="972"/>
      <c r="AK38" s="971"/>
      <c r="AL38" s="971"/>
      <c r="AM38" s="1025"/>
      <c r="AN38" s="1025"/>
      <c r="AO38" s="1025"/>
      <c r="AP38" s="2"/>
    </row>
    <row r="39" spans="2:86" ht="12" customHeight="1" x14ac:dyDescent="0.15">
      <c r="B39" s="981"/>
      <c r="C39" s="986"/>
      <c r="D39" s="984"/>
      <c r="E39" s="984"/>
      <c r="F39" s="984"/>
      <c r="G39" s="984"/>
      <c r="H39" s="984"/>
      <c r="I39" s="984"/>
      <c r="J39" s="984"/>
      <c r="K39" s="1013" t="s">
        <v>386</v>
      </c>
      <c r="L39" s="1020" t="s">
        <v>1387</v>
      </c>
      <c r="M39" s="1020"/>
      <c r="N39" s="1020"/>
      <c r="O39" s="1020"/>
      <c r="P39" s="1020"/>
      <c r="Q39" s="1020"/>
      <c r="R39" s="1020"/>
      <c r="S39" s="1020"/>
      <c r="T39" s="1020"/>
      <c r="U39" s="1020"/>
      <c r="V39" s="1020"/>
      <c r="W39" s="1020"/>
      <c r="X39" s="1020"/>
      <c r="Y39" s="1020"/>
      <c r="Z39" s="1020"/>
      <c r="AA39" s="1020"/>
      <c r="AB39" s="1020"/>
      <c r="AC39" s="1020"/>
      <c r="AD39" s="1020"/>
      <c r="AE39" s="1020"/>
      <c r="AF39" s="1020"/>
      <c r="AG39" s="1020"/>
      <c r="AH39" s="1020"/>
      <c r="AI39" s="1020"/>
      <c r="AJ39" s="1020"/>
      <c r="AK39" s="1021"/>
      <c r="AL39" s="1021"/>
      <c r="AM39" s="1021"/>
      <c r="AN39" s="1021"/>
      <c r="AO39" s="1022"/>
      <c r="AP39" s="2"/>
    </row>
    <row r="40" spans="2:86" ht="12" customHeight="1" x14ac:dyDescent="0.15">
      <c r="B40" s="981"/>
      <c r="C40" s="986"/>
      <c r="D40" s="984"/>
      <c r="E40" s="984"/>
      <c r="F40" s="984"/>
      <c r="G40" s="984"/>
      <c r="H40" s="984"/>
      <c r="I40" s="984"/>
      <c r="J40" s="984"/>
      <c r="K40" s="1014"/>
      <c r="L40" s="1021"/>
      <c r="M40" s="1021"/>
      <c r="N40" s="1021"/>
      <c r="O40" s="1021"/>
      <c r="P40" s="1021"/>
      <c r="Q40" s="1021"/>
      <c r="R40" s="1021"/>
      <c r="S40" s="1021"/>
      <c r="T40" s="1021"/>
      <c r="U40" s="1021"/>
      <c r="V40" s="1021"/>
      <c r="W40" s="1021"/>
      <c r="X40" s="1021"/>
      <c r="Y40" s="1021"/>
      <c r="Z40" s="1021"/>
      <c r="AA40" s="1021"/>
      <c r="AB40" s="1021"/>
      <c r="AC40" s="1021"/>
      <c r="AD40" s="1021"/>
      <c r="AE40" s="1021"/>
      <c r="AF40" s="1021"/>
      <c r="AG40" s="1021"/>
      <c r="AH40" s="1021"/>
      <c r="AI40" s="1021"/>
      <c r="AJ40" s="1021"/>
      <c r="AK40" s="1021"/>
      <c r="AL40" s="1021"/>
      <c r="AM40" s="1021"/>
      <c r="AN40" s="1021"/>
      <c r="AO40" s="1022"/>
      <c r="AP40" s="2"/>
    </row>
    <row r="41" spans="2:86" ht="12" customHeight="1" x14ac:dyDescent="0.15">
      <c r="B41" s="981"/>
      <c r="C41" s="986"/>
      <c r="D41" s="984"/>
      <c r="E41" s="984"/>
      <c r="F41" s="984"/>
      <c r="G41" s="984"/>
      <c r="H41" s="984"/>
      <c r="I41" s="984"/>
      <c r="J41" s="984"/>
      <c r="K41" s="1014"/>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2"/>
      <c r="AP41" s="2"/>
    </row>
    <row r="42" spans="2:86" ht="12" customHeight="1" x14ac:dyDescent="0.15">
      <c r="B42" s="981"/>
      <c r="C42" s="986"/>
      <c r="D42" s="984"/>
      <c r="E42" s="984"/>
      <c r="F42" s="984"/>
      <c r="G42" s="984"/>
      <c r="H42" s="984"/>
      <c r="I42" s="984"/>
      <c r="J42" s="984"/>
      <c r="K42" s="1014"/>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c r="AN42" s="1023"/>
      <c r="AO42" s="1024"/>
      <c r="AP42" s="33"/>
      <c r="CD42" s="2"/>
      <c r="CE42" s="2"/>
      <c r="CF42" s="2"/>
      <c r="CG42" s="2"/>
      <c r="CH42" s="2"/>
    </row>
    <row r="43" spans="2:86" ht="12" customHeight="1" x14ac:dyDescent="0.15">
      <c r="B43" s="981"/>
      <c r="C43" s="986"/>
      <c r="D43" s="984"/>
      <c r="E43" s="984"/>
      <c r="F43" s="984"/>
      <c r="G43" s="984"/>
      <c r="H43" s="984"/>
      <c r="I43" s="984"/>
      <c r="J43" s="985"/>
      <c r="K43" s="1009" t="s">
        <v>387</v>
      </c>
      <c r="L43" s="1009"/>
      <c r="M43" s="1009"/>
      <c r="N43" s="1009"/>
      <c r="O43" s="1009"/>
      <c r="P43" s="1009"/>
      <c r="Q43" s="1009"/>
      <c r="R43" s="1009"/>
      <c r="S43" s="1009"/>
      <c r="T43" s="1009"/>
      <c r="U43" s="1009"/>
      <c r="V43" s="1009"/>
      <c r="W43" s="1009"/>
      <c r="X43" s="1009"/>
      <c r="Y43" s="1009"/>
      <c r="Z43" s="1009"/>
      <c r="AA43" s="1009"/>
      <c r="AB43" s="1009"/>
      <c r="AC43" s="1009"/>
      <c r="AD43" s="1009"/>
      <c r="AE43" s="1009"/>
      <c r="AF43" s="1009"/>
      <c r="AG43" s="1009"/>
      <c r="AH43" s="1009"/>
      <c r="AI43" s="1009"/>
      <c r="AJ43" s="1009"/>
      <c r="AK43" s="1009"/>
      <c r="AL43" s="1009"/>
      <c r="AM43" s="1009"/>
      <c r="AN43" s="1009"/>
      <c r="AO43" s="1009"/>
      <c r="AP43" s="33"/>
      <c r="CD43" s="2"/>
      <c r="CE43" s="2"/>
      <c r="CF43" s="2"/>
      <c r="CG43" s="2"/>
      <c r="CH43" s="2"/>
    </row>
    <row r="44" spans="2:86" ht="12" customHeight="1" x14ac:dyDescent="0.15">
      <c r="B44" s="981"/>
      <c r="C44" s="986"/>
      <c r="D44" s="984"/>
      <c r="E44" s="984"/>
      <c r="F44" s="984"/>
      <c r="G44" s="984"/>
      <c r="H44" s="984"/>
      <c r="I44" s="984"/>
      <c r="J44" s="985"/>
      <c r="K44" s="1015" t="s">
        <v>388</v>
      </c>
      <c r="L44" s="1016"/>
      <c r="M44" s="1016"/>
      <c r="N44" s="1016"/>
      <c r="O44" s="1016"/>
      <c r="P44" s="1016"/>
      <c r="Q44" s="1016"/>
      <c r="R44" s="1016"/>
      <c r="S44" s="1016"/>
      <c r="T44" s="1016"/>
      <c r="U44" s="1016"/>
      <c r="V44" s="1016"/>
      <c r="W44" s="1016"/>
      <c r="X44" s="1016"/>
      <c r="Y44" s="1016"/>
      <c r="Z44" s="1016"/>
      <c r="AA44" s="1016"/>
      <c r="AB44" s="1016"/>
      <c r="AC44" s="1016"/>
      <c r="AD44" s="1016"/>
      <c r="AE44" s="1016"/>
      <c r="AF44" s="1016"/>
      <c r="AG44" s="1016"/>
      <c r="AH44" s="1016"/>
      <c r="AI44" s="1016"/>
      <c r="AJ44" s="1016"/>
      <c r="AK44" s="1016"/>
      <c r="AL44" s="1016"/>
      <c r="AM44" s="1016"/>
      <c r="AN44" s="1016"/>
      <c r="AO44" s="1017"/>
      <c r="AP44" s="33"/>
      <c r="CD44" s="2"/>
      <c r="CE44" s="2"/>
      <c r="CF44" s="2"/>
      <c r="CG44" s="2"/>
      <c r="CH44" s="2"/>
    </row>
    <row r="45" spans="2:86" ht="12" customHeight="1" x14ac:dyDescent="0.15">
      <c r="B45" s="572"/>
      <c r="C45" s="987"/>
      <c r="D45" s="988"/>
      <c r="E45" s="988"/>
      <c r="F45" s="988"/>
      <c r="G45" s="988"/>
      <c r="H45" s="988"/>
      <c r="I45" s="988"/>
      <c r="J45" s="989"/>
      <c r="K45" s="1010" t="s">
        <v>389</v>
      </c>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2"/>
      <c r="AP45" s="33"/>
      <c r="CD45" s="2"/>
      <c r="CE45" s="2"/>
      <c r="CF45" s="2"/>
      <c r="CG45" s="2"/>
      <c r="CH45" s="2"/>
    </row>
    <row r="46" spans="2:86" ht="12" customHeight="1" x14ac:dyDescent="0.2">
      <c r="B46" s="4" t="s">
        <v>390</v>
      </c>
      <c r="C46" s="252"/>
      <c r="D46" s="252"/>
      <c r="E46" s="252"/>
      <c r="F46" s="252"/>
      <c r="G46" s="252"/>
      <c r="H46" s="252"/>
      <c r="I46" s="252"/>
      <c r="J46" s="252"/>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33"/>
      <c r="CD46" s="2"/>
      <c r="CE46" s="2"/>
      <c r="CF46" s="2"/>
      <c r="CG46" s="2"/>
      <c r="CH46" s="2"/>
    </row>
    <row r="47" spans="2:86" s="4" customFormat="1" ht="12" customHeight="1" x14ac:dyDescent="0.15">
      <c r="B47" s="2" t="s">
        <v>391</v>
      </c>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row>
    <row r="48" spans="2:86" ht="12" customHeight="1" x14ac:dyDescent="0.15">
      <c r="B48" s="2" t="s">
        <v>392</v>
      </c>
      <c r="AP48" s="33"/>
      <c r="CD48" s="2"/>
      <c r="CE48" s="2"/>
      <c r="CF48" s="2"/>
      <c r="CG48" s="2"/>
      <c r="CH48" s="2"/>
    </row>
    <row r="49" spans="2:86" ht="12" customHeight="1" x14ac:dyDescent="0.15">
      <c r="B49" s="2" t="s">
        <v>393</v>
      </c>
      <c r="AP49" s="33"/>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9" priority="2">
      <formula>$AQ11=2</formula>
    </cfRule>
  </conditionalFormatting>
  <conditionalFormatting sqref="Y11:AF34">
    <cfRule type="expression" dxfId="8" priority="1">
      <formula>$AQ11=3</formula>
    </cfRule>
  </conditionalFormatting>
  <conditionalFormatting sqref="AC11:AJ34">
    <cfRule type="expression" dxfId="7" priority="13">
      <formula>$AQ11=1</formula>
    </cfRule>
  </conditionalFormatting>
  <conditionalFormatting sqref="AG11:AJ34">
    <cfRule type="expression" dxfId="6" priority="14">
      <formula>$AQ11=2</formula>
    </cfRule>
  </conditionalFormatting>
  <dataValidations count="2">
    <dataValidation type="list" allowBlank="1" showInputMessage="1" showErrorMessage="1" sqref="N11:O34" xr:uid="{30DC5D7A-7D70-41F2-9927-89C8D372A968}">
      <formula1>INDIRECT(L11)</formula1>
    </dataValidation>
    <dataValidation type="list" allowBlank="1" showInputMessage="1" showErrorMessage="1" sqref="Y11:AB34" xr:uid="{8FC59391-FF2A-4225-8FAB-67276379CFF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21DDCB-07A1-4743-BFAD-1656FDC27826}">
          <x14:formula1>
            <xm:f>'(参考)リスト'!$F$16:$F$21</xm:f>
          </x14:formula1>
          <xm:sqref>U11:X34</xm:sqref>
        </x14:dataValidation>
        <x14:dataValidation type="list" allowBlank="1" showInputMessage="1" showErrorMessage="1" xr:uid="{8E34D6B9-267D-4D42-A8ED-45B51BF6F31E}">
          <x14:formula1>
            <xm:f>'(参考)リスト'!$D$16:$D$18</xm:f>
          </x14:formula1>
          <xm:sqref>P11:Q34</xm:sqref>
        </x14:dataValidation>
        <x14:dataValidation type="list" allowBlank="1" showInputMessage="1" showErrorMessage="1" xr:uid="{9DE96433-D50D-4171-91E8-08C205A99237}">
          <x14:formula1>
            <xm:f>'(参考)リスト'!$E$16:$E$27</xm:f>
          </x14:formula1>
          <xm:sqref>R11:T34</xm:sqref>
        </x14:dataValidation>
        <x14:dataValidation type="list" allowBlank="1" showInputMessage="1" showErrorMessage="1" xr:uid="{1581378C-76A2-4FF8-B5CA-D572A19D8C48}">
          <x14:formula1>
            <xm:f>'(参考)リスト'!$B$16:$B$21</xm:f>
          </x14:formula1>
          <xm:sqref>L11:M34</xm:sqref>
        </x14:dataValidation>
        <x14:dataValidation type="list" allowBlank="1" showInputMessage="1" showErrorMessage="1" xr:uid="{87614A63-5925-4B9A-A049-B15C40583229}">
          <x14:formula1>
            <xm:f>'(参考)リスト'!$G$16:$G$19</xm:f>
          </x14:formula1>
          <xm:sqref>AM35:AO38</xm:sqref>
        </x14:dataValidation>
      </x14:dataValidations>
    </ext>
  </extLst>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2" sqref="B2:AB2"/>
    </sheetView>
  </sheetViews>
  <sheetFormatPr defaultColWidth="8.875" defaultRowHeight="13.5" x14ac:dyDescent="0.15"/>
  <cols>
    <col min="1" max="1" width="1.875" style="26" customWidth="1"/>
    <col min="2" max="60" width="2.125" style="110" customWidth="1"/>
    <col min="61" max="61" width="0.625" style="110" customWidth="1"/>
    <col min="62" max="62" width="2.125" style="110" customWidth="1"/>
    <col min="63" max="63" width="1" style="110" customWidth="1"/>
    <col min="64" max="65" width="2.125" style="110" customWidth="1"/>
    <col min="66" max="16384" width="8.875" style="26"/>
  </cols>
  <sheetData>
    <row r="2" spans="2:63" s="111" customFormat="1" ht="14.25" customHeight="1" x14ac:dyDescent="0.15">
      <c r="B2" s="112" t="s">
        <v>398</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114" customFormat="1" ht="17.25" customHeight="1" x14ac:dyDescent="0.15">
      <c r="B3" s="1034" t="s">
        <v>60</v>
      </c>
      <c r="C3" s="1035"/>
      <c r="D3" s="1035"/>
      <c r="E3" s="1036"/>
      <c r="F3" s="1084" t="str">
        <f>'様式A-1'!D3</f>
        <v>ヒコシマトンネル</v>
      </c>
      <c r="G3" s="1085"/>
      <c r="H3" s="1085"/>
      <c r="I3" s="1085"/>
      <c r="J3" s="1085"/>
      <c r="K3" s="1085"/>
      <c r="L3" s="1085"/>
      <c r="M3" s="1085"/>
      <c r="N3" s="1085"/>
      <c r="O3" s="1085"/>
      <c r="P3" s="1085"/>
      <c r="Q3" s="1085"/>
      <c r="R3" s="1085"/>
      <c r="S3" s="1085"/>
      <c r="T3" s="1086"/>
      <c r="U3" s="1072" t="s">
        <v>399</v>
      </c>
      <c r="V3" s="1073"/>
      <c r="W3" s="1073"/>
      <c r="X3" s="1074"/>
      <c r="Y3" s="1074"/>
      <c r="Z3" s="1050" t="str">
        <f>'様式A-1'!J3</f>
        <v>福浦港金毘羅線</v>
      </c>
      <c r="AA3" s="1051"/>
      <c r="AB3" s="1051"/>
      <c r="AC3" s="1051"/>
      <c r="AD3" s="1051"/>
      <c r="AE3" s="1051"/>
      <c r="AF3" s="1051"/>
      <c r="AG3" s="1051"/>
      <c r="AH3" s="1052"/>
      <c r="AI3" s="1053" t="s">
        <v>249</v>
      </c>
      <c r="AJ3" s="1054"/>
      <c r="AK3" s="1054"/>
      <c r="AL3" s="1054"/>
      <c r="AM3" s="1054"/>
      <c r="AN3" s="1055"/>
      <c r="AO3" s="1075" t="str">
        <f>'様式B (1)'!S3</f>
        <v>アジア航測株式会社</v>
      </c>
      <c r="AP3" s="1076"/>
      <c r="AQ3" s="1076"/>
      <c r="AR3" s="1076"/>
      <c r="AS3" s="1076"/>
      <c r="AT3" s="1076"/>
      <c r="AU3" s="1076"/>
      <c r="AV3" s="1077"/>
      <c r="AW3" s="1060" t="s">
        <v>250</v>
      </c>
      <c r="AX3" s="1061"/>
      <c r="AY3" s="1061"/>
      <c r="AZ3" s="1061"/>
      <c r="BA3" s="1061"/>
      <c r="BB3" s="1062"/>
      <c r="BC3" s="1066">
        <f>'様式B (1)'!P2</f>
        <v>45896</v>
      </c>
      <c r="BD3" s="1067"/>
      <c r="BE3" s="1067"/>
      <c r="BF3" s="1067"/>
      <c r="BG3" s="1067"/>
      <c r="BH3" s="1067"/>
      <c r="BI3" s="1067"/>
      <c r="BJ3" s="1067"/>
      <c r="BK3" s="1068"/>
    </row>
    <row r="4" spans="2:63" s="114" customFormat="1" ht="17.25" customHeight="1" x14ac:dyDescent="0.15">
      <c r="B4" s="1043" t="s">
        <v>400</v>
      </c>
      <c r="C4" s="1044"/>
      <c r="D4" s="1044"/>
      <c r="E4" s="1045"/>
      <c r="F4" s="1046" t="str">
        <f>'様式A-1'!D4</f>
        <v>彦島トンネル</v>
      </c>
      <c r="G4" s="1047"/>
      <c r="H4" s="1047"/>
      <c r="I4" s="1047"/>
      <c r="J4" s="1047"/>
      <c r="K4" s="1047"/>
      <c r="L4" s="1047"/>
      <c r="M4" s="1047"/>
      <c r="N4" s="1047"/>
      <c r="O4" s="1047"/>
      <c r="P4" s="1047"/>
      <c r="Q4" s="1047"/>
      <c r="R4" s="1047"/>
      <c r="S4" s="1047"/>
      <c r="T4" s="1048"/>
      <c r="U4" s="1072" t="s">
        <v>401</v>
      </c>
      <c r="V4" s="1073"/>
      <c r="W4" s="1073"/>
      <c r="X4" s="1074"/>
      <c r="Y4" s="1074"/>
      <c r="Z4" s="1050" t="str">
        <f>'様式A-1'!R3</f>
        <v>山口県
下関土木建築事務所</v>
      </c>
      <c r="AA4" s="1051"/>
      <c r="AB4" s="1051"/>
      <c r="AC4" s="1051"/>
      <c r="AD4" s="1051"/>
      <c r="AE4" s="1051"/>
      <c r="AF4" s="1051"/>
      <c r="AG4" s="1051"/>
      <c r="AH4" s="1052"/>
      <c r="AI4" s="1056"/>
      <c r="AJ4" s="1057"/>
      <c r="AK4" s="1057"/>
      <c r="AL4" s="1057"/>
      <c r="AM4" s="1057"/>
      <c r="AN4" s="1058"/>
      <c r="AO4" s="1078" t="str">
        <f>'様式B (1)'!S4</f>
        <v>飯田　琢巳</v>
      </c>
      <c r="AP4" s="1079"/>
      <c r="AQ4" s="1079"/>
      <c r="AR4" s="1079"/>
      <c r="AS4" s="1079"/>
      <c r="AT4" s="1079"/>
      <c r="AU4" s="1079"/>
      <c r="AV4" s="1080"/>
      <c r="AW4" s="1063"/>
      <c r="AX4" s="1064"/>
      <c r="AY4" s="1064"/>
      <c r="AZ4" s="1064"/>
      <c r="BA4" s="1064"/>
      <c r="BB4" s="1065"/>
      <c r="BC4" s="1069"/>
      <c r="BD4" s="1070"/>
      <c r="BE4" s="1070"/>
      <c r="BF4" s="1070"/>
      <c r="BG4" s="1070"/>
      <c r="BH4" s="1070"/>
      <c r="BI4" s="1070"/>
      <c r="BJ4" s="1070"/>
      <c r="BK4" s="1071"/>
    </row>
    <row r="5" spans="2:63" ht="42.75" customHeight="1" x14ac:dyDescent="0.15">
      <c r="B5" s="1092" t="s">
        <v>311</v>
      </c>
      <c r="C5" s="1089"/>
      <c r="D5" s="1089"/>
      <c r="E5" s="1089"/>
      <c r="F5" s="1089"/>
      <c r="G5" s="1090"/>
      <c r="H5" s="1088" t="s">
        <v>286</v>
      </c>
      <c r="I5" s="1089"/>
      <c r="J5" s="1089"/>
      <c r="K5" s="1089"/>
      <c r="L5" s="1089"/>
      <c r="M5" s="1089"/>
      <c r="N5" s="1089"/>
      <c r="O5" s="1090"/>
      <c r="P5" s="1091" t="s">
        <v>402</v>
      </c>
      <c r="Q5" s="991"/>
      <c r="R5" s="991"/>
      <c r="S5" s="991"/>
      <c r="T5" s="991"/>
      <c r="U5" s="991"/>
      <c r="V5" s="991"/>
      <c r="W5" s="991"/>
      <c r="X5" s="991"/>
      <c r="Y5" s="991"/>
      <c r="Z5" s="991"/>
      <c r="AA5" s="991"/>
      <c r="AB5" s="991"/>
      <c r="AC5" s="991"/>
      <c r="AD5" s="991"/>
      <c r="AE5" s="991"/>
      <c r="AF5" s="991"/>
      <c r="AG5" s="991"/>
      <c r="AH5" s="991"/>
      <c r="AI5" s="991"/>
      <c r="AJ5" s="991"/>
      <c r="AK5" s="991"/>
      <c r="AL5" s="991"/>
      <c r="AM5" s="991"/>
      <c r="AN5" s="1091" t="s">
        <v>403</v>
      </c>
      <c r="AO5" s="991"/>
      <c r="AP5" s="991"/>
      <c r="AQ5" s="991"/>
      <c r="AR5" s="991"/>
      <c r="AS5" s="991"/>
      <c r="AT5" s="991"/>
      <c r="AU5" s="991"/>
      <c r="AV5" s="991"/>
      <c r="AW5" s="991"/>
      <c r="AX5" s="991"/>
      <c r="AY5" s="991"/>
      <c r="AZ5" s="991"/>
      <c r="BA5" s="991"/>
      <c r="BB5" s="991"/>
      <c r="BC5" s="991"/>
      <c r="BD5" s="991"/>
      <c r="BE5" s="991"/>
      <c r="BF5" s="991"/>
      <c r="BG5" s="991"/>
      <c r="BH5" s="991"/>
      <c r="BI5" s="991"/>
      <c r="BJ5" s="991"/>
      <c r="BK5" s="992"/>
    </row>
    <row r="6" spans="2:63" ht="29.25" customHeight="1" x14ac:dyDescent="0.15">
      <c r="B6" s="1087"/>
      <c r="C6" s="731"/>
      <c r="D6" s="731"/>
      <c r="E6" s="731"/>
      <c r="F6" s="731"/>
      <c r="G6" s="732"/>
      <c r="H6" s="1049"/>
      <c r="I6" s="1049"/>
      <c r="J6" s="1049"/>
      <c r="K6" s="1049"/>
      <c r="L6" s="1049"/>
      <c r="M6" s="1049"/>
      <c r="N6" s="1049"/>
      <c r="O6" s="1049"/>
      <c r="P6" s="1032"/>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81"/>
      <c r="AO6" s="1082"/>
      <c r="AP6" s="1082"/>
      <c r="AQ6" s="1082"/>
      <c r="AR6" s="1082"/>
      <c r="AS6" s="1082"/>
      <c r="AT6" s="1082"/>
      <c r="AU6" s="1082"/>
      <c r="AV6" s="1082"/>
      <c r="AW6" s="1082"/>
      <c r="AX6" s="1082"/>
      <c r="AY6" s="1082"/>
      <c r="AZ6" s="1082"/>
      <c r="BA6" s="1082"/>
      <c r="BB6" s="1082"/>
      <c r="BC6" s="1082"/>
      <c r="BD6" s="1082"/>
      <c r="BE6" s="1082"/>
      <c r="BF6" s="1082"/>
      <c r="BG6" s="1082"/>
      <c r="BH6" s="1082"/>
      <c r="BI6" s="1082"/>
      <c r="BJ6" s="1082"/>
      <c r="BK6" s="1083"/>
    </row>
    <row r="7" spans="2:63" ht="29.25" customHeight="1" x14ac:dyDescent="0.15">
      <c r="B7" s="1087"/>
      <c r="C7" s="731"/>
      <c r="D7" s="731"/>
      <c r="E7" s="731"/>
      <c r="F7" s="731"/>
      <c r="G7" s="732"/>
      <c r="H7" s="1049"/>
      <c r="I7" s="1049"/>
      <c r="J7" s="1049"/>
      <c r="K7" s="1049"/>
      <c r="L7" s="1049"/>
      <c r="M7" s="1049"/>
      <c r="N7" s="1049"/>
      <c r="O7" s="1049"/>
      <c r="P7" s="1032"/>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81"/>
      <c r="AO7" s="1082"/>
      <c r="AP7" s="1082"/>
      <c r="AQ7" s="1082"/>
      <c r="AR7" s="1082"/>
      <c r="AS7" s="1082"/>
      <c r="AT7" s="1082"/>
      <c r="AU7" s="1082"/>
      <c r="AV7" s="1082"/>
      <c r="AW7" s="1082"/>
      <c r="AX7" s="1082"/>
      <c r="AY7" s="1082"/>
      <c r="AZ7" s="1082"/>
      <c r="BA7" s="1082"/>
      <c r="BB7" s="1082"/>
      <c r="BC7" s="1082"/>
      <c r="BD7" s="1082"/>
      <c r="BE7" s="1082"/>
      <c r="BF7" s="1082"/>
      <c r="BG7" s="1082"/>
      <c r="BH7" s="1082"/>
      <c r="BI7" s="1082"/>
      <c r="BJ7" s="1082"/>
      <c r="BK7" s="1083"/>
    </row>
    <row r="8" spans="2:63" ht="29.25" customHeight="1" x14ac:dyDescent="0.15">
      <c r="B8" s="1037"/>
      <c r="C8" s="1038"/>
      <c r="D8" s="1038"/>
      <c r="E8" s="1038"/>
      <c r="F8" s="1038"/>
      <c r="G8" s="1039"/>
      <c r="H8" s="1040"/>
      <c r="I8" s="1040"/>
      <c r="J8" s="1040"/>
      <c r="K8" s="1040"/>
      <c r="L8" s="1040"/>
      <c r="M8" s="1040"/>
      <c r="N8" s="1040"/>
      <c r="O8" s="1040"/>
      <c r="P8" s="1041"/>
      <c r="Q8" s="1042"/>
      <c r="R8" s="1042"/>
      <c r="S8" s="1042"/>
      <c r="T8" s="1042"/>
      <c r="U8" s="1042"/>
      <c r="V8" s="1042"/>
      <c r="W8" s="1042"/>
      <c r="X8" s="1042"/>
      <c r="Y8" s="1042"/>
      <c r="Z8" s="1042"/>
      <c r="AA8" s="1042"/>
      <c r="AB8" s="1042"/>
      <c r="AC8" s="1042"/>
      <c r="AD8" s="1042"/>
      <c r="AE8" s="1042"/>
      <c r="AF8" s="1042"/>
      <c r="AG8" s="1042"/>
      <c r="AH8" s="1042"/>
      <c r="AI8" s="1042"/>
      <c r="AJ8" s="1042"/>
      <c r="AK8" s="1042"/>
      <c r="AL8" s="1042"/>
      <c r="AM8" s="1042"/>
      <c r="AN8" s="1041"/>
      <c r="AO8" s="1042"/>
      <c r="AP8" s="1042"/>
      <c r="AQ8" s="1042"/>
      <c r="AR8" s="1042"/>
      <c r="AS8" s="1042"/>
      <c r="AT8" s="1042"/>
      <c r="AU8" s="1042"/>
      <c r="AV8" s="1042"/>
      <c r="AW8" s="1042"/>
      <c r="AX8" s="1042"/>
      <c r="AY8" s="1042"/>
      <c r="AZ8" s="1042"/>
      <c r="BA8" s="1042"/>
      <c r="BB8" s="1042"/>
      <c r="BC8" s="1042"/>
      <c r="BD8" s="1042"/>
      <c r="BE8" s="1042"/>
      <c r="BF8" s="1042"/>
      <c r="BG8" s="1042"/>
      <c r="BH8" s="1042"/>
      <c r="BI8" s="1042"/>
      <c r="BJ8" s="1042"/>
      <c r="BK8" s="1059"/>
    </row>
    <row r="9" spans="2:63" ht="29.25" customHeight="1" x14ac:dyDescent="0.15">
      <c r="B9" s="1037"/>
      <c r="C9" s="1038"/>
      <c r="D9" s="1038"/>
      <c r="E9" s="1038"/>
      <c r="F9" s="1038"/>
      <c r="G9" s="1039"/>
      <c r="H9" s="1040"/>
      <c r="I9" s="1040"/>
      <c r="J9" s="1040"/>
      <c r="K9" s="1040"/>
      <c r="L9" s="1040"/>
      <c r="M9" s="1040"/>
      <c r="N9" s="1040"/>
      <c r="O9" s="1040"/>
      <c r="P9" s="1041"/>
      <c r="Q9" s="1042"/>
      <c r="R9" s="1042"/>
      <c r="S9" s="1042"/>
      <c r="T9" s="1042"/>
      <c r="U9" s="1042"/>
      <c r="V9" s="1042"/>
      <c r="W9" s="1042"/>
      <c r="X9" s="1042"/>
      <c r="Y9" s="1042"/>
      <c r="Z9" s="1042"/>
      <c r="AA9" s="1042"/>
      <c r="AB9" s="1042"/>
      <c r="AC9" s="1042"/>
      <c r="AD9" s="1042"/>
      <c r="AE9" s="1042"/>
      <c r="AF9" s="1042"/>
      <c r="AG9" s="1042"/>
      <c r="AH9" s="1042"/>
      <c r="AI9" s="1042"/>
      <c r="AJ9" s="1042"/>
      <c r="AK9" s="1042"/>
      <c r="AL9" s="1042"/>
      <c r="AM9" s="1042"/>
      <c r="AN9" s="1041"/>
      <c r="AO9" s="1042"/>
      <c r="AP9" s="1042"/>
      <c r="AQ9" s="1042"/>
      <c r="AR9" s="1042"/>
      <c r="AS9" s="1042"/>
      <c r="AT9" s="1042"/>
      <c r="AU9" s="1042"/>
      <c r="AV9" s="1042"/>
      <c r="AW9" s="1042"/>
      <c r="AX9" s="1042"/>
      <c r="AY9" s="1042"/>
      <c r="AZ9" s="1042"/>
      <c r="BA9" s="1042"/>
      <c r="BB9" s="1042"/>
      <c r="BC9" s="1042"/>
      <c r="BD9" s="1042"/>
      <c r="BE9" s="1042"/>
      <c r="BF9" s="1042"/>
      <c r="BG9" s="1042"/>
      <c r="BH9" s="1042"/>
      <c r="BI9" s="1042"/>
      <c r="BJ9" s="1042"/>
      <c r="BK9" s="1059"/>
    </row>
    <row r="10" spans="2:63" ht="29.25" customHeight="1" x14ac:dyDescent="0.15">
      <c r="B10" s="1037"/>
      <c r="C10" s="1038"/>
      <c r="D10" s="1038"/>
      <c r="E10" s="1038"/>
      <c r="F10" s="1038"/>
      <c r="G10" s="1039"/>
      <c r="H10" s="1040"/>
      <c r="I10" s="1040"/>
      <c r="J10" s="1040"/>
      <c r="K10" s="1040"/>
      <c r="L10" s="1040"/>
      <c r="M10" s="1040"/>
      <c r="N10" s="1040"/>
      <c r="O10" s="1040"/>
      <c r="P10" s="1041"/>
      <c r="Q10" s="1042"/>
      <c r="R10" s="1042"/>
      <c r="S10" s="1042"/>
      <c r="T10" s="1042"/>
      <c r="U10" s="1042"/>
      <c r="V10" s="1042"/>
      <c r="W10" s="1042"/>
      <c r="X10" s="1042"/>
      <c r="Y10" s="1042"/>
      <c r="Z10" s="1042"/>
      <c r="AA10" s="1042"/>
      <c r="AB10" s="1042"/>
      <c r="AC10" s="1042"/>
      <c r="AD10" s="1042"/>
      <c r="AE10" s="1042"/>
      <c r="AF10" s="1042"/>
      <c r="AG10" s="1042"/>
      <c r="AH10" s="1042"/>
      <c r="AI10" s="1042"/>
      <c r="AJ10" s="1042"/>
      <c r="AK10" s="1042"/>
      <c r="AL10" s="1042"/>
      <c r="AM10" s="1042"/>
      <c r="AN10" s="1041"/>
      <c r="AO10" s="1042"/>
      <c r="AP10" s="1042"/>
      <c r="AQ10" s="1042"/>
      <c r="AR10" s="1042"/>
      <c r="AS10" s="1042"/>
      <c r="AT10" s="1042"/>
      <c r="AU10" s="1042"/>
      <c r="AV10" s="1042"/>
      <c r="AW10" s="1042"/>
      <c r="AX10" s="1042"/>
      <c r="AY10" s="1042"/>
      <c r="AZ10" s="1042"/>
      <c r="BA10" s="1042"/>
      <c r="BB10" s="1042"/>
      <c r="BC10" s="1042"/>
      <c r="BD10" s="1042"/>
      <c r="BE10" s="1042"/>
      <c r="BF10" s="1042"/>
      <c r="BG10" s="1042"/>
      <c r="BH10" s="1042"/>
      <c r="BI10" s="1042"/>
      <c r="BJ10" s="1042"/>
      <c r="BK10" s="1059"/>
    </row>
    <row r="11" spans="2:63" ht="29.25" customHeight="1" x14ac:dyDescent="0.15">
      <c r="B11" s="1037"/>
      <c r="C11" s="1038"/>
      <c r="D11" s="1038"/>
      <c r="E11" s="1038"/>
      <c r="F11" s="1038"/>
      <c r="G11" s="1039"/>
      <c r="H11" s="1040"/>
      <c r="I11" s="1040"/>
      <c r="J11" s="1040"/>
      <c r="K11" s="1040"/>
      <c r="L11" s="1040"/>
      <c r="M11" s="1040"/>
      <c r="N11" s="1040"/>
      <c r="O11" s="1040"/>
      <c r="P11" s="1041"/>
      <c r="Q11" s="1042"/>
      <c r="R11" s="1042"/>
      <c r="S11" s="1042"/>
      <c r="T11" s="1042"/>
      <c r="U11" s="1042"/>
      <c r="V11" s="1042"/>
      <c r="W11" s="1042"/>
      <c r="X11" s="1042"/>
      <c r="Y11" s="1042"/>
      <c r="Z11" s="1042"/>
      <c r="AA11" s="1042"/>
      <c r="AB11" s="1042"/>
      <c r="AC11" s="1042"/>
      <c r="AD11" s="1042"/>
      <c r="AE11" s="1042"/>
      <c r="AF11" s="1042"/>
      <c r="AG11" s="1042"/>
      <c r="AH11" s="1042"/>
      <c r="AI11" s="1042"/>
      <c r="AJ11" s="1042"/>
      <c r="AK11" s="1042"/>
      <c r="AL11" s="1042"/>
      <c r="AM11" s="1042"/>
      <c r="AN11" s="1041"/>
      <c r="AO11" s="1042"/>
      <c r="AP11" s="1042"/>
      <c r="AQ11" s="1042"/>
      <c r="AR11" s="1042"/>
      <c r="AS11" s="1042"/>
      <c r="AT11" s="1042"/>
      <c r="AU11" s="1042"/>
      <c r="AV11" s="1042"/>
      <c r="AW11" s="1042"/>
      <c r="AX11" s="1042"/>
      <c r="AY11" s="1042"/>
      <c r="AZ11" s="1042"/>
      <c r="BA11" s="1042"/>
      <c r="BB11" s="1042"/>
      <c r="BC11" s="1042"/>
      <c r="BD11" s="1042"/>
      <c r="BE11" s="1042"/>
      <c r="BF11" s="1042"/>
      <c r="BG11" s="1042"/>
      <c r="BH11" s="1042"/>
      <c r="BI11" s="1042"/>
      <c r="BJ11" s="1042"/>
      <c r="BK11" s="1059"/>
    </row>
    <row r="12" spans="2:63" ht="29.25" customHeight="1" x14ac:dyDescent="0.15">
      <c r="B12" s="1037"/>
      <c r="C12" s="1038"/>
      <c r="D12" s="1038"/>
      <c r="E12" s="1038"/>
      <c r="F12" s="1038"/>
      <c r="G12" s="1039"/>
      <c r="H12" s="1040"/>
      <c r="I12" s="1040"/>
      <c r="J12" s="1040"/>
      <c r="K12" s="1040"/>
      <c r="L12" s="1040"/>
      <c r="M12" s="1040"/>
      <c r="N12" s="1040"/>
      <c r="O12" s="1040"/>
      <c r="P12" s="1041"/>
      <c r="Q12" s="1042"/>
      <c r="R12" s="1042"/>
      <c r="S12" s="1042"/>
      <c r="T12" s="1042"/>
      <c r="U12" s="1042"/>
      <c r="V12" s="1042"/>
      <c r="W12" s="1042"/>
      <c r="X12" s="1042"/>
      <c r="Y12" s="1042"/>
      <c r="Z12" s="1042"/>
      <c r="AA12" s="1042"/>
      <c r="AB12" s="1042"/>
      <c r="AC12" s="1042"/>
      <c r="AD12" s="1042"/>
      <c r="AE12" s="1042"/>
      <c r="AF12" s="1042"/>
      <c r="AG12" s="1042"/>
      <c r="AH12" s="1042"/>
      <c r="AI12" s="1042"/>
      <c r="AJ12" s="1042"/>
      <c r="AK12" s="1042"/>
      <c r="AL12" s="1042"/>
      <c r="AM12" s="1042"/>
      <c r="AN12" s="1041"/>
      <c r="AO12" s="1042"/>
      <c r="AP12" s="1042"/>
      <c r="AQ12" s="1042"/>
      <c r="AR12" s="1042"/>
      <c r="AS12" s="1042"/>
      <c r="AT12" s="1042"/>
      <c r="AU12" s="1042"/>
      <c r="AV12" s="1042"/>
      <c r="AW12" s="1042"/>
      <c r="AX12" s="1042"/>
      <c r="AY12" s="1042"/>
      <c r="AZ12" s="1042"/>
      <c r="BA12" s="1042"/>
      <c r="BB12" s="1042"/>
      <c r="BC12" s="1042"/>
      <c r="BD12" s="1042"/>
      <c r="BE12" s="1042"/>
      <c r="BF12" s="1042"/>
      <c r="BG12" s="1042"/>
      <c r="BH12" s="1042"/>
      <c r="BI12" s="1042"/>
      <c r="BJ12" s="1042"/>
      <c r="BK12" s="1059"/>
    </row>
    <row r="13" spans="2:63" ht="29.25" customHeight="1" x14ac:dyDescent="0.15">
      <c r="B13" s="1037"/>
      <c r="C13" s="1038"/>
      <c r="D13" s="1038"/>
      <c r="E13" s="1038"/>
      <c r="F13" s="1038"/>
      <c r="G13" s="1039"/>
      <c r="H13" s="1040"/>
      <c r="I13" s="1040"/>
      <c r="J13" s="1040"/>
      <c r="K13" s="1040"/>
      <c r="L13" s="1040"/>
      <c r="M13" s="1040"/>
      <c r="N13" s="1040"/>
      <c r="O13" s="1040"/>
      <c r="P13" s="1041"/>
      <c r="Q13" s="1042"/>
      <c r="R13" s="1042"/>
      <c r="S13" s="1042"/>
      <c r="T13" s="1042"/>
      <c r="U13" s="1042"/>
      <c r="V13" s="1042"/>
      <c r="W13" s="1042"/>
      <c r="X13" s="1042"/>
      <c r="Y13" s="1042"/>
      <c r="Z13" s="1042"/>
      <c r="AA13" s="1042"/>
      <c r="AB13" s="1042"/>
      <c r="AC13" s="1042"/>
      <c r="AD13" s="1042"/>
      <c r="AE13" s="1042"/>
      <c r="AF13" s="1042"/>
      <c r="AG13" s="1042"/>
      <c r="AH13" s="1042"/>
      <c r="AI13" s="1042"/>
      <c r="AJ13" s="1042"/>
      <c r="AK13" s="1042"/>
      <c r="AL13" s="1042"/>
      <c r="AM13" s="1042"/>
      <c r="AN13" s="1041"/>
      <c r="AO13" s="1042"/>
      <c r="AP13" s="1042"/>
      <c r="AQ13" s="1042"/>
      <c r="AR13" s="1042"/>
      <c r="AS13" s="1042"/>
      <c r="AT13" s="1042"/>
      <c r="AU13" s="1042"/>
      <c r="AV13" s="1042"/>
      <c r="AW13" s="1042"/>
      <c r="AX13" s="1042"/>
      <c r="AY13" s="1042"/>
      <c r="AZ13" s="1042"/>
      <c r="BA13" s="1042"/>
      <c r="BB13" s="1042"/>
      <c r="BC13" s="1042"/>
      <c r="BD13" s="1042"/>
      <c r="BE13" s="1042"/>
      <c r="BF13" s="1042"/>
      <c r="BG13" s="1042"/>
      <c r="BH13" s="1042"/>
      <c r="BI13" s="1042"/>
      <c r="BJ13" s="1042"/>
      <c r="BK13" s="1059"/>
    </row>
    <row r="14" spans="2:63" ht="29.25" customHeight="1" x14ac:dyDescent="0.15">
      <c r="B14" s="1037"/>
      <c r="C14" s="1038"/>
      <c r="D14" s="1038"/>
      <c r="E14" s="1038"/>
      <c r="F14" s="1038"/>
      <c r="G14" s="1039"/>
      <c r="H14" s="1040"/>
      <c r="I14" s="1040"/>
      <c r="J14" s="1040"/>
      <c r="K14" s="1040"/>
      <c r="L14" s="1040"/>
      <c r="M14" s="1040"/>
      <c r="N14" s="1040"/>
      <c r="O14" s="1040"/>
      <c r="P14" s="1041"/>
      <c r="Q14" s="1042"/>
      <c r="R14" s="1042"/>
      <c r="S14" s="1042"/>
      <c r="T14" s="1042"/>
      <c r="U14" s="1042"/>
      <c r="V14" s="1042"/>
      <c r="W14" s="1042"/>
      <c r="X14" s="1042"/>
      <c r="Y14" s="1042"/>
      <c r="Z14" s="1042"/>
      <c r="AA14" s="1042"/>
      <c r="AB14" s="1042"/>
      <c r="AC14" s="1042"/>
      <c r="AD14" s="1042"/>
      <c r="AE14" s="1042"/>
      <c r="AF14" s="1042"/>
      <c r="AG14" s="1042"/>
      <c r="AH14" s="1042"/>
      <c r="AI14" s="1042"/>
      <c r="AJ14" s="1042"/>
      <c r="AK14" s="1042"/>
      <c r="AL14" s="1042"/>
      <c r="AM14" s="1042"/>
      <c r="AN14" s="1041"/>
      <c r="AO14" s="1042"/>
      <c r="AP14" s="1042"/>
      <c r="AQ14" s="1042"/>
      <c r="AR14" s="1042"/>
      <c r="AS14" s="1042"/>
      <c r="AT14" s="1042"/>
      <c r="AU14" s="1042"/>
      <c r="AV14" s="1042"/>
      <c r="AW14" s="1042"/>
      <c r="AX14" s="1042"/>
      <c r="AY14" s="1042"/>
      <c r="AZ14" s="1042"/>
      <c r="BA14" s="1042"/>
      <c r="BB14" s="1042"/>
      <c r="BC14" s="1042"/>
      <c r="BD14" s="1042"/>
      <c r="BE14" s="1042"/>
      <c r="BF14" s="1042"/>
      <c r="BG14" s="1042"/>
      <c r="BH14" s="1042"/>
      <c r="BI14" s="1042"/>
      <c r="BJ14" s="1042"/>
      <c r="BK14" s="1059"/>
    </row>
    <row r="15" spans="2:63" ht="29.25" customHeight="1" x14ac:dyDescent="0.15">
      <c r="B15" s="1037"/>
      <c r="C15" s="1038"/>
      <c r="D15" s="1038"/>
      <c r="E15" s="1038"/>
      <c r="F15" s="1038"/>
      <c r="G15" s="1039"/>
      <c r="H15" s="1040"/>
      <c r="I15" s="1040"/>
      <c r="J15" s="1040"/>
      <c r="K15" s="1040"/>
      <c r="L15" s="1040"/>
      <c r="M15" s="1040"/>
      <c r="N15" s="1040"/>
      <c r="O15" s="1040"/>
      <c r="P15" s="1041"/>
      <c r="Q15" s="1042"/>
      <c r="R15" s="1042"/>
      <c r="S15" s="1042"/>
      <c r="T15" s="1042"/>
      <c r="U15" s="1042"/>
      <c r="V15" s="1042"/>
      <c r="W15" s="1042"/>
      <c r="X15" s="1042"/>
      <c r="Y15" s="1042"/>
      <c r="Z15" s="1042"/>
      <c r="AA15" s="1042"/>
      <c r="AB15" s="1042"/>
      <c r="AC15" s="1042"/>
      <c r="AD15" s="1042"/>
      <c r="AE15" s="1042"/>
      <c r="AF15" s="1042"/>
      <c r="AG15" s="1042"/>
      <c r="AH15" s="1042"/>
      <c r="AI15" s="1042"/>
      <c r="AJ15" s="1042"/>
      <c r="AK15" s="1042"/>
      <c r="AL15" s="1042"/>
      <c r="AM15" s="1042"/>
      <c r="AN15" s="1041"/>
      <c r="AO15" s="1042"/>
      <c r="AP15" s="1042"/>
      <c r="AQ15" s="1042"/>
      <c r="AR15" s="1042"/>
      <c r="AS15" s="1042"/>
      <c r="AT15" s="1042"/>
      <c r="AU15" s="1042"/>
      <c r="AV15" s="1042"/>
      <c r="AW15" s="1042"/>
      <c r="AX15" s="1042"/>
      <c r="AY15" s="1042"/>
      <c r="AZ15" s="1042"/>
      <c r="BA15" s="1042"/>
      <c r="BB15" s="1042"/>
      <c r="BC15" s="1042"/>
      <c r="BD15" s="1042"/>
      <c r="BE15" s="1042"/>
      <c r="BF15" s="1042"/>
      <c r="BG15" s="1042"/>
      <c r="BH15" s="1042"/>
      <c r="BI15" s="1042"/>
      <c r="BJ15" s="1042"/>
      <c r="BK15" s="1059"/>
    </row>
    <row r="16" spans="2:63" ht="29.25" customHeight="1" x14ac:dyDescent="0.15">
      <c r="B16" s="1037"/>
      <c r="C16" s="1038"/>
      <c r="D16" s="1038"/>
      <c r="E16" s="1038"/>
      <c r="F16" s="1038"/>
      <c r="G16" s="1039"/>
      <c r="H16" s="1040"/>
      <c r="I16" s="1040"/>
      <c r="J16" s="1040"/>
      <c r="K16" s="1040"/>
      <c r="L16" s="1040"/>
      <c r="M16" s="1040"/>
      <c r="N16" s="1040"/>
      <c r="O16" s="1040"/>
      <c r="P16" s="1041"/>
      <c r="Q16" s="1042"/>
      <c r="R16" s="1042"/>
      <c r="S16" s="1042"/>
      <c r="T16" s="1042"/>
      <c r="U16" s="1042"/>
      <c r="V16" s="1042"/>
      <c r="W16" s="1042"/>
      <c r="X16" s="1042"/>
      <c r="Y16" s="1042"/>
      <c r="Z16" s="1042"/>
      <c r="AA16" s="1042"/>
      <c r="AB16" s="1042"/>
      <c r="AC16" s="1042"/>
      <c r="AD16" s="1042"/>
      <c r="AE16" s="1042"/>
      <c r="AF16" s="1042"/>
      <c r="AG16" s="1042"/>
      <c r="AH16" s="1042"/>
      <c r="AI16" s="1042"/>
      <c r="AJ16" s="1042"/>
      <c r="AK16" s="1042"/>
      <c r="AL16" s="1042"/>
      <c r="AM16" s="1042"/>
      <c r="AN16" s="1041"/>
      <c r="AO16" s="1042"/>
      <c r="AP16" s="1042"/>
      <c r="AQ16" s="1042"/>
      <c r="AR16" s="1042"/>
      <c r="AS16" s="1042"/>
      <c r="AT16" s="1042"/>
      <c r="AU16" s="1042"/>
      <c r="AV16" s="1042"/>
      <c r="AW16" s="1042"/>
      <c r="AX16" s="1042"/>
      <c r="AY16" s="1042"/>
      <c r="AZ16" s="1042"/>
      <c r="BA16" s="1042"/>
      <c r="BB16" s="1042"/>
      <c r="BC16" s="1042"/>
      <c r="BD16" s="1042"/>
      <c r="BE16" s="1042"/>
      <c r="BF16" s="1042"/>
      <c r="BG16" s="1042"/>
      <c r="BH16" s="1042"/>
      <c r="BI16" s="1042"/>
      <c r="BJ16" s="1042"/>
      <c r="BK16" s="1059"/>
    </row>
    <row r="17" spans="2:63" ht="29.25" customHeight="1" x14ac:dyDescent="0.15">
      <c r="B17" s="1037"/>
      <c r="C17" s="1038"/>
      <c r="D17" s="1038"/>
      <c r="E17" s="1038"/>
      <c r="F17" s="1038"/>
      <c r="G17" s="1039"/>
      <c r="H17" s="1040"/>
      <c r="I17" s="1040"/>
      <c r="J17" s="1040"/>
      <c r="K17" s="1040"/>
      <c r="L17" s="1040"/>
      <c r="M17" s="1040"/>
      <c r="N17" s="1040"/>
      <c r="O17" s="1040"/>
      <c r="P17" s="1041"/>
      <c r="Q17" s="1042"/>
      <c r="R17" s="1042"/>
      <c r="S17" s="1042"/>
      <c r="T17" s="1042"/>
      <c r="U17" s="1042"/>
      <c r="V17" s="1042"/>
      <c r="W17" s="1042"/>
      <c r="X17" s="1042"/>
      <c r="Y17" s="1042"/>
      <c r="Z17" s="1042"/>
      <c r="AA17" s="1042"/>
      <c r="AB17" s="1042"/>
      <c r="AC17" s="1042"/>
      <c r="AD17" s="1042"/>
      <c r="AE17" s="1042"/>
      <c r="AF17" s="1042"/>
      <c r="AG17" s="1042"/>
      <c r="AH17" s="1042"/>
      <c r="AI17" s="1042"/>
      <c r="AJ17" s="1042"/>
      <c r="AK17" s="1042"/>
      <c r="AL17" s="1042"/>
      <c r="AM17" s="1042"/>
      <c r="AN17" s="1041"/>
      <c r="AO17" s="1042"/>
      <c r="AP17" s="1042"/>
      <c r="AQ17" s="1042"/>
      <c r="AR17" s="1042"/>
      <c r="AS17" s="1042"/>
      <c r="AT17" s="1042"/>
      <c r="AU17" s="1042"/>
      <c r="AV17" s="1042"/>
      <c r="AW17" s="1042"/>
      <c r="AX17" s="1042"/>
      <c r="AY17" s="1042"/>
      <c r="AZ17" s="1042"/>
      <c r="BA17" s="1042"/>
      <c r="BB17" s="1042"/>
      <c r="BC17" s="1042"/>
      <c r="BD17" s="1042"/>
      <c r="BE17" s="1042"/>
      <c r="BF17" s="1042"/>
      <c r="BG17" s="1042"/>
      <c r="BH17" s="1042"/>
      <c r="BI17" s="1042"/>
      <c r="BJ17" s="1042"/>
      <c r="BK17" s="1059"/>
    </row>
    <row r="18" spans="2:63" ht="29.25" customHeight="1" x14ac:dyDescent="0.15">
      <c r="B18" s="1037"/>
      <c r="C18" s="1038"/>
      <c r="D18" s="1038"/>
      <c r="E18" s="1038"/>
      <c r="F18" s="1038"/>
      <c r="G18" s="1039"/>
      <c r="H18" s="1040"/>
      <c r="I18" s="1040"/>
      <c r="J18" s="1040"/>
      <c r="K18" s="1040"/>
      <c r="L18" s="1040"/>
      <c r="M18" s="1040"/>
      <c r="N18" s="1040"/>
      <c r="O18" s="1040"/>
      <c r="P18" s="1041"/>
      <c r="Q18" s="1042"/>
      <c r="R18" s="1042"/>
      <c r="S18" s="1042"/>
      <c r="T18" s="1042"/>
      <c r="U18" s="1042"/>
      <c r="V18" s="1042"/>
      <c r="W18" s="1042"/>
      <c r="X18" s="1042"/>
      <c r="Y18" s="1042"/>
      <c r="Z18" s="1042"/>
      <c r="AA18" s="1042"/>
      <c r="AB18" s="1042"/>
      <c r="AC18" s="1042"/>
      <c r="AD18" s="1042"/>
      <c r="AE18" s="1042"/>
      <c r="AF18" s="1042"/>
      <c r="AG18" s="1042"/>
      <c r="AH18" s="1042"/>
      <c r="AI18" s="1042"/>
      <c r="AJ18" s="1042"/>
      <c r="AK18" s="1042"/>
      <c r="AL18" s="1042"/>
      <c r="AM18" s="1042"/>
      <c r="AN18" s="1041"/>
      <c r="AO18" s="1042"/>
      <c r="AP18" s="1042"/>
      <c r="AQ18" s="1042"/>
      <c r="AR18" s="1042"/>
      <c r="AS18" s="1042"/>
      <c r="AT18" s="1042"/>
      <c r="AU18" s="1042"/>
      <c r="AV18" s="1042"/>
      <c r="AW18" s="1042"/>
      <c r="AX18" s="1042"/>
      <c r="AY18" s="1042"/>
      <c r="AZ18" s="1042"/>
      <c r="BA18" s="1042"/>
      <c r="BB18" s="1042"/>
      <c r="BC18" s="1042"/>
      <c r="BD18" s="1042"/>
      <c r="BE18" s="1042"/>
      <c r="BF18" s="1042"/>
      <c r="BG18" s="1042"/>
      <c r="BH18" s="1042"/>
      <c r="BI18" s="1042"/>
      <c r="BJ18" s="1042"/>
      <c r="BK18" s="1059"/>
    </row>
    <row r="19" spans="2:63" ht="29.25" customHeight="1" x14ac:dyDescent="0.15">
      <c r="B19" s="1037"/>
      <c r="C19" s="1038"/>
      <c r="D19" s="1038"/>
      <c r="E19" s="1038"/>
      <c r="F19" s="1038"/>
      <c r="G19" s="1039"/>
      <c r="H19" s="1040"/>
      <c r="I19" s="1040"/>
      <c r="J19" s="1040"/>
      <c r="K19" s="1040"/>
      <c r="L19" s="1040"/>
      <c r="M19" s="1040"/>
      <c r="N19" s="1040"/>
      <c r="O19" s="1040"/>
      <c r="P19" s="1041"/>
      <c r="Q19" s="1042"/>
      <c r="R19" s="1042"/>
      <c r="S19" s="1042"/>
      <c r="T19" s="1042"/>
      <c r="U19" s="1042"/>
      <c r="V19" s="1042"/>
      <c r="W19" s="1042"/>
      <c r="X19" s="1042"/>
      <c r="Y19" s="1042"/>
      <c r="Z19" s="1042"/>
      <c r="AA19" s="1042"/>
      <c r="AB19" s="1042"/>
      <c r="AC19" s="1042"/>
      <c r="AD19" s="1042"/>
      <c r="AE19" s="1042"/>
      <c r="AF19" s="1042"/>
      <c r="AG19" s="1042"/>
      <c r="AH19" s="1042"/>
      <c r="AI19" s="1042"/>
      <c r="AJ19" s="1042"/>
      <c r="AK19" s="1042"/>
      <c r="AL19" s="1042"/>
      <c r="AM19" s="1042"/>
      <c r="AN19" s="1041"/>
      <c r="AO19" s="1042"/>
      <c r="AP19" s="1042"/>
      <c r="AQ19" s="1042"/>
      <c r="AR19" s="1042"/>
      <c r="AS19" s="1042"/>
      <c r="AT19" s="1042"/>
      <c r="AU19" s="1042"/>
      <c r="AV19" s="1042"/>
      <c r="AW19" s="1042"/>
      <c r="AX19" s="1042"/>
      <c r="AY19" s="1042"/>
      <c r="AZ19" s="1042"/>
      <c r="BA19" s="1042"/>
      <c r="BB19" s="1042"/>
      <c r="BC19" s="1042"/>
      <c r="BD19" s="1042"/>
      <c r="BE19" s="1042"/>
      <c r="BF19" s="1042"/>
      <c r="BG19" s="1042"/>
      <c r="BH19" s="1042"/>
      <c r="BI19" s="1042"/>
      <c r="BJ19" s="1042"/>
      <c r="BK19" s="1059"/>
    </row>
    <row r="20" spans="2:63" x14ac:dyDescent="0.15">
      <c r="B20" s="115"/>
      <c r="C20" s="115"/>
      <c r="D20" s="28" t="s">
        <v>404</v>
      </c>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row>
    <row r="21" spans="2:63" x14ac:dyDescent="0.15">
      <c r="D21" s="3" t="s">
        <v>405</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5" priority="2" operator="equal">
      <formula>0</formula>
    </cfRule>
    <cfRule type="cellIs" priority="3" operator="equal">
      <formula>0</formula>
    </cfRule>
  </conditionalFormatting>
  <conditionalFormatting sqref="Z3:AH4">
    <cfRule type="cellIs" dxfId="4"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tabColor theme="9" tint="-0.249977111117893"/>
    <pageSetUpPr fitToPage="1"/>
  </sheetPr>
  <dimension ref="A1:AJ106"/>
  <sheetViews>
    <sheetView showGridLines="0" showZeros="0" view="pageBreakPreview" zoomScaleNormal="85" zoomScaleSheetLayoutView="100" workbookViewId="0">
      <pane ySplit="9" topLeftCell="A10" activePane="bottomLeft" state="frozen"/>
      <selection pane="bottomLeft" activeCell="AC16" sqref="AC16"/>
    </sheetView>
  </sheetViews>
  <sheetFormatPr defaultColWidth="9" defaultRowHeight="12" x14ac:dyDescent="0.15"/>
  <cols>
    <col min="1" max="1" width="2.75" style="116" customWidth="1"/>
    <col min="2" max="3" width="5.75" style="118" customWidth="1"/>
    <col min="4" max="4" width="5.625" style="118" customWidth="1"/>
    <col min="5" max="16" width="4.75" style="116" customWidth="1"/>
    <col min="17" max="28" width="6.375" style="116" customWidth="1"/>
    <col min="29" max="29" width="4" style="116" customWidth="1"/>
    <col min="30" max="16384" width="9" style="116"/>
  </cols>
  <sheetData>
    <row r="1" spans="1:36" ht="20.25" customHeight="1" x14ac:dyDescent="0.15">
      <c r="B1" s="117" t="s">
        <v>406</v>
      </c>
      <c r="C1" s="29"/>
      <c r="D1" s="29"/>
      <c r="E1" s="30"/>
      <c r="F1" s="30"/>
      <c r="G1" s="30"/>
      <c r="H1" s="30"/>
      <c r="I1" s="30"/>
      <c r="J1" s="30"/>
      <c r="K1" s="30"/>
      <c r="L1" s="30"/>
      <c r="M1" s="30"/>
      <c r="N1" s="30"/>
      <c r="O1" s="30"/>
      <c r="P1" s="30"/>
      <c r="Q1" s="30"/>
      <c r="R1" s="30"/>
      <c r="S1" s="30"/>
      <c r="T1" s="30"/>
      <c r="U1" s="30"/>
      <c r="V1" s="30"/>
      <c r="W1" s="30"/>
      <c r="X1" s="30"/>
      <c r="Y1" s="30"/>
      <c r="Z1" s="30"/>
      <c r="AA1" s="30"/>
      <c r="AB1" s="30"/>
      <c r="AC1" s="30"/>
    </row>
    <row r="2" spans="1:36" x14ac:dyDescent="0.15">
      <c r="B2" s="1107" t="s">
        <v>407</v>
      </c>
      <c r="C2" s="1107"/>
      <c r="D2" s="1107"/>
      <c r="E2" s="1107"/>
      <c r="F2" s="1104" t="str">
        <f>'様式A-1'!D3</f>
        <v>ヒコシマトンネル</v>
      </c>
      <c r="G2" s="1104"/>
      <c r="H2" s="1104"/>
      <c r="I2" s="1104"/>
      <c r="J2" s="1104"/>
      <c r="K2" s="1104"/>
      <c r="L2" s="1105" t="s">
        <v>408</v>
      </c>
      <c r="M2" s="1105"/>
      <c r="N2" s="1105"/>
      <c r="O2" s="1104" t="str">
        <f>'様式A-1'!J3</f>
        <v>福浦港金毘羅線</v>
      </c>
      <c r="P2" s="1104"/>
      <c r="Q2" s="1104"/>
      <c r="R2" s="1104"/>
      <c r="S2" s="1104"/>
      <c r="T2" s="1100" t="s">
        <v>307</v>
      </c>
      <c r="U2" s="1101"/>
      <c r="V2" s="1143" t="str">
        <f>'様式B (1)'!S3</f>
        <v>アジア航測株式会社</v>
      </c>
      <c r="W2" s="1144"/>
      <c r="X2" s="1144"/>
      <c r="Y2" s="1113" t="s">
        <v>409</v>
      </c>
      <c r="Z2" s="1093">
        <f>'様式B (1)'!P2</f>
        <v>45896</v>
      </c>
      <c r="AA2" s="1094"/>
      <c r="AB2" s="1095"/>
    </row>
    <row r="3" spans="1:36" ht="12" customHeight="1" x14ac:dyDescent="0.15">
      <c r="A3" s="116" t="s">
        <v>410</v>
      </c>
      <c r="B3" s="1099" t="s">
        <v>411</v>
      </c>
      <c r="C3" s="1099"/>
      <c r="D3" s="1099"/>
      <c r="E3" s="1099"/>
      <c r="F3" s="1106" t="str">
        <f>'様式A-1'!D4</f>
        <v>彦島トンネル</v>
      </c>
      <c r="G3" s="1106"/>
      <c r="H3" s="1106"/>
      <c r="I3" s="1106"/>
      <c r="J3" s="1106"/>
      <c r="K3" s="1106"/>
      <c r="L3" s="1105" t="s">
        <v>412</v>
      </c>
      <c r="M3" s="1105"/>
      <c r="N3" s="1105"/>
      <c r="O3" s="1142" t="str">
        <f>'様式A-1'!R3</f>
        <v>山口県
下関土木建築事務所</v>
      </c>
      <c r="P3" s="1142"/>
      <c r="Q3" s="1142"/>
      <c r="R3" s="1142"/>
      <c r="S3" s="1142"/>
      <c r="T3" s="1102"/>
      <c r="U3" s="1103"/>
      <c r="V3" s="1145"/>
      <c r="W3" s="1146"/>
      <c r="X3" s="1146"/>
      <c r="Y3" s="1114"/>
      <c r="Z3" s="1096"/>
      <c r="AA3" s="1097"/>
      <c r="AB3" s="1098"/>
    </row>
    <row r="4" spans="1:36" ht="12" customHeight="1" x14ac:dyDescent="0.15">
      <c r="B4" s="1143"/>
      <c r="C4" s="1144"/>
      <c r="D4" s="1144"/>
      <c r="E4" s="1144"/>
      <c r="F4" s="1144"/>
      <c r="G4" s="1144"/>
      <c r="H4" s="1144"/>
      <c r="I4" s="1144"/>
      <c r="J4" s="1144"/>
      <c r="K4" s="1144"/>
      <c r="L4" s="1144"/>
      <c r="M4" s="1144"/>
      <c r="N4" s="1144"/>
      <c r="O4" s="1144"/>
      <c r="P4" s="1144"/>
      <c r="Q4" s="1144"/>
      <c r="R4" s="1144"/>
      <c r="S4" s="1144"/>
      <c r="T4" s="1144"/>
      <c r="U4" s="1144"/>
      <c r="V4" s="1144"/>
      <c r="W4" s="1144"/>
      <c r="X4" s="1144"/>
      <c r="Y4" s="1144"/>
      <c r="Z4" s="121"/>
      <c r="AA4" s="55"/>
      <c r="AB4" s="122"/>
      <c r="AC4" s="56"/>
      <c r="AD4" s="258"/>
      <c r="AE4" s="258"/>
      <c r="AF4" s="258"/>
      <c r="AG4" s="258"/>
      <c r="AH4" s="258"/>
      <c r="AI4" s="258"/>
      <c r="AJ4" s="258"/>
    </row>
    <row r="5" spans="1:36" ht="12.75" customHeight="1" thickBot="1" x14ac:dyDescent="0.2">
      <c r="B5" s="1147" t="s">
        <v>413</v>
      </c>
      <c r="C5" s="1148"/>
      <c r="D5" s="1148"/>
      <c r="E5" s="1148"/>
      <c r="F5" s="1148"/>
      <c r="G5" s="1148"/>
      <c r="H5" s="1148"/>
      <c r="I5" s="1148"/>
      <c r="J5" s="1148"/>
      <c r="K5" s="1148"/>
      <c r="L5" s="1148"/>
      <c r="M5" s="1148"/>
      <c r="N5" s="1148"/>
      <c r="O5" s="1148"/>
      <c r="P5" s="1148"/>
      <c r="Q5" s="1148"/>
      <c r="R5" s="1148"/>
      <c r="S5" s="1148"/>
      <c r="T5" s="1148"/>
      <c r="U5" s="1148"/>
      <c r="V5" s="1148"/>
      <c r="W5" s="1148"/>
      <c r="X5" s="1148"/>
      <c r="Y5" s="1148"/>
      <c r="Z5" s="1148"/>
      <c r="AA5" s="1148"/>
      <c r="AB5" s="1149"/>
      <c r="AC5" s="30"/>
      <c r="AD5" s="258"/>
      <c r="AE5" s="258"/>
      <c r="AF5" s="258"/>
      <c r="AG5" s="258"/>
      <c r="AH5" s="258"/>
      <c r="AI5" s="258"/>
      <c r="AJ5" s="258"/>
    </row>
    <row r="6" spans="1:36" ht="13.5" customHeight="1" x14ac:dyDescent="0.15">
      <c r="B6" s="1120" t="s">
        <v>346</v>
      </c>
      <c r="C6" s="1121"/>
      <c r="D6" s="1122"/>
      <c r="E6" s="1123" t="s">
        <v>347</v>
      </c>
      <c r="F6" s="1124"/>
      <c r="G6" s="1124"/>
      <c r="H6" s="1124"/>
      <c r="I6" s="1124"/>
      <c r="J6" s="1124"/>
      <c r="K6" s="1124"/>
      <c r="L6" s="1124"/>
      <c r="M6" s="1124"/>
      <c r="N6" s="1124"/>
      <c r="O6" s="1124"/>
      <c r="P6" s="1124"/>
      <c r="Q6" s="1123" t="s">
        <v>348</v>
      </c>
      <c r="R6" s="1124"/>
      <c r="S6" s="1124"/>
      <c r="T6" s="1124"/>
      <c r="U6" s="1124"/>
      <c r="V6" s="1124"/>
      <c r="W6" s="1124"/>
      <c r="X6" s="1124"/>
      <c r="Y6" s="1124"/>
      <c r="Z6" s="1124"/>
      <c r="AA6" s="1124"/>
      <c r="AB6" s="1139"/>
      <c r="AC6" s="53"/>
      <c r="AD6" s="53"/>
    </row>
    <row r="7" spans="1:36" ht="13.5" x14ac:dyDescent="0.15">
      <c r="B7" s="1110" t="s">
        <v>349</v>
      </c>
      <c r="C7" s="1115" t="s">
        <v>350</v>
      </c>
      <c r="D7" s="1118" t="s">
        <v>351</v>
      </c>
      <c r="E7" s="1108" t="s">
        <v>414</v>
      </c>
      <c r="F7" s="1109"/>
      <c r="G7" s="1109"/>
      <c r="H7" s="1109"/>
      <c r="I7" s="1109"/>
      <c r="J7" s="1109"/>
      <c r="K7" s="1109"/>
      <c r="L7" s="1109"/>
      <c r="M7" s="1109"/>
      <c r="N7" s="1109"/>
      <c r="O7" s="1109"/>
      <c r="P7" s="1112"/>
      <c r="Q7" s="1108" t="s">
        <v>353</v>
      </c>
      <c r="R7" s="1109"/>
      <c r="S7" s="1109"/>
      <c r="T7" s="1109"/>
      <c r="U7" s="1140" t="s">
        <v>354</v>
      </c>
      <c r="V7" s="1109"/>
      <c r="W7" s="1109"/>
      <c r="X7" s="1109"/>
      <c r="Y7" s="1109"/>
      <c r="Z7" s="1109"/>
      <c r="AA7" s="1109"/>
      <c r="AB7" s="1141"/>
      <c r="AC7" s="53"/>
      <c r="AD7" s="53"/>
    </row>
    <row r="8" spans="1:36" ht="13.5" x14ac:dyDescent="0.15">
      <c r="B8" s="1110"/>
      <c r="C8" s="1116"/>
      <c r="D8" s="1118"/>
      <c r="E8" s="1108" t="s">
        <v>356</v>
      </c>
      <c r="F8" s="1109"/>
      <c r="G8" s="1109"/>
      <c r="H8" s="1112"/>
      <c r="I8" s="1109" t="s">
        <v>357</v>
      </c>
      <c r="J8" s="1109"/>
      <c r="K8" s="1109"/>
      <c r="L8" s="1112"/>
      <c r="M8" s="1109" t="s">
        <v>358</v>
      </c>
      <c r="N8" s="1109"/>
      <c r="O8" s="1109"/>
      <c r="P8" s="1112"/>
      <c r="Q8" s="1108" t="s">
        <v>359</v>
      </c>
      <c r="R8" s="1109"/>
      <c r="S8" s="1109"/>
      <c r="T8" s="1109"/>
      <c r="U8" s="1140" t="s">
        <v>357</v>
      </c>
      <c r="V8" s="1109"/>
      <c r="W8" s="1109"/>
      <c r="X8" s="1109"/>
      <c r="Y8" s="1140" t="s">
        <v>358</v>
      </c>
      <c r="Z8" s="1109"/>
      <c r="AA8" s="1109"/>
      <c r="AB8" s="1141"/>
      <c r="AC8" s="52"/>
      <c r="AD8" s="52"/>
      <c r="AE8" s="52"/>
      <c r="AF8" s="52"/>
      <c r="AG8" s="52"/>
      <c r="AH8" s="52"/>
      <c r="AI8" s="52"/>
      <c r="AJ8" s="52"/>
    </row>
    <row r="9" spans="1:36" s="118" customFormat="1" x14ac:dyDescent="0.15">
      <c r="B9" s="1111"/>
      <c r="C9" s="1117"/>
      <c r="D9" s="1119"/>
      <c r="E9" s="57" t="s">
        <v>360</v>
      </c>
      <c r="F9" s="60" t="s">
        <v>361</v>
      </c>
      <c r="G9" s="60" t="s">
        <v>362</v>
      </c>
      <c r="H9" s="256" t="s">
        <v>363</v>
      </c>
      <c r="I9" s="63" t="s">
        <v>360</v>
      </c>
      <c r="J9" s="60" t="s">
        <v>361</v>
      </c>
      <c r="K9" s="60" t="s">
        <v>362</v>
      </c>
      <c r="L9" s="256" t="s">
        <v>363</v>
      </c>
      <c r="M9" s="63" t="s">
        <v>360</v>
      </c>
      <c r="N9" s="60" t="s">
        <v>361</v>
      </c>
      <c r="O9" s="60" t="s">
        <v>362</v>
      </c>
      <c r="P9" s="256" t="s">
        <v>363</v>
      </c>
      <c r="Q9" s="254" t="s">
        <v>360</v>
      </c>
      <c r="R9" s="73" t="s">
        <v>361</v>
      </c>
      <c r="S9" s="60" t="s">
        <v>362</v>
      </c>
      <c r="T9" s="255" t="s">
        <v>363</v>
      </c>
      <c r="U9" s="257" t="s">
        <v>360</v>
      </c>
      <c r="V9" s="73" t="s">
        <v>361</v>
      </c>
      <c r="W9" s="60" t="s">
        <v>362</v>
      </c>
      <c r="X9" s="255" t="s">
        <v>363</v>
      </c>
      <c r="Y9" s="257" t="s">
        <v>360</v>
      </c>
      <c r="Z9" s="73" t="s">
        <v>361</v>
      </c>
      <c r="AA9" s="60" t="s">
        <v>362</v>
      </c>
      <c r="AB9" s="97" t="s">
        <v>363</v>
      </c>
      <c r="AC9" s="52"/>
      <c r="AD9" s="52"/>
      <c r="AE9" s="52"/>
      <c r="AF9" s="52"/>
      <c r="AG9" s="52"/>
      <c r="AH9" s="52"/>
      <c r="AI9" s="52"/>
      <c r="AJ9" s="52"/>
    </row>
    <row r="10" spans="1:36" x14ac:dyDescent="0.15">
      <c r="B10" s="311" t="str">
        <f>'様式D-3_PS'!AV5</f>
        <v>PS</v>
      </c>
      <c r="C10" s="312">
        <f>'様式D-3_PS'!AW5</f>
        <v>2.7</v>
      </c>
      <c r="D10" s="313" t="str">
        <f>'様式D-3_PS'!AX5</f>
        <v>Ⅱ</v>
      </c>
      <c r="E10" s="314" t="str">
        <f>'様式D-3_PS'!AY5</f>
        <v xml:space="preserve">  </v>
      </c>
      <c r="F10" s="315" t="str">
        <f>'様式D-3_PS'!AZ5</f>
        <v xml:space="preserve">  </v>
      </c>
      <c r="G10" s="315" t="str">
        <f>'様式D-3_PS'!BA5</f>
        <v xml:space="preserve">  </v>
      </c>
      <c r="H10" s="316" t="str">
        <f>'様式D-3_PS'!BB5</f>
        <v xml:space="preserve">  </v>
      </c>
      <c r="I10" s="317">
        <f>'様式D-3_PS'!BC5</f>
        <v>0</v>
      </c>
      <c r="J10" s="315">
        <f>'様式D-3_PS'!BD5</f>
        <v>0</v>
      </c>
      <c r="K10" s="315">
        <f>'様式D-3_PS'!BE5</f>
        <v>0</v>
      </c>
      <c r="L10" s="316">
        <f>'様式D-3_PS'!BF5</f>
        <v>3</v>
      </c>
      <c r="M10" s="317">
        <f>'様式D-3_PS'!BG5</f>
        <v>0</v>
      </c>
      <c r="N10" s="315">
        <f>'様式D-3_PS'!BH5</f>
        <v>0</v>
      </c>
      <c r="O10" s="315">
        <f>'様式D-3_PS'!BI5</f>
        <v>0</v>
      </c>
      <c r="P10" s="316">
        <f>'様式D-3_PS'!BJ5</f>
        <v>0</v>
      </c>
      <c r="Q10" s="318">
        <f>'様式D-3_PS'!BK5</f>
        <v>0</v>
      </c>
      <c r="R10" s="319">
        <f>'様式D-3_PS'!BL5</f>
        <v>0</v>
      </c>
      <c r="S10" s="319">
        <f>'様式D-3_PS'!BM5</f>
        <v>0</v>
      </c>
      <c r="T10" s="320">
        <f>'様式D-3_PS'!BN5</f>
        <v>0</v>
      </c>
      <c r="U10" s="321">
        <f>'様式D-3_PS'!BO5</f>
        <v>0</v>
      </c>
      <c r="V10" s="322">
        <f>'様式D-3_PS'!BP5</f>
        <v>0</v>
      </c>
      <c r="W10" s="322">
        <f>'様式D-3_PS'!BQ5</f>
        <v>0</v>
      </c>
      <c r="X10" s="323">
        <f>'様式D-3_PS'!BR5</f>
        <v>1.31</v>
      </c>
      <c r="Y10" s="324">
        <f>'様式D-3_PS'!BS5</f>
        <v>0</v>
      </c>
      <c r="Z10" s="322">
        <f>'様式D-3_PS'!BT5</f>
        <v>0</v>
      </c>
      <c r="AA10" s="322">
        <f>'様式D-3_PS'!BU5</f>
        <v>0</v>
      </c>
      <c r="AB10" s="325">
        <f>'様式D-3_PS'!BV5</f>
        <v>0</v>
      </c>
      <c r="AC10" s="52"/>
      <c r="AD10" s="52"/>
      <c r="AE10" s="52"/>
      <c r="AF10" s="52"/>
      <c r="AG10" s="52"/>
      <c r="AH10" s="52"/>
      <c r="AI10" s="52"/>
      <c r="AJ10" s="52"/>
    </row>
    <row r="11" spans="1:36" x14ac:dyDescent="0.15">
      <c r="B11" s="311" t="str">
        <f>'様式D-3_S01'!AV5</f>
        <v>S1</v>
      </c>
      <c r="C11" s="326">
        <f>'様式D-3_S01'!AW5</f>
        <v>10.5</v>
      </c>
      <c r="D11" s="313" t="str">
        <f>'様式D-3_S01'!AX5</f>
        <v>Ⅱ</v>
      </c>
      <c r="E11" s="314" t="str">
        <f>'様式D-3_S01'!AY5</f>
        <v xml:space="preserve">  </v>
      </c>
      <c r="F11" s="315" t="str">
        <f>'様式D-3_S01'!AZ5</f>
        <v xml:space="preserve">  </v>
      </c>
      <c r="G11" s="315" t="str">
        <f>'様式D-3_S01'!BA5</f>
        <v xml:space="preserve">  </v>
      </c>
      <c r="H11" s="316" t="str">
        <f>'様式D-3_S01'!BB5</f>
        <v xml:space="preserve">  </v>
      </c>
      <c r="I11" s="317">
        <f>'様式D-3_S01'!BC5</f>
        <v>0</v>
      </c>
      <c r="J11" s="315">
        <f>'様式D-3_S01'!BD5</f>
        <v>0</v>
      </c>
      <c r="K11" s="315">
        <f>'様式D-3_S01'!BE5</f>
        <v>0</v>
      </c>
      <c r="L11" s="316">
        <f>'様式D-3_S01'!BF5</f>
        <v>5</v>
      </c>
      <c r="M11" s="317">
        <f>'様式D-3_S01'!BG5</f>
        <v>0</v>
      </c>
      <c r="N11" s="315">
        <f>'様式D-3_S01'!BH5</f>
        <v>0</v>
      </c>
      <c r="O11" s="315">
        <f>'様式D-3_S01'!BI5</f>
        <v>0</v>
      </c>
      <c r="P11" s="316">
        <f>'様式D-3_S01'!BJ5</f>
        <v>3</v>
      </c>
      <c r="Q11" s="327">
        <f>'様式D-3_S01'!BK5</f>
        <v>0</v>
      </c>
      <c r="R11" s="319">
        <f>'様式D-3_S01'!BL5</f>
        <v>0</v>
      </c>
      <c r="S11" s="319">
        <f>'様式D-3_S01'!BM5</f>
        <v>0</v>
      </c>
      <c r="T11" s="320">
        <f>'様式D-3_S01'!BN5</f>
        <v>0</v>
      </c>
      <c r="U11" s="321">
        <f>'様式D-3_S01'!BO5</f>
        <v>0</v>
      </c>
      <c r="V11" s="322">
        <f>'様式D-3_S01'!BP5</f>
        <v>0</v>
      </c>
      <c r="W11" s="322">
        <f>'様式D-3_S01'!BQ5</f>
        <v>0</v>
      </c>
      <c r="X11" s="323">
        <f>'様式D-3_S01'!BR5</f>
        <v>0.57000000000000006</v>
      </c>
      <c r="Y11" s="324">
        <f>'様式D-3_S01'!BS5</f>
        <v>0</v>
      </c>
      <c r="Z11" s="322">
        <f>'様式D-3_S01'!BT5</f>
        <v>0</v>
      </c>
      <c r="AA11" s="322">
        <f>'様式D-3_S01'!BU5</f>
        <v>0</v>
      </c>
      <c r="AB11" s="325">
        <f>'様式D-3_S01'!BV5</f>
        <v>2.21</v>
      </c>
      <c r="AC11" s="52"/>
      <c r="AD11" s="52"/>
      <c r="AE11" s="52"/>
      <c r="AF11" s="52"/>
      <c r="AG11" s="52"/>
      <c r="AH11" s="52"/>
      <c r="AI11" s="52"/>
      <c r="AJ11" s="52"/>
    </row>
    <row r="12" spans="1:36" x14ac:dyDescent="0.15">
      <c r="B12" s="311" t="str">
        <f>'様式D-3_S02'!AV5</f>
        <v>S2</v>
      </c>
      <c r="C12" s="326">
        <f>'様式D-3_S02'!AW5</f>
        <v>4.5</v>
      </c>
      <c r="D12" s="313" t="str">
        <f>'様式D-3_S02'!AX5</f>
        <v>Ⅱ</v>
      </c>
      <c r="E12" s="314" t="str">
        <f>'様式D-3_S02'!AY5</f>
        <v xml:space="preserve">  </v>
      </c>
      <c r="F12" s="315" t="str">
        <f>'様式D-3_S02'!AZ5</f>
        <v xml:space="preserve">  </v>
      </c>
      <c r="G12" s="315" t="str">
        <f>'様式D-3_S02'!BA5</f>
        <v xml:space="preserve">  </v>
      </c>
      <c r="H12" s="316" t="str">
        <f>'様式D-3_S02'!BB5</f>
        <v xml:space="preserve">  </v>
      </c>
      <c r="I12" s="317">
        <f>'様式D-3_S02'!BC5</f>
        <v>0</v>
      </c>
      <c r="J12" s="315">
        <f>'様式D-3_S02'!BD5</f>
        <v>0</v>
      </c>
      <c r="K12" s="315">
        <f>'様式D-3_S02'!BE5</f>
        <v>0</v>
      </c>
      <c r="L12" s="316">
        <f>'様式D-3_S02'!BF5</f>
        <v>5</v>
      </c>
      <c r="M12" s="317">
        <f>'様式D-3_S02'!BG5</f>
        <v>0</v>
      </c>
      <c r="N12" s="315">
        <f>'様式D-3_S02'!BH5</f>
        <v>0</v>
      </c>
      <c r="O12" s="315">
        <f>'様式D-3_S02'!BI5</f>
        <v>0</v>
      </c>
      <c r="P12" s="316">
        <f>'様式D-3_S02'!BJ5</f>
        <v>2</v>
      </c>
      <c r="Q12" s="318">
        <f>'様式D-3_S02'!BK5</f>
        <v>0</v>
      </c>
      <c r="R12" s="319">
        <f>'様式D-3_S02'!BL5</f>
        <v>0</v>
      </c>
      <c r="S12" s="328">
        <f>'様式D-3_S02'!BM5</f>
        <v>0</v>
      </c>
      <c r="T12" s="320">
        <f>'様式D-3_S02'!BN5</f>
        <v>0</v>
      </c>
      <c r="U12" s="321">
        <f>'様式D-3_S02'!BO5</f>
        <v>0</v>
      </c>
      <c r="V12" s="322">
        <f>'様式D-3_S02'!BP5</f>
        <v>0</v>
      </c>
      <c r="W12" s="322">
        <f>'様式D-3_S02'!BQ5</f>
        <v>0</v>
      </c>
      <c r="X12" s="323">
        <f>'様式D-3_S02'!BR5</f>
        <v>0.63</v>
      </c>
      <c r="Y12" s="324">
        <f>'様式D-3_S02'!BS5</f>
        <v>0</v>
      </c>
      <c r="Z12" s="322">
        <f>'様式D-3_S02'!BT5</f>
        <v>0</v>
      </c>
      <c r="AA12" s="322">
        <f>'様式D-3_S02'!BU5</f>
        <v>0</v>
      </c>
      <c r="AB12" s="325">
        <f>'様式D-3_S02'!BV5</f>
        <v>1.31</v>
      </c>
      <c r="AC12" s="52"/>
      <c r="AD12" s="52"/>
      <c r="AE12" s="52"/>
      <c r="AF12" s="52"/>
      <c r="AG12" s="52"/>
      <c r="AH12" s="52"/>
      <c r="AI12" s="52"/>
      <c r="AJ12" s="52"/>
    </row>
    <row r="13" spans="1:36" x14ac:dyDescent="0.15">
      <c r="B13" s="311" t="str">
        <f>'様式D-3_S03'!AV5</f>
        <v>S3</v>
      </c>
      <c r="C13" s="326">
        <f>'様式D-3_S03'!AW5</f>
        <v>10.5</v>
      </c>
      <c r="D13" s="313" t="str">
        <f>'様式D-3_S03'!AX5</f>
        <v>Ⅱ</v>
      </c>
      <c r="E13" s="314" t="str">
        <f>'様式D-3_S03'!AY5</f>
        <v xml:space="preserve">  </v>
      </c>
      <c r="F13" s="315" t="str">
        <f>'様式D-3_S03'!AZ5</f>
        <v xml:space="preserve">  </v>
      </c>
      <c r="G13" s="315" t="str">
        <f>'様式D-3_S03'!BA5</f>
        <v xml:space="preserve">  </v>
      </c>
      <c r="H13" s="316" t="str">
        <f>'様式D-3_S03'!BB5</f>
        <v xml:space="preserve">  </v>
      </c>
      <c r="I13" s="317">
        <f>'様式D-3_S03'!BC5</f>
        <v>0</v>
      </c>
      <c r="J13" s="315">
        <f>'様式D-3_S03'!BD5</f>
        <v>0</v>
      </c>
      <c r="K13" s="315">
        <f>'様式D-3_S03'!BE5</f>
        <v>0</v>
      </c>
      <c r="L13" s="316">
        <f>'様式D-3_S03'!BF5</f>
        <v>6</v>
      </c>
      <c r="M13" s="317">
        <f>'様式D-3_S03'!BG5</f>
        <v>0</v>
      </c>
      <c r="N13" s="315">
        <f>'様式D-3_S03'!BH5</f>
        <v>0</v>
      </c>
      <c r="O13" s="315">
        <f>'様式D-3_S03'!BI5</f>
        <v>0</v>
      </c>
      <c r="P13" s="316">
        <f>'様式D-3_S03'!BJ5</f>
        <v>2</v>
      </c>
      <c r="Q13" s="318">
        <f>'様式D-3_S03'!BK5</f>
        <v>0</v>
      </c>
      <c r="R13" s="319">
        <f>'様式D-3_S03'!BL5</f>
        <v>0</v>
      </c>
      <c r="S13" s="328">
        <f>'様式D-3_S03'!BM5</f>
        <v>0</v>
      </c>
      <c r="T13" s="320">
        <f>'様式D-3_S03'!BN5</f>
        <v>0</v>
      </c>
      <c r="U13" s="321">
        <f>'様式D-3_S03'!BO5</f>
        <v>0</v>
      </c>
      <c r="V13" s="322">
        <f>'様式D-3_S03'!BP5</f>
        <v>0</v>
      </c>
      <c r="W13" s="322">
        <f>'様式D-3_S03'!BQ5</f>
        <v>0</v>
      </c>
      <c r="X13" s="323">
        <f>'様式D-3_S03'!BR5</f>
        <v>1.24</v>
      </c>
      <c r="Y13" s="324">
        <f>'様式D-3_S03'!BS5</f>
        <v>0</v>
      </c>
      <c r="Z13" s="322">
        <f>'様式D-3_S03'!BT5</f>
        <v>0</v>
      </c>
      <c r="AA13" s="322">
        <f>'様式D-3_S03'!BU5</f>
        <v>0</v>
      </c>
      <c r="AB13" s="325">
        <f>'様式D-3_S03'!BV5</f>
        <v>0.04</v>
      </c>
      <c r="AC13" s="52"/>
      <c r="AD13" s="52"/>
      <c r="AE13" s="52"/>
      <c r="AF13" s="52"/>
      <c r="AG13" s="52"/>
      <c r="AH13" s="52"/>
      <c r="AI13" s="52"/>
      <c r="AJ13" s="52"/>
    </row>
    <row r="14" spans="1:36" x14ac:dyDescent="0.15">
      <c r="B14" s="311" t="str">
        <f>'様式D-3_S04'!AV5</f>
        <v>S4</v>
      </c>
      <c r="C14" s="326">
        <f>'様式D-3_S04'!AW5</f>
        <v>10.6</v>
      </c>
      <c r="D14" s="313" t="str">
        <f>'様式D-3_S04'!AX5</f>
        <v>Ⅱ</v>
      </c>
      <c r="E14" s="314" t="str">
        <f>'様式D-3_S04'!AY5</f>
        <v xml:space="preserve">  </v>
      </c>
      <c r="F14" s="315" t="str">
        <f>'様式D-3_S04'!AZ5</f>
        <v xml:space="preserve">  </v>
      </c>
      <c r="G14" s="315" t="str">
        <f>'様式D-3_S04'!BA5</f>
        <v xml:space="preserve">  </v>
      </c>
      <c r="H14" s="316" t="str">
        <f>'様式D-3_S04'!BB5</f>
        <v xml:space="preserve">  </v>
      </c>
      <c r="I14" s="317">
        <f>'様式D-3_S04'!BC5</f>
        <v>0</v>
      </c>
      <c r="J14" s="315">
        <f>'様式D-3_S04'!BD5</f>
        <v>0</v>
      </c>
      <c r="K14" s="315">
        <f>'様式D-3_S04'!BE5</f>
        <v>0</v>
      </c>
      <c r="L14" s="316">
        <f>'様式D-3_S04'!BF5</f>
        <v>6</v>
      </c>
      <c r="M14" s="317">
        <f>'様式D-3_S04'!BG5</f>
        <v>0</v>
      </c>
      <c r="N14" s="315">
        <f>'様式D-3_S04'!BH5</f>
        <v>0</v>
      </c>
      <c r="O14" s="315">
        <f>'様式D-3_S04'!BI5</f>
        <v>0</v>
      </c>
      <c r="P14" s="316">
        <f>'様式D-3_S04'!BJ5</f>
        <v>2</v>
      </c>
      <c r="Q14" s="318">
        <f>'様式D-3_S04'!BK5</f>
        <v>0</v>
      </c>
      <c r="R14" s="319">
        <f>'様式D-3_S04'!BL5</f>
        <v>0</v>
      </c>
      <c r="S14" s="328">
        <f>'様式D-3_S04'!BM5</f>
        <v>0</v>
      </c>
      <c r="T14" s="320">
        <f>'様式D-3_S04'!BN5</f>
        <v>0</v>
      </c>
      <c r="U14" s="321">
        <f>'様式D-3_S04'!BO5</f>
        <v>0</v>
      </c>
      <c r="V14" s="322">
        <f>'様式D-3_S04'!BP5</f>
        <v>0</v>
      </c>
      <c r="W14" s="322">
        <f>'様式D-3_S04'!BQ5</f>
        <v>0</v>
      </c>
      <c r="X14" s="323">
        <f>'様式D-3_S04'!BR5</f>
        <v>0.8</v>
      </c>
      <c r="Y14" s="324">
        <f>'様式D-3_S04'!BS5</f>
        <v>0</v>
      </c>
      <c r="Z14" s="322">
        <f>'様式D-3_S04'!BT5</f>
        <v>0</v>
      </c>
      <c r="AA14" s="322">
        <f>'様式D-3_S04'!BU5</f>
        <v>0</v>
      </c>
      <c r="AB14" s="325">
        <f>'様式D-3_S04'!BV5</f>
        <v>4.9800000000000004</v>
      </c>
      <c r="AC14" s="52"/>
      <c r="AD14" s="52"/>
      <c r="AE14" s="52"/>
      <c r="AF14" s="52"/>
      <c r="AG14" s="52"/>
      <c r="AH14" s="52"/>
      <c r="AI14" s="52"/>
      <c r="AJ14" s="52"/>
    </row>
    <row r="15" spans="1:36" x14ac:dyDescent="0.15">
      <c r="B15" s="311" t="str">
        <f>'様式D-3_S05'!AV5</f>
        <v>S5</v>
      </c>
      <c r="C15" s="326">
        <f>'様式D-3_S05'!AW5</f>
        <v>10.5</v>
      </c>
      <c r="D15" s="313" t="str">
        <f>'様式D-3_S05'!AX5</f>
        <v>Ⅲ</v>
      </c>
      <c r="E15" s="314" t="str">
        <f>'様式D-3_S05'!AY5</f>
        <v xml:space="preserve">  </v>
      </c>
      <c r="F15" s="315" t="str">
        <f>'様式D-3_S05'!AZ5</f>
        <v xml:space="preserve">  </v>
      </c>
      <c r="G15" s="315" t="str">
        <f>'様式D-3_S05'!BA5</f>
        <v xml:space="preserve">  </v>
      </c>
      <c r="H15" s="316" t="str">
        <f>'様式D-3_S05'!BB5</f>
        <v xml:space="preserve">  </v>
      </c>
      <c r="I15" s="317">
        <f>'様式D-3_S05'!BC5</f>
        <v>0</v>
      </c>
      <c r="J15" s="315">
        <f>'様式D-3_S05'!BD5</f>
        <v>2</v>
      </c>
      <c r="K15" s="315">
        <f>'様式D-3_S05'!BE5</f>
        <v>0</v>
      </c>
      <c r="L15" s="316">
        <f>'様式D-3_S05'!BF5</f>
        <v>8</v>
      </c>
      <c r="M15" s="317">
        <f>'様式D-3_S05'!BG5</f>
        <v>0</v>
      </c>
      <c r="N15" s="315">
        <f>'様式D-3_S05'!BH5</f>
        <v>0</v>
      </c>
      <c r="O15" s="315">
        <f>'様式D-3_S05'!BI5</f>
        <v>0</v>
      </c>
      <c r="P15" s="316">
        <f>'様式D-3_S05'!BJ5</f>
        <v>4</v>
      </c>
      <c r="Q15" s="318">
        <f>'様式D-3_S05'!BK5</f>
        <v>0</v>
      </c>
      <c r="R15" s="319">
        <f>'様式D-3_S05'!BL5</f>
        <v>0</v>
      </c>
      <c r="S15" s="328">
        <f>'様式D-3_S05'!BM5</f>
        <v>0</v>
      </c>
      <c r="T15" s="320">
        <f>'様式D-3_S05'!BN5</f>
        <v>0</v>
      </c>
      <c r="U15" s="321">
        <f>'様式D-3_S05'!BO5</f>
        <v>0</v>
      </c>
      <c r="V15" s="322">
        <f>'様式D-3_S05'!BP5</f>
        <v>0.03</v>
      </c>
      <c r="W15" s="322">
        <f>'様式D-3_S05'!BQ5</f>
        <v>0</v>
      </c>
      <c r="X15" s="323">
        <f>'様式D-3_S05'!BR5</f>
        <v>1.05</v>
      </c>
      <c r="Y15" s="324">
        <f>'様式D-3_S05'!BS5</f>
        <v>0</v>
      </c>
      <c r="Z15" s="322">
        <f>'様式D-3_S05'!BT5</f>
        <v>0</v>
      </c>
      <c r="AA15" s="322">
        <f>'様式D-3_S05'!BU5</f>
        <v>0</v>
      </c>
      <c r="AB15" s="325">
        <f>'様式D-3_S05'!BV5</f>
        <v>5.17</v>
      </c>
      <c r="AC15" s="52"/>
      <c r="AD15" s="52"/>
      <c r="AE15" s="52"/>
      <c r="AF15" s="52"/>
      <c r="AG15" s="52"/>
      <c r="AH15" s="52"/>
      <c r="AI15" s="52"/>
      <c r="AJ15" s="52"/>
    </row>
    <row r="16" spans="1:36" x14ac:dyDescent="0.15">
      <c r="B16" s="311" t="str">
        <f>'様式D-3_S06'!AV5</f>
        <v>S6</v>
      </c>
      <c r="C16" s="326">
        <f>'様式D-3_S06'!AW5</f>
        <v>10.5</v>
      </c>
      <c r="D16" s="313" t="str">
        <f>'様式D-3_S06'!AX5</f>
        <v>Ⅲ</v>
      </c>
      <c r="E16" s="314" t="str">
        <f>'様式D-3_S06'!AY5</f>
        <v xml:space="preserve">  </v>
      </c>
      <c r="F16" s="315" t="str">
        <f>'様式D-3_S06'!AZ5</f>
        <v xml:space="preserve">  </v>
      </c>
      <c r="G16" s="315" t="str">
        <f>'様式D-3_S06'!BA5</f>
        <v xml:space="preserve">  </v>
      </c>
      <c r="H16" s="316" t="str">
        <f>'様式D-3_S06'!BB5</f>
        <v xml:space="preserve">  </v>
      </c>
      <c r="I16" s="317">
        <f>'様式D-3_S06'!BC5</f>
        <v>0</v>
      </c>
      <c r="J16" s="315">
        <f>'様式D-3_S06'!BD5</f>
        <v>2</v>
      </c>
      <c r="K16" s="315">
        <f>'様式D-3_S06'!BE5</f>
        <v>1</v>
      </c>
      <c r="L16" s="316">
        <f>'様式D-3_S06'!BF5</f>
        <v>10</v>
      </c>
      <c r="M16" s="317">
        <f>'様式D-3_S06'!BG5</f>
        <v>0</v>
      </c>
      <c r="N16" s="315">
        <f>'様式D-3_S06'!BH5</f>
        <v>0</v>
      </c>
      <c r="O16" s="315">
        <f>'様式D-3_S06'!BI5</f>
        <v>0</v>
      </c>
      <c r="P16" s="316">
        <f>'様式D-3_S06'!BJ5</f>
        <v>4</v>
      </c>
      <c r="Q16" s="318">
        <f>'様式D-3_S06'!BK5</f>
        <v>0</v>
      </c>
      <c r="R16" s="319">
        <f>'様式D-3_S06'!BL5</f>
        <v>0</v>
      </c>
      <c r="S16" s="328">
        <f>'様式D-3_S06'!BM5</f>
        <v>0</v>
      </c>
      <c r="T16" s="320">
        <f>'様式D-3_S06'!BN5</f>
        <v>0</v>
      </c>
      <c r="U16" s="321">
        <f>'様式D-3_S06'!BO5</f>
        <v>0</v>
      </c>
      <c r="V16" s="322">
        <f>'様式D-3_S06'!BP5</f>
        <v>0.04</v>
      </c>
      <c r="W16" s="322">
        <f>'様式D-3_S06'!BQ5</f>
        <v>1.1200000000000001</v>
      </c>
      <c r="X16" s="323">
        <f>'様式D-3_S06'!BR5</f>
        <v>1.1300000000000001</v>
      </c>
      <c r="Y16" s="324">
        <f>'様式D-3_S06'!BS5</f>
        <v>0</v>
      </c>
      <c r="Z16" s="322">
        <f>'様式D-3_S06'!BT5</f>
        <v>0</v>
      </c>
      <c r="AA16" s="322">
        <f>'様式D-3_S06'!BU5</f>
        <v>0</v>
      </c>
      <c r="AB16" s="325">
        <f>'様式D-3_S06'!BV5</f>
        <v>0.18000000000000002</v>
      </c>
      <c r="AC16" s="52"/>
      <c r="AD16" s="52"/>
      <c r="AE16" s="52"/>
      <c r="AF16" s="52"/>
      <c r="AG16" s="52"/>
      <c r="AH16" s="52"/>
      <c r="AI16" s="52"/>
      <c r="AJ16" s="52"/>
    </row>
    <row r="17" spans="2:36" x14ac:dyDescent="0.15">
      <c r="B17" s="311" t="str">
        <f>'様式D-3_S07'!AV5</f>
        <v>S7</v>
      </c>
      <c r="C17" s="326">
        <f>'様式D-3_S07'!AW5</f>
        <v>10.5</v>
      </c>
      <c r="D17" s="313" t="str">
        <f>'様式D-3_S07'!AX5</f>
        <v>Ⅲ</v>
      </c>
      <c r="E17" s="314" t="str">
        <f>'様式D-3_S07'!AY5</f>
        <v xml:space="preserve">  </v>
      </c>
      <c r="F17" s="315" t="str">
        <f>'様式D-3_S07'!AZ5</f>
        <v xml:space="preserve">  </v>
      </c>
      <c r="G17" s="315" t="str">
        <f>'様式D-3_S07'!BA5</f>
        <v xml:space="preserve">  </v>
      </c>
      <c r="H17" s="316" t="str">
        <f>'様式D-3_S07'!BB5</f>
        <v xml:space="preserve">  </v>
      </c>
      <c r="I17" s="317">
        <f>'様式D-3_S07'!BC5</f>
        <v>0</v>
      </c>
      <c r="J17" s="315">
        <f>'様式D-3_S07'!BD5</f>
        <v>5</v>
      </c>
      <c r="K17" s="315">
        <f>'様式D-3_S07'!BE5</f>
        <v>0</v>
      </c>
      <c r="L17" s="316">
        <f>'様式D-3_S07'!BF5</f>
        <v>8</v>
      </c>
      <c r="M17" s="317">
        <f>'様式D-3_S07'!BG5</f>
        <v>0</v>
      </c>
      <c r="N17" s="315">
        <f>'様式D-3_S07'!BH5</f>
        <v>0</v>
      </c>
      <c r="O17" s="315">
        <f>'様式D-3_S07'!BI5</f>
        <v>0</v>
      </c>
      <c r="P17" s="316">
        <f>'様式D-3_S07'!BJ5</f>
        <v>2</v>
      </c>
      <c r="Q17" s="318">
        <f>'様式D-3_S07'!BK5</f>
        <v>0</v>
      </c>
      <c r="R17" s="319">
        <f>'様式D-3_S07'!BL5</f>
        <v>0</v>
      </c>
      <c r="S17" s="328">
        <f>'様式D-3_S07'!BM5</f>
        <v>0</v>
      </c>
      <c r="T17" s="320">
        <f>'様式D-3_S07'!BN5</f>
        <v>0</v>
      </c>
      <c r="U17" s="321">
        <f>'様式D-3_S07'!BO5</f>
        <v>0</v>
      </c>
      <c r="V17" s="322">
        <f>'様式D-3_S07'!BP5</f>
        <v>0.08</v>
      </c>
      <c r="W17" s="322">
        <f>'様式D-3_S07'!BQ5</f>
        <v>0</v>
      </c>
      <c r="X17" s="323">
        <f>'様式D-3_S07'!BR5</f>
        <v>1.1000000000000001</v>
      </c>
      <c r="Y17" s="324">
        <f>'様式D-3_S07'!BS5</f>
        <v>0</v>
      </c>
      <c r="Z17" s="322">
        <f>'様式D-3_S07'!BT5</f>
        <v>0</v>
      </c>
      <c r="AA17" s="322">
        <f>'様式D-3_S07'!BU5</f>
        <v>0</v>
      </c>
      <c r="AB17" s="325">
        <f>'様式D-3_S07'!BV5</f>
        <v>0.16999999999999998</v>
      </c>
      <c r="AC17" s="52"/>
      <c r="AD17" s="52"/>
      <c r="AE17" s="52"/>
      <c r="AF17" s="52"/>
      <c r="AG17" s="52"/>
      <c r="AH17" s="52"/>
      <c r="AI17" s="52"/>
      <c r="AJ17" s="52"/>
    </row>
    <row r="18" spans="2:36" x14ac:dyDescent="0.15">
      <c r="B18" s="311" t="str">
        <f>'様式D-3_S08'!AV5</f>
        <v>S8</v>
      </c>
      <c r="C18" s="326">
        <f>'様式D-3_S08'!AW5</f>
        <v>10.5</v>
      </c>
      <c r="D18" s="313" t="str">
        <f>'様式D-3_S08'!AX5</f>
        <v>Ⅱ</v>
      </c>
      <c r="E18" s="314" t="str">
        <f>'様式D-3_S08'!AY5</f>
        <v xml:space="preserve">  </v>
      </c>
      <c r="F18" s="315" t="str">
        <f>'様式D-3_S08'!AZ5</f>
        <v xml:space="preserve">  </v>
      </c>
      <c r="G18" s="315" t="str">
        <f>'様式D-3_S08'!BA5</f>
        <v xml:space="preserve">  </v>
      </c>
      <c r="H18" s="316" t="str">
        <f>'様式D-3_S08'!BB5</f>
        <v xml:space="preserve">  </v>
      </c>
      <c r="I18" s="317">
        <f>'様式D-3_S08'!BC5</f>
        <v>0</v>
      </c>
      <c r="J18" s="315">
        <f>'様式D-3_S08'!BD5</f>
        <v>0</v>
      </c>
      <c r="K18" s="315">
        <f>'様式D-3_S08'!BE5</f>
        <v>2</v>
      </c>
      <c r="L18" s="316">
        <f>'様式D-3_S08'!BF5</f>
        <v>9</v>
      </c>
      <c r="M18" s="317">
        <f>'様式D-3_S08'!BG5</f>
        <v>0</v>
      </c>
      <c r="N18" s="315">
        <f>'様式D-3_S08'!BH5</f>
        <v>0</v>
      </c>
      <c r="O18" s="315">
        <f>'様式D-3_S08'!BI5</f>
        <v>0</v>
      </c>
      <c r="P18" s="316">
        <f>'様式D-3_S08'!BJ5</f>
        <v>0</v>
      </c>
      <c r="Q18" s="318">
        <f>'様式D-3_S08'!BK5</f>
        <v>0</v>
      </c>
      <c r="R18" s="319">
        <f>'様式D-3_S08'!BL5</f>
        <v>0</v>
      </c>
      <c r="S18" s="328">
        <f>'様式D-3_S08'!BM5</f>
        <v>0</v>
      </c>
      <c r="T18" s="320">
        <f>'様式D-3_S08'!BN5</f>
        <v>0</v>
      </c>
      <c r="U18" s="321">
        <f>'様式D-3_S08'!BO5</f>
        <v>0</v>
      </c>
      <c r="V18" s="322">
        <f>'様式D-3_S08'!BP5</f>
        <v>0</v>
      </c>
      <c r="W18" s="322">
        <f>'様式D-3_S08'!BQ5</f>
        <v>1.6199999999999999</v>
      </c>
      <c r="X18" s="323">
        <f>'様式D-3_S08'!BR5</f>
        <v>1.69</v>
      </c>
      <c r="Y18" s="324">
        <f>'様式D-3_S08'!BS5</f>
        <v>0</v>
      </c>
      <c r="Z18" s="322">
        <f>'様式D-3_S08'!BT5</f>
        <v>0</v>
      </c>
      <c r="AA18" s="322">
        <f>'様式D-3_S08'!BU5</f>
        <v>0</v>
      </c>
      <c r="AB18" s="325">
        <f>'様式D-3_S08'!BV5</f>
        <v>0</v>
      </c>
      <c r="AC18" s="52"/>
      <c r="AD18" s="52"/>
      <c r="AE18" s="52"/>
      <c r="AF18" s="52"/>
      <c r="AG18" s="52"/>
      <c r="AH18" s="52"/>
      <c r="AI18" s="52"/>
      <c r="AJ18" s="52"/>
    </row>
    <row r="19" spans="2:36" x14ac:dyDescent="0.15">
      <c r="B19" s="311" t="str">
        <f>'様式D-3_S09'!AV5</f>
        <v>S9</v>
      </c>
      <c r="C19" s="326">
        <f>'様式D-3_S09'!AW5</f>
        <v>10.5</v>
      </c>
      <c r="D19" s="313" t="str">
        <f>'様式D-3_S09'!AX5</f>
        <v>Ⅱ</v>
      </c>
      <c r="E19" s="314" t="str">
        <f>'様式D-3_S09'!AY5</f>
        <v xml:space="preserve">  </v>
      </c>
      <c r="F19" s="315" t="str">
        <f>'様式D-3_S09'!AZ5</f>
        <v xml:space="preserve">  </v>
      </c>
      <c r="G19" s="315" t="str">
        <f>'様式D-3_S09'!BA5</f>
        <v xml:space="preserve">  </v>
      </c>
      <c r="H19" s="316" t="str">
        <f>'様式D-3_S09'!BB5</f>
        <v xml:space="preserve">  </v>
      </c>
      <c r="I19" s="317">
        <f>'様式D-3_S09'!BC5</f>
        <v>0</v>
      </c>
      <c r="J19" s="315">
        <f>'様式D-3_S09'!BD5</f>
        <v>0</v>
      </c>
      <c r="K19" s="315">
        <f>'様式D-3_S09'!BE5</f>
        <v>0</v>
      </c>
      <c r="L19" s="316">
        <f>'様式D-3_S09'!BF5</f>
        <v>3</v>
      </c>
      <c r="M19" s="317">
        <f>'様式D-3_S09'!BG5</f>
        <v>0</v>
      </c>
      <c r="N19" s="315">
        <f>'様式D-3_S09'!BH5</f>
        <v>0</v>
      </c>
      <c r="O19" s="315">
        <f>'様式D-3_S09'!BI5</f>
        <v>0</v>
      </c>
      <c r="P19" s="316">
        <f>'様式D-3_S09'!BJ5</f>
        <v>1</v>
      </c>
      <c r="Q19" s="318">
        <f>'様式D-3_S09'!BK5</f>
        <v>0</v>
      </c>
      <c r="R19" s="319">
        <f>'様式D-3_S09'!BL5</f>
        <v>0</v>
      </c>
      <c r="S19" s="328">
        <f>'様式D-3_S09'!BM5</f>
        <v>0</v>
      </c>
      <c r="T19" s="320">
        <f>'様式D-3_S09'!BN5</f>
        <v>0</v>
      </c>
      <c r="U19" s="321">
        <f>'様式D-3_S09'!BO5</f>
        <v>0</v>
      </c>
      <c r="V19" s="322">
        <f>'様式D-3_S09'!BP5</f>
        <v>0</v>
      </c>
      <c r="W19" s="322">
        <f>'様式D-3_S09'!BQ5</f>
        <v>0</v>
      </c>
      <c r="X19" s="323">
        <f>'様式D-3_S09'!BR5</f>
        <v>0.96000000000000008</v>
      </c>
      <c r="Y19" s="324">
        <f>'様式D-3_S09'!BS5</f>
        <v>0</v>
      </c>
      <c r="Z19" s="322">
        <f>'様式D-3_S09'!BT5</f>
        <v>0</v>
      </c>
      <c r="AA19" s="322">
        <f>'様式D-3_S09'!BU5</f>
        <v>0</v>
      </c>
      <c r="AB19" s="325">
        <f>'様式D-3_S09'!BV5</f>
        <v>1.26</v>
      </c>
      <c r="AC19" s="52"/>
      <c r="AD19" s="52"/>
      <c r="AE19" s="52"/>
      <c r="AF19" s="52"/>
      <c r="AG19" s="52"/>
      <c r="AH19" s="52"/>
      <c r="AI19" s="52"/>
      <c r="AJ19" s="52"/>
    </row>
    <row r="20" spans="2:36" x14ac:dyDescent="0.15">
      <c r="B20" s="311" t="str">
        <f>'様式D-3_S10'!AV5</f>
        <v>S10</v>
      </c>
      <c r="C20" s="326">
        <f>'様式D-3_S10'!AW5</f>
        <v>10.5</v>
      </c>
      <c r="D20" s="313" t="str">
        <f>'様式D-3_S10'!AX5</f>
        <v>Ⅱ</v>
      </c>
      <c r="E20" s="314" t="str">
        <f>'様式D-3_S10'!AY5</f>
        <v xml:space="preserve">  </v>
      </c>
      <c r="F20" s="315" t="str">
        <f>'様式D-3_S10'!AZ5</f>
        <v xml:space="preserve">  </v>
      </c>
      <c r="G20" s="315" t="str">
        <f>'様式D-3_S10'!BA5</f>
        <v xml:space="preserve">  </v>
      </c>
      <c r="H20" s="316" t="str">
        <f>'様式D-3_S10'!BB5</f>
        <v xml:space="preserve">  </v>
      </c>
      <c r="I20" s="317">
        <f>'様式D-3_S10'!BC5</f>
        <v>0</v>
      </c>
      <c r="J20" s="315">
        <f>'様式D-3_S10'!BD5</f>
        <v>0</v>
      </c>
      <c r="K20" s="315">
        <f>'様式D-3_S10'!BE5</f>
        <v>0</v>
      </c>
      <c r="L20" s="316">
        <f>'様式D-3_S10'!BF5</f>
        <v>5</v>
      </c>
      <c r="M20" s="317">
        <f>'様式D-3_S10'!BG5</f>
        <v>0</v>
      </c>
      <c r="N20" s="315">
        <f>'様式D-3_S10'!BH5</f>
        <v>0</v>
      </c>
      <c r="O20" s="315">
        <f>'様式D-3_S10'!BI5</f>
        <v>0</v>
      </c>
      <c r="P20" s="316">
        <f>'様式D-3_S10'!BJ5</f>
        <v>3</v>
      </c>
      <c r="Q20" s="318">
        <f>'様式D-3_S10'!BK5</f>
        <v>0</v>
      </c>
      <c r="R20" s="319">
        <f>'様式D-3_S10'!BL5</f>
        <v>0</v>
      </c>
      <c r="S20" s="328">
        <f>'様式D-3_S10'!BM5</f>
        <v>0</v>
      </c>
      <c r="T20" s="320">
        <f>'様式D-3_S10'!BN5</f>
        <v>0</v>
      </c>
      <c r="U20" s="321">
        <f>'様式D-3_S10'!BO5</f>
        <v>0</v>
      </c>
      <c r="V20" s="322">
        <f>'様式D-3_S10'!BP5</f>
        <v>0</v>
      </c>
      <c r="W20" s="322">
        <f>'様式D-3_S10'!BQ5</f>
        <v>0</v>
      </c>
      <c r="X20" s="323">
        <f>'様式D-3_S10'!BR5</f>
        <v>1.2</v>
      </c>
      <c r="Y20" s="324">
        <f>'様式D-3_S10'!BS5</f>
        <v>0</v>
      </c>
      <c r="Z20" s="322">
        <f>'様式D-3_S10'!BT5</f>
        <v>0</v>
      </c>
      <c r="AA20" s="322">
        <f>'様式D-3_S10'!BU5</f>
        <v>0</v>
      </c>
      <c r="AB20" s="325">
        <f>'様式D-3_S10'!BV5</f>
        <v>3.92</v>
      </c>
      <c r="AC20" s="52"/>
      <c r="AD20" s="52"/>
      <c r="AE20" s="52"/>
      <c r="AF20" s="52"/>
      <c r="AG20" s="52"/>
      <c r="AH20" s="52"/>
      <c r="AI20" s="52"/>
      <c r="AJ20" s="52"/>
    </row>
    <row r="21" spans="2:36" x14ac:dyDescent="0.15">
      <c r="B21" s="311" t="str">
        <f>'様式D-3_S11'!AV5</f>
        <v>S11</v>
      </c>
      <c r="C21" s="326">
        <f>'様式D-3_S11'!AW5</f>
        <v>10.5</v>
      </c>
      <c r="D21" s="313" t="str">
        <f>'様式D-3_S11'!AX5</f>
        <v>Ⅱ</v>
      </c>
      <c r="E21" s="314" t="str">
        <f>'様式D-3_S11'!AY5</f>
        <v xml:space="preserve">  </v>
      </c>
      <c r="F21" s="315" t="str">
        <f>'様式D-3_S11'!AZ5</f>
        <v xml:space="preserve">  </v>
      </c>
      <c r="G21" s="315" t="str">
        <f>'様式D-3_S11'!BA5</f>
        <v xml:space="preserve">  </v>
      </c>
      <c r="H21" s="316" t="str">
        <f>'様式D-3_S11'!BB5</f>
        <v xml:space="preserve">  </v>
      </c>
      <c r="I21" s="317">
        <f>'様式D-3_S11'!BC5</f>
        <v>0</v>
      </c>
      <c r="J21" s="315">
        <f>'様式D-3_S11'!BD5</f>
        <v>0</v>
      </c>
      <c r="K21" s="315">
        <f>'様式D-3_S11'!BE5</f>
        <v>0</v>
      </c>
      <c r="L21" s="316">
        <f>'様式D-3_S11'!BF5</f>
        <v>4</v>
      </c>
      <c r="M21" s="317">
        <f>'様式D-3_S11'!BG5</f>
        <v>0</v>
      </c>
      <c r="N21" s="315">
        <f>'様式D-3_S11'!BH5</f>
        <v>0</v>
      </c>
      <c r="O21" s="315">
        <f>'様式D-3_S11'!BI5</f>
        <v>0</v>
      </c>
      <c r="P21" s="316">
        <f>'様式D-3_S11'!BJ5</f>
        <v>2</v>
      </c>
      <c r="Q21" s="318">
        <f>'様式D-3_S11'!BK5</f>
        <v>0</v>
      </c>
      <c r="R21" s="319">
        <f>'様式D-3_S11'!BL5</f>
        <v>0</v>
      </c>
      <c r="S21" s="328">
        <f>'様式D-3_S11'!BM5</f>
        <v>0</v>
      </c>
      <c r="T21" s="320">
        <f>'様式D-3_S11'!BN5</f>
        <v>0</v>
      </c>
      <c r="U21" s="321">
        <f>'様式D-3_S11'!BO5</f>
        <v>0</v>
      </c>
      <c r="V21" s="322">
        <f>'様式D-3_S11'!BP5</f>
        <v>0</v>
      </c>
      <c r="W21" s="322">
        <f>'様式D-3_S11'!BQ5</f>
        <v>0</v>
      </c>
      <c r="X21" s="323">
        <f>'様式D-3_S11'!BR5</f>
        <v>0.71</v>
      </c>
      <c r="Y21" s="324">
        <f>'様式D-3_S11'!BS5</f>
        <v>0</v>
      </c>
      <c r="Z21" s="322">
        <f>'様式D-3_S11'!BT5</f>
        <v>0</v>
      </c>
      <c r="AA21" s="322">
        <f>'様式D-3_S11'!BU5</f>
        <v>0</v>
      </c>
      <c r="AB21" s="325">
        <f>'様式D-3_S11'!BV5</f>
        <v>12.2</v>
      </c>
      <c r="AC21" s="52"/>
      <c r="AD21" s="52"/>
      <c r="AE21" s="52"/>
      <c r="AF21" s="52"/>
      <c r="AG21" s="52"/>
      <c r="AH21" s="52"/>
      <c r="AI21" s="52"/>
      <c r="AJ21" s="52"/>
    </row>
    <row r="22" spans="2:36" x14ac:dyDescent="0.15">
      <c r="B22" s="311" t="str">
        <f>'様式D-3_S12'!AV5</f>
        <v>S12</v>
      </c>
      <c r="C22" s="326">
        <f>'様式D-3_S12'!AW5</f>
        <v>10.5</v>
      </c>
      <c r="D22" s="313" t="str">
        <f>'様式D-3_S12'!AX5</f>
        <v>Ⅲ</v>
      </c>
      <c r="E22" s="314" t="str">
        <f>'様式D-3_S12'!AY5</f>
        <v xml:space="preserve">  </v>
      </c>
      <c r="F22" s="315" t="str">
        <f>'様式D-3_S12'!AZ5</f>
        <v xml:space="preserve">  </v>
      </c>
      <c r="G22" s="315" t="str">
        <f>'様式D-3_S12'!BA5</f>
        <v xml:space="preserve">  </v>
      </c>
      <c r="H22" s="316" t="str">
        <f>'様式D-3_S12'!BB5</f>
        <v xml:space="preserve">  </v>
      </c>
      <c r="I22" s="317">
        <f>'様式D-3_S12'!BC5</f>
        <v>0</v>
      </c>
      <c r="J22" s="315">
        <f>'様式D-3_S12'!BD5</f>
        <v>1</v>
      </c>
      <c r="K22" s="315">
        <f>'様式D-3_S12'!BE5</f>
        <v>0</v>
      </c>
      <c r="L22" s="316">
        <f>'様式D-3_S12'!BF5</f>
        <v>5</v>
      </c>
      <c r="M22" s="317">
        <f>'様式D-3_S12'!BG5</f>
        <v>0</v>
      </c>
      <c r="N22" s="315">
        <f>'様式D-3_S12'!BH5</f>
        <v>0</v>
      </c>
      <c r="O22" s="315">
        <f>'様式D-3_S12'!BI5</f>
        <v>0</v>
      </c>
      <c r="P22" s="316">
        <f>'様式D-3_S12'!BJ5</f>
        <v>1</v>
      </c>
      <c r="Q22" s="318">
        <f>'様式D-3_S12'!BK5</f>
        <v>0</v>
      </c>
      <c r="R22" s="319">
        <f>'様式D-3_S12'!BL5</f>
        <v>0</v>
      </c>
      <c r="S22" s="328">
        <f>'様式D-3_S12'!BM5</f>
        <v>0</v>
      </c>
      <c r="T22" s="320">
        <f>'様式D-3_S12'!BN5</f>
        <v>0</v>
      </c>
      <c r="U22" s="321">
        <f>'様式D-3_S12'!BO5</f>
        <v>0</v>
      </c>
      <c r="V22" s="322">
        <f>'様式D-3_S12'!BP5</f>
        <v>6.5000000000000002E-2</v>
      </c>
      <c r="W22" s="322">
        <f>'様式D-3_S12'!BQ5</f>
        <v>0</v>
      </c>
      <c r="X22" s="323">
        <f>'様式D-3_S12'!BR5</f>
        <v>0.63</v>
      </c>
      <c r="Y22" s="324">
        <f>'様式D-3_S12'!BS5</f>
        <v>0</v>
      </c>
      <c r="Z22" s="322">
        <f>'様式D-3_S12'!BT5</f>
        <v>0</v>
      </c>
      <c r="AA22" s="322">
        <f>'様式D-3_S12'!BU5</f>
        <v>0</v>
      </c>
      <c r="AB22" s="325">
        <f>'様式D-3_S12'!BV5</f>
        <v>15.15</v>
      </c>
      <c r="AC22" s="52"/>
      <c r="AD22" s="52"/>
      <c r="AE22" s="52"/>
      <c r="AF22" s="52"/>
      <c r="AG22" s="52"/>
      <c r="AH22" s="52"/>
      <c r="AI22" s="52"/>
      <c r="AJ22" s="52"/>
    </row>
    <row r="23" spans="2:36" x14ac:dyDescent="0.15">
      <c r="B23" s="311" t="str">
        <f>'様式D-3_S13'!AV5</f>
        <v>S13</v>
      </c>
      <c r="C23" s="326">
        <f>'様式D-3_S13'!AW5</f>
        <v>10.5</v>
      </c>
      <c r="D23" s="313" t="str">
        <f>'様式D-3_S13'!AX5</f>
        <v>Ⅱ</v>
      </c>
      <c r="E23" s="314" t="str">
        <f>'様式D-3_S13'!AY5</f>
        <v xml:space="preserve">  </v>
      </c>
      <c r="F23" s="315" t="str">
        <f>'様式D-3_S13'!AZ5</f>
        <v xml:space="preserve">  </v>
      </c>
      <c r="G23" s="315" t="str">
        <f>'様式D-3_S13'!BA5</f>
        <v xml:space="preserve">  </v>
      </c>
      <c r="H23" s="316" t="str">
        <f>'様式D-3_S13'!BB5</f>
        <v xml:space="preserve">  </v>
      </c>
      <c r="I23" s="317">
        <f>'様式D-3_S13'!BC5</f>
        <v>0</v>
      </c>
      <c r="J23" s="315">
        <f>'様式D-3_S13'!BD5</f>
        <v>0</v>
      </c>
      <c r="K23" s="315">
        <f>'様式D-3_S13'!BE5</f>
        <v>0</v>
      </c>
      <c r="L23" s="316">
        <f>'様式D-3_S13'!BF5</f>
        <v>4</v>
      </c>
      <c r="M23" s="317">
        <f>'様式D-3_S13'!BG5</f>
        <v>0</v>
      </c>
      <c r="N23" s="315">
        <f>'様式D-3_S13'!BH5</f>
        <v>0</v>
      </c>
      <c r="O23" s="315">
        <f>'様式D-3_S13'!BI5</f>
        <v>0</v>
      </c>
      <c r="P23" s="316">
        <f>'様式D-3_S13'!BJ5</f>
        <v>3</v>
      </c>
      <c r="Q23" s="318">
        <f>'様式D-3_S13'!BK5</f>
        <v>0</v>
      </c>
      <c r="R23" s="319">
        <f>'様式D-3_S13'!BL5</f>
        <v>0</v>
      </c>
      <c r="S23" s="328">
        <f>'様式D-3_S13'!BM5</f>
        <v>0</v>
      </c>
      <c r="T23" s="320">
        <f>'様式D-3_S13'!BN5</f>
        <v>0</v>
      </c>
      <c r="U23" s="321">
        <f>'様式D-3_S13'!BO5</f>
        <v>0</v>
      </c>
      <c r="V23" s="322">
        <f>'様式D-3_S13'!BP5</f>
        <v>0</v>
      </c>
      <c r="W23" s="322">
        <f>'様式D-3_S13'!BQ5</f>
        <v>0</v>
      </c>
      <c r="X23" s="323">
        <f>'様式D-3_S13'!BR5</f>
        <v>0.97</v>
      </c>
      <c r="Y23" s="324">
        <f>'様式D-3_S13'!BS5</f>
        <v>0</v>
      </c>
      <c r="Z23" s="322">
        <f>'様式D-3_S13'!BT5</f>
        <v>0</v>
      </c>
      <c r="AA23" s="322">
        <f>'様式D-3_S13'!BU5</f>
        <v>0</v>
      </c>
      <c r="AB23" s="325">
        <f>'様式D-3_S13'!BV5</f>
        <v>5.27</v>
      </c>
      <c r="AC23" s="52"/>
      <c r="AD23" s="52"/>
      <c r="AE23" s="52"/>
      <c r="AF23" s="52"/>
      <c r="AG23" s="52"/>
      <c r="AH23" s="52"/>
      <c r="AI23" s="52"/>
      <c r="AJ23" s="52"/>
    </row>
    <row r="24" spans="2:36" x14ac:dyDescent="0.15">
      <c r="B24" s="311" t="str">
        <f>'様式D-3_S14'!AV5</f>
        <v>S14</v>
      </c>
      <c r="C24" s="326">
        <f>'様式D-3_S14'!AW5</f>
        <v>10.5</v>
      </c>
      <c r="D24" s="313" t="str">
        <f>'様式D-3_S14'!AX5</f>
        <v>Ⅲ</v>
      </c>
      <c r="E24" s="314" t="str">
        <f>'様式D-3_S14'!AY5</f>
        <v xml:space="preserve">  </v>
      </c>
      <c r="F24" s="315" t="str">
        <f>'様式D-3_S14'!AZ5</f>
        <v xml:space="preserve">  </v>
      </c>
      <c r="G24" s="315" t="str">
        <f>'様式D-3_S14'!BA5</f>
        <v xml:space="preserve">  </v>
      </c>
      <c r="H24" s="316" t="str">
        <f>'様式D-3_S14'!BB5</f>
        <v xml:space="preserve">  </v>
      </c>
      <c r="I24" s="317">
        <f>'様式D-3_S14'!BC5</f>
        <v>0</v>
      </c>
      <c r="J24" s="315">
        <f>'様式D-3_S14'!BD5</f>
        <v>2</v>
      </c>
      <c r="K24" s="315">
        <f>'様式D-3_S14'!BE5</f>
        <v>0</v>
      </c>
      <c r="L24" s="316">
        <f>'様式D-3_S14'!BF5</f>
        <v>7</v>
      </c>
      <c r="M24" s="317">
        <f>'様式D-3_S14'!BG5</f>
        <v>0</v>
      </c>
      <c r="N24" s="315">
        <f>'様式D-3_S14'!BH5</f>
        <v>0</v>
      </c>
      <c r="O24" s="315">
        <f>'様式D-3_S14'!BI5</f>
        <v>0</v>
      </c>
      <c r="P24" s="316">
        <f>'様式D-3_S14'!BJ5</f>
        <v>0</v>
      </c>
      <c r="Q24" s="318">
        <f>'様式D-3_S14'!BK5</f>
        <v>0</v>
      </c>
      <c r="R24" s="319">
        <f>'様式D-3_S14'!BL5</f>
        <v>0</v>
      </c>
      <c r="S24" s="328">
        <f>'様式D-3_S14'!BM5</f>
        <v>0</v>
      </c>
      <c r="T24" s="320">
        <f>'様式D-3_S14'!BN5</f>
        <v>0</v>
      </c>
      <c r="U24" s="321">
        <f>'様式D-3_S14'!BO5</f>
        <v>0</v>
      </c>
      <c r="V24" s="322">
        <f>'様式D-3_S14'!BP5</f>
        <v>0.04</v>
      </c>
      <c r="W24" s="322">
        <f>'様式D-3_S14'!BQ5</f>
        <v>0</v>
      </c>
      <c r="X24" s="323">
        <f>'様式D-3_S14'!BR5</f>
        <v>0.76</v>
      </c>
      <c r="Y24" s="324">
        <f>'様式D-3_S14'!BS5</f>
        <v>0</v>
      </c>
      <c r="Z24" s="322">
        <f>'様式D-3_S14'!BT5</f>
        <v>0</v>
      </c>
      <c r="AA24" s="322">
        <f>'様式D-3_S14'!BU5</f>
        <v>0</v>
      </c>
      <c r="AB24" s="325">
        <f>'様式D-3_S14'!BV5</f>
        <v>0</v>
      </c>
      <c r="AC24" s="52"/>
      <c r="AD24" s="52"/>
      <c r="AE24" s="52"/>
      <c r="AF24" s="52"/>
      <c r="AG24" s="52"/>
      <c r="AH24" s="52"/>
      <c r="AI24" s="52"/>
      <c r="AJ24" s="52"/>
    </row>
    <row r="25" spans="2:36" x14ac:dyDescent="0.15">
      <c r="B25" s="311" t="str">
        <f>'様式D-3_S15'!AV5</f>
        <v>S15</v>
      </c>
      <c r="C25" s="326">
        <f>'様式D-3_S15'!AW5</f>
        <v>10.5</v>
      </c>
      <c r="D25" s="313" t="str">
        <f>'様式D-3_S15'!AX5</f>
        <v>Ⅱ</v>
      </c>
      <c r="E25" s="314" t="str">
        <f>'様式D-3_S15'!AY5</f>
        <v xml:space="preserve">  </v>
      </c>
      <c r="F25" s="315" t="str">
        <f>'様式D-3_S15'!AZ5</f>
        <v xml:space="preserve">  </v>
      </c>
      <c r="G25" s="315" t="str">
        <f>'様式D-3_S15'!BA5</f>
        <v xml:space="preserve">  </v>
      </c>
      <c r="H25" s="316" t="str">
        <f>'様式D-3_S15'!BB5</f>
        <v xml:space="preserve">  </v>
      </c>
      <c r="I25" s="317">
        <f>'様式D-3_S15'!BC5</f>
        <v>0</v>
      </c>
      <c r="J25" s="315">
        <f>'様式D-3_S15'!BD5</f>
        <v>0</v>
      </c>
      <c r="K25" s="315">
        <f>'様式D-3_S15'!BE5</f>
        <v>1</v>
      </c>
      <c r="L25" s="316">
        <f>'様式D-3_S15'!BF5</f>
        <v>6</v>
      </c>
      <c r="M25" s="317">
        <f>'様式D-3_S15'!BG5</f>
        <v>0</v>
      </c>
      <c r="N25" s="315">
        <f>'様式D-3_S15'!BH5</f>
        <v>0</v>
      </c>
      <c r="O25" s="315">
        <f>'様式D-3_S15'!BI5</f>
        <v>0</v>
      </c>
      <c r="P25" s="316">
        <f>'様式D-3_S15'!BJ5</f>
        <v>8</v>
      </c>
      <c r="Q25" s="318">
        <f>'様式D-3_S15'!BK5</f>
        <v>0</v>
      </c>
      <c r="R25" s="319">
        <f>'様式D-3_S15'!BL5</f>
        <v>0</v>
      </c>
      <c r="S25" s="328">
        <f>'様式D-3_S15'!BM5</f>
        <v>0</v>
      </c>
      <c r="T25" s="320">
        <f>'様式D-3_S15'!BN5</f>
        <v>0</v>
      </c>
      <c r="U25" s="321">
        <f>'様式D-3_S15'!BO5</f>
        <v>0</v>
      </c>
      <c r="V25" s="322">
        <f>'様式D-3_S15'!BP5</f>
        <v>0</v>
      </c>
      <c r="W25" s="322">
        <f>'様式D-3_S15'!BQ5</f>
        <v>0.57999999999999996</v>
      </c>
      <c r="X25" s="323">
        <f>'様式D-3_S15'!BR5</f>
        <v>0.30000000000000004</v>
      </c>
      <c r="Y25" s="324">
        <f>'様式D-3_S15'!BS5</f>
        <v>0</v>
      </c>
      <c r="Z25" s="322">
        <f>'様式D-3_S15'!BT5</f>
        <v>0</v>
      </c>
      <c r="AA25" s="322">
        <f>'様式D-3_S15'!BU5</f>
        <v>0</v>
      </c>
      <c r="AB25" s="325">
        <f>'様式D-3_S15'!BV5</f>
        <v>7.6400000000000015</v>
      </c>
      <c r="AC25" s="52"/>
      <c r="AD25" s="52"/>
      <c r="AE25" s="52"/>
      <c r="AF25" s="52"/>
      <c r="AG25" s="52"/>
      <c r="AH25" s="52"/>
      <c r="AI25" s="52"/>
      <c r="AJ25" s="52"/>
    </row>
    <row r="26" spans="2:36" x14ac:dyDescent="0.15">
      <c r="B26" s="311" t="str">
        <f>'様式D-3_S16'!AV5</f>
        <v>S16</v>
      </c>
      <c r="C26" s="326">
        <f>'様式D-3_S16'!AW5</f>
        <v>10.5</v>
      </c>
      <c r="D26" s="313" t="str">
        <f>'様式D-3_S16'!AX5</f>
        <v>Ⅱ</v>
      </c>
      <c r="E26" s="314" t="str">
        <f>'様式D-3_S16'!AY5</f>
        <v xml:space="preserve">  </v>
      </c>
      <c r="F26" s="315" t="str">
        <f>'様式D-3_S16'!AZ5</f>
        <v xml:space="preserve">  </v>
      </c>
      <c r="G26" s="315" t="str">
        <f>'様式D-3_S16'!BA5</f>
        <v xml:space="preserve">  </v>
      </c>
      <c r="H26" s="316" t="str">
        <f>'様式D-3_S16'!BB5</f>
        <v xml:space="preserve">  </v>
      </c>
      <c r="I26" s="317">
        <f>'様式D-3_S16'!BC5</f>
        <v>0</v>
      </c>
      <c r="J26" s="315">
        <f>'様式D-3_S16'!BD5</f>
        <v>0</v>
      </c>
      <c r="K26" s="315">
        <f>'様式D-3_S16'!BE5</f>
        <v>1</v>
      </c>
      <c r="L26" s="316">
        <f>'様式D-3_S16'!BF5</f>
        <v>4</v>
      </c>
      <c r="M26" s="317">
        <f>'様式D-3_S16'!BG5</f>
        <v>0</v>
      </c>
      <c r="N26" s="315">
        <f>'様式D-3_S16'!BH5</f>
        <v>0</v>
      </c>
      <c r="O26" s="315">
        <f>'様式D-3_S16'!BI5</f>
        <v>0</v>
      </c>
      <c r="P26" s="316">
        <f>'様式D-3_S16'!BJ5</f>
        <v>3</v>
      </c>
      <c r="Q26" s="318">
        <f>'様式D-3_S16'!BK5</f>
        <v>0</v>
      </c>
      <c r="R26" s="319">
        <f>'様式D-3_S16'!BL5</f>
        <v>0</v>
      </c>
      <c r="S26" s="328">
        <f>'様式D-3_S16'!BM5</f>
        <v>0</v>
      </c>
      <c r="T26" s="320">
        <f>'様式D-3_S16'!BN5</f>
        <v>0</v>
      </c>
      <c r="U26" s="321">
        <f>'様式D-3_S16'!BO5</f>
        <v>0</v>
      </c>
      <c r="V26" s="322">
        <f>'様式D-3_S16'!BP5</f>
        <v>0</v>
      </c>
      <c r="W26" s="322">
        <f>'様式D-3_S16'!BQ5</f>
        <v>0.82</v>
      </c>
      <c r="X26" s="323">
        <f>'様式D-3_S16'!BR5</f>
        <v>0.39300000000000002</v>
      </c>
      <c r="Y26" s="324">
        <f>'様式D-3_S16'!BS5</f>
        <v>0</v>
      </c>
      <c r="Z26" s="322">
        <f>'様式D-3_S16'!BT5</f>
        <v>0</v>
      </c>
      <c r="AA26" s="322">
        <f>'様式D-3_S16'!BU5</f>
        <v>0</v>
      </c>
      <c r="AB26" s="325">
        <f>'様式D-3_S16'!BV5</f>
        <v>0.30000000000000004</v>
      </c>
      <c r="AC26" s="52"/>
      <c r="AD26" s="52"/>
      <c r="AE26" s="52"/>
      <c r="AF26" s="52"/>
      <c r="AG26" s="52"/>
      <c r="AH26" s="52"/>
      <c r="AI26" s="52"/>
      <c r="AJ26" s="52"/>
    </row>
    <row r="27" spans="2:36" x14ac:dyDescent="0.15">
      <c r="B27" s="311" t="str">
        <f>'様式D-3_S17'!AV5</f>
        <v>S17</v>
      </c>
      <c r="C27" s="326">
        <f>'様式D-3_S17'!AW5</f>
        <v>10.5</v>
      </c>
      <c r="D27" s="313" t="str">
        <f>'様式D-3_S17'!AX5</f>
        <v>Ⅱ</v>
      </c>
      <c r="E27" s="314" t="str">
        <f>'様式D-3_S17'!AY5</f>
        <v xml:space="preserve">  </v>
      </c>
      <c r="F27" s="315" t="str">
        <f>'様式D-3_S17'!AZ5</f>
        <v xml:space="preserve">  </v>
      </c>
      <c r="G27" s="315" t="str">
        <f>'様式D-3_S17'!BA5</f>
        <v xml:space="preserve">  </v>
      </c>
      <c r="H27" s="316" t="str">
        <f>'様式D-3_S17'!BB5</f>
        <v xml:space="preserve">  </v>
      </c>
      <c r="I27" s="317">
        <f>'様式D-3_S17'!BC5</f>
        <v>0</v>
      </c>
      <c r="J27" s="315">
        <f>'様式D-3_S17'!BD5</f>
        <v>0</v>
      </c>
      <c r="K27" s="315">
        <f>'様式D-3_S17'!BE5</f>
        <v>0</v>
      </c>
      <c r="L27" s="316">
        <f>'様式D-3_S17'!BF5</f>
        <v>7</v>
      </c>
      <c r="M27" s="317">
        <f>'様式D-3_S17'!BG5</f>
        <v>0</v>
      </c>
      <c r="N27" s="315">
        <f>'様式D-3_S17'!BH5</f>
        <v>0</v>
      </c>
      <c r="O27" s="315">
        <f>'様式D-3_S17'!BI5</f>
        <v>2</v>
      </c>
      <c r="P27" s="316">
        <f>'様式D-3_S17'!BJ5</f>
        <v>4</v>
      </c>
      <c r="Q27" s="318">
        <f>'様式D-3_S17'!BK5</f>
        <v>0</v>
      </c>
      <c r="R27" s="319">
        <f>'様式D-3_S17'!BL5</f>
        <v>0</v>
      </c>
      <c r="S27" s="328">
        <f>'様式D-3_S17'!BM5</f>
        <v>0</v>
      </c>
      <c r="T27" s="320">
        <f>'様式D-3_S17'!BN5</f>
        <v>0</v>
      </c>
      <c r="U27" s="321">
        <f>'様式D-3_S17'!BO5</f>
        <v>0</v>
      </c>
      <c r="V27" s="322">
        <f>'様式D-3_S17'!BP5</f>
        <v>0</v>
      </c>
      <c r="W27" s="322">
        <f>'様式D-3_S17'!BQ5</f>
        <v>0</v>
      </c>
      <c r="X27" s="323">
        <f>'様式D-3_S17'!BR5</f>
        <v>1.38</v>
      </c>
      <c r="Y27" s="324">
        <f>'様式D-3_S17'!BS5</f>
        <v>0</v>
      </c>
      <c r="Z27" s="322">
        <f>'様式D-3_S17'!BT5</f>
        <v>0</v>
      </c>
      <c r="AA27" s="322">
        <f>'様式D-3_S17'!BU5</f>
        <v>0.44</v>
      </c>
      <c r="AB27" s="325">
        <f>'様式D-3_S17'!BV5</f>
        <v>0.60000000000000009</v>
      </c>
      <c r="AC27" s="52"/>
      <c r="AD27" s="52"/>
      <c r="AE27" s="52"/>
      <c r="AF27" s="52"/>
      <c r="AG27" s="52"/>
      <c r="AH27" s="52"/>
      <c r="AI27" s="52"/>
      <c r="AJ27" s="52"/>
    </row>
    <row r="28" spans="2:36" x14ac:dyDescent="0.15">
      <c r="B28" s="311" t="str">
        <f>'様式D-3_S18'!AV5</f>
        <v>S18</v>
      </c>
      <c r="C28" s="326">
        <f>'様式D-3_S18'!AW5</f>
        <v>10.5</v>
      </c>
      <c r="D28" s="313" t="str">
        <f>'様式D-3_S18'!AX5</f>
        <v>Ⅱ</v>
      </c>
      <c r="E28" s="314" t="str">
        <f>'様式D-3_S18'!AY5</f>
        <v xml:space="preserve">  </v>
      </c>
      <c r="F28" s="315" t="str">
        <f>'様式D-3_S18'!AZ5</f>
        <v xml:space="preserve">  </v>
      </c>
      <c r="G28" s="315" t="str">
        <f>'様式D-3_S18'!BA5</f>
        <v xml:space="preserve">  </v>
      </c>
      <c r="H28" s="316" t="str">
        <f>'様式D-3_S18'!BB5</f>
        <v xml:space="preserve">  </v>
      </c>
      <c r="I28" s="317">
        <f>'様式D-3_S18'!BC5</f>
        <v>0</v>
      </c>
      <c r="J28" s="315">
        <f>'様式D-3_S18'!BD5</f>
        <v>0</v>
      </c>
      <c r="K28" s="315">
        <f>'様式D-3_S18'!BE5</f>
        <v>1</v>
      </c>
      <c r="L28" s="316">
        <f>'様式D-3_S18'!BF5</f>
        <v>12</v>
      </c>
      <c r="M28" s="317">
        <f>'様式D-3_S18'!BG5</f>
        <v>0</v>
      </c>
      <c r="N28" s="315">
        <f>'様式D-3_S18'!BH5</f>
        <v>0</v>
      </c>
      <c r="O28" s="315">
        <f>'様式D-3_S18'!BI5</f>
        <v>3</v>
      </c>
      <c r="P28" s="316">
        <f>'様式D-3_S18'!BJ5</f>
        <v>1</v>
      </c>
      <c r="Q28" s="318">
        <f>'様式D-3_S18'!BK5</f>
        <v>0</v>
      </c>
      <c r="R28" s="319">
        <f>'様式D-3_S18'!BL5</f>
        <v>0</v>
      </c>
      <c r="S28" s="328">
        <f>'様式D-3_S18'!BM5</f>
        <v>0</v>
      </c>
      <c r="T28" s="320">
        <f>'様式D-3_S18'!BN5</f>
        <v>0</v>
      </c>
      <c r="U28" s="321">
        <f>'様式D-3_S18'!BO5</f>
        <v>0</v>
      </c>
      <c r="V28" s="322">
        <f>'様式D-3_S18'!BP5</f>
        <v>0</v>
      </c>
      <c r="W28" s="322">
        <f>'様式D-3_S18'!BQ5</f>
        <v>0.47</v>
      </c>
      <c r="X28" s="323">
        <f>'様式D-3_S18'!BR5</f>
        <v>0.76300000000000012</v>
      </c>
      <c r="Y28" s="324">
        <f>'様式D-3_S18'!BS5</f>
        <v>0</v>
      </c>
      <c r="Z28" s="322">
        <f>'様式D-3_S18'!BT5</f>
        <v>0</v>
      </c>
      <c r="AA28" s="322">
        <f>'様式D-3_S18'!BU5</f>
        <v>0.53</v>
      </c>
      <c r="AB28" s="325">
        <f>'様式D-3_S18'!BV5</f>
        <v>0.15</v>
      </c>
      <c r="AC28" s="52"/>
      <c r="AD28" s="52"/>
      <c r="AE28" s="52"/>
      <c r="AF28" s="52"/>
      <c r="AG28" s="52"/>
      <c r="AH28" s="52"/>
      <c r="AI28" s="52"/>
      <c r="AJ28" s="52"/>
    </row>
    <row r="29" spans="2:36" x14ac:dyDescent="0.15">
      <c r="B29" s="311" t="str">
        <f>'様式D-3_S19'!AV5</f>
        <v>S19</v>
      </c>
      <c r="C29" s="326">
        <f>'様式D-3_S19'!AW5</f>
        <v>10.5</v>
      </c>
      <c r="D29" s="313" t="str">
        <f>'様式D-3_S19'!AX5</f>
        <v>Ⅲ</v>
      </c>
      <c r="E29" s="314" t="str">
        <f>'様式D-3_S19'!AY5</f>
        <v xml:space="preserve">  </v>
      </c>
      <c r="F29" s="315" t="str">
        <f>'様式D-3_S19'!AZ5</f>
        <v xml:space="preserve">  </v>
      </c>
      <c r="G29" s="315" t="str">
        <f>'様式D-3_S19'!BA5</f>
        <v xml:space="preserve">  </v>
      </c>
      <c r="H29" s="316" t="str">
        <f>'様式D-3_S19'!BB5</f>
        <v xml:space="preserve">  </v>
      </c>
      <c r="I29" s="317">
        <f>'様式D-3_S19'!BC5</f>
        <v>0</v>
      </c>
      <c r="J29" s="315">
        <f>'様式D-3_S19'!BD5</f>
        <v>1</v>
      </c>
      <c r="K29" s="315">
        <f>'様式D-3_S19'!BE5</f>
        <v>2</v>
      </c>
      <c r="L29" s="316">
        <f>'様式D-3_S19'!BF5</f>
        <v>7</v>
      </c>
      <c r="M29" s="317">
        <f>'様式D-3_S19'!BG5</f>
        <v>0</v>
      </c>
      <c r="N29" s="315">
        <f>'様式D-3_S19'!BH5</f>
        <v>0</v>
      </c>
      <c r="O29" s="315">
        <f>'様式D-3_S19'!BI5</f>
        <v>0</v>
      </c>
      <c r="P29" s="316">
        <f>'様式D-3_S19'!BJ5</f>
        <v>2</v>
      </c>
      <c r="Q29" s="318">
        <f>'様式D-3_S19'!BK5</f>
        <v>0</v>
      </c>
      <c r="R29" s="319">
        <f>'様式D-3_S19'!BL5</f>
        <v>0</v>
      </c>
      <c r="S29" s="328">
        <f>'様式D-3_S19'!BM5</f>
        <v>0</v>
      </c>
      <c r="T29" s="320">
        <f>'様式D-3_S19'!BN5</f>
        <v>0</v>
      </c>
      <c r="U29" s="321">
        <f>'様式D-3_S19'!BO5</f>
        <v>0</v>
      </c>
      <c r="V29" s="322">
        <f>'様式D-3_S19'!BP5</f>
        <v>0.12</v>
      </c>
      <c r="W29" s="322">
        <f>'様式D-3_S19'!BQ5</f>
        <v>0.92999999999999994</v>
      </c>
      <c r="X29" s="323">
        <f>'様式D-3_S19'!BR5</f>
        <v>2.1150000000000002</v>
      </c>
      <c r="Y29" s="324">
        <f>'様式D-3_S19'!BS5</f>
        <v>0</v>
      </c>
      <c r="Z29" s="322">
        <f>'様式D-3_S19'!BT5</f>
        <v>0</v>
      </c>
      <c r="AA29" s="322">
        <f>'様式D-3_S19'!BU5</f>
        <v>0</v>
      </c>
      <c r="AB29" s="325">
        <f>'様式D-3_S19'!BV5</f>
        <v>0.18000000000000002</v>
      </c>
      <c r="AC29" s="52"/>
      <c r="AD29" s="52"/>
      <c r="AE29" s="52"/>
      <c r="AF29" s="52"/>
      <c r="AG29" s="52"/>
      <c r="AH29" s="52"/>
      <c r="AI29" s="52"/>
      <c r="AJ29" s="52"/>
    </row>
    <row r="30" spans="2:36" x14ac:dyDescent="0.15">
      <c r="B30" s="311" t="str">
        <f>'様式D-3_S20'!AV5</f>
        <v>S20</v>
      </c>
      <c r="C30" s="326">
        <f>'様式D-3_S20'!AW5</f>
        <v>10.5</v>
      </c>
      <c r="D30" s="313" t="str">
        <f>'様式D-3_S20'!AX5</f>
        <v>Ⅱ</v>
      </c>
      <c r="E30" s="314" t="str">
        <f>'様式D-3_S20'!AY5</f>
        <v xml:space="preserve">  </v>
      </c>
      <c r="F30" s="315" t="str">
        <f>'様式D-3_S20'!AZ5</f>
        <v xml:space="preserve">  </v>
      </c>
      <c r="G30" s="315" t="str">
        <f>'様式D-3_S20'!BA5</f>
        <v xml:space="preserve">  </v>
      </c>
      <c r="H30" s="316" t="str">
        <f>'様式D-3_S20'!BB5</f>
        <v xml:space="preserve">  </v>
      </c>
      <c r="I30" s="317">
        <f>'様式D-3_S20'!BC5</f>
        <v>0</v>
      </c>
      <c r="J30" s="315">
        <f>'様式D-3_S20'!BD5</f>
        <v>0</v>
      </c>
      <c r="K30" s="315">
        <f>'様式D-3_S20'!BE5</f>
        <v>2</v>
      </c>
      <c r="L30" s="316">
        <f>'様式D-3_S20'!BF5</f>
        <v>4</v>
      </c>
      <c r="M30" s="317">
        <f>'様式D-3_S20'!BG5</f>
        <v>0</v>
      </c>
      <c r="N30" s="315">
        <f>'様式D-3_S20'!BH5</f>
        <v>0</v>
      </c>
      <c r="O30" s="315">
        <f>'様式D-3_S20'!BI5</f>
        <v>0</v>
      </c>
      <c r="P30" s="316">
        <f>'様式D-3_S20'!BJ5</f>
        <v>1</v>
      </c>
      <c r="Q30" s="318">
        <f>'様式D-3_S20'!BK5</f>
        <v>0</v>
      </c>
      <c r="R30" s="319">
        <f>'様式D-3_S20'!BL5</f>
        <v>0</v>
      </c>
      <c r="S30" s="328">
        <f>'様式D-3_S20'!BM5</f>
        <v>0</v>
      </c>
      <c r="T30" s="320">
        <f>'様式D-3_S20'!BN5</f>
        <v>0</v>
      </c>
      <c r="U30" s="321">
        <f>'様式D-3_S20'!BO5</f>
        <v>0</v>
      </c>
      <c r="V30" s="322">
        <f>'様式D-3_S20'!BP5</f>
        <v>0</v>
      </c>
      <c r="W30" s="322">
        <f>'様式D-3_S20'!BQ5</f>
        <v>3.62</v>
      </c>
      <c r="X30" s="323">
        <f>'様式D-3_S20'!BR5</f>
        <v>1.3800000000000001</v>
      </c>
      <c r="Y30" s="324">
        <f>'様式D-3_S20'!BS5</f>
        <v>0</v>
      </c>
      <c r="Z30" s="322">
        <f>'様式D-3_S20'!BT5</f>
        <v>0</v>
      </c>
      <c r="AA30" s="322">
        <f>'様式D-3_S20'!BU5</f>
        <v>0</v>
      </c>
      <c r="AB30" s="325">
        <f>'様式D-3_S20'!BV5</f>
        <v>0.04</v>
      </c>
      <c r="AC30" s="52"/>
      <c r="AD30" s="52"/>
      <c r="AE30" s="52"/>
      <c r="AF30" s="52"/>
      <c r="AG30" s="52"/>
      <c r="AH30" s="52"/>
      <c r="AI30" s="52"/>
      <c r="AJ30" s="52"/>
    </row>
    <row r="31" spans="2:36" x14ac:dyDescent="0.15">
      <c r="B31" s="311" t="str">
        <f>'様式D-3_S21'!AV5</f>
        <v>S21</v>
      </c>
      <c r="C31" s="326">
        <f>'様式D-3_S21'!AW5</f>
        <v>10.6</v>
      </c>
      <c r="D31" s="313" t="str">
        <f>'様式D-3_S21'!AX5</f>
        <v>Ⅱ</v>
      </c>
      <c r="E31" s="314" t="str">
        <f>'様式D-3_S21'!AY5</f>
        <v xml:space="preserve">  </v>
      </c>
      <c r="F31" s="315" t="str">
        <f>'様式D-3_S21'!AZ5</f>
        <v xml:space="preserve">  </v>
      </c>
      <c r="G31" s="315" t="str">
        <f>'様式D-3_S21'!BA5</f>
        <v xml:space="preserve">  </v>
      </c>
      <c r="H31" s="316" t="str">
        <f>'様式D-3_S21'!BB5</f>
        <v xml:space="preserve">  </v>
      </c>
      <c r="I31" s="317">
        <f>'様式D-3_S21'!BC5</f>
        <v>0</v>
      </c>
      <c r="J31" s="315">
        <f>'様式D-3_S21'!BD5</f>
        <v>0</v>
      </c>
      <c r="K31" s="315">
        <f>'様式D-3_S21'!BE5</f>
        <v>2</v>
      </c>
      <c r="L31" s="316">
        <f>'様式D-3_S21'!BF5</f>
        <v>4</v>
      </c>
      <c r="M31" s="317">
        <f>'様式D-3_S21'!BG5</f>
        <v>0</v>
      </c>
      <c r="N31" s="315">
        <f>'様式D-3_S21'!BH5</f>
        <v>0</v>
      </c>
      <c r="O31" s="315">
        <f>'様式D-3_S21'!BI5</f>
        <v>0</v>
      </c>
      <c r="P31" s="316">
        <f>'様式D-3_S21'!BJ5</f>
        <v>0</v>
      </c>
      <c r="Q31" s="318">
        <f>'様式D-3_S21'!BK5</f>
        <v>0</v>
      </c>
      <c r="R31" s="319">
        <f>'様式D-3_S21'!BL5</f>
        <v>0</v>
      </c>
      <c r="S31" s="328">
        <f>'様式D-3_S21'!BM5</f>
        <v>0</v>
      </c>
      <c r="T31" s="320">
        <f>'様式D-3_S21'!BN5</f>
        <v>0</v>
      </c>
      <c r="U31" s="321">
        <f>'様式D-3_S21'!BO5</f>
        <v>0</v>
      </c>
      <c r="V31" s="322">
        <f>'様式D-3_S21'!BP5</f>
        <v>0</v>
      </c>
      <c r="W31" s="322">
        <f>'様式D-3_S21'!BQ5</f>
        <v>4.4400000000000004</v>
      </c>
      <c r="X31" s="323">
        <f>'様式D-3_S21'!BR5</f>
        <v>1.05</v>
      </c>
      <c r="Y31" s="324">
        <f>'様式D-3_S21'!BS5</f>
        <v>0</v>
      </c>
      <c r="Z31" s="322">
        <f>'様式D-3_S21'!BT5</f>
        <v>0</v>
      </c>
      <c r="AA31" s="322">
        <f>'様式D-3_S21'!BU5</f>
        <v>0</v>
      </c>
      <c r="AB31" s="325">
        <f>'様式D-3_S21'!BV5</f>
        <v>0</v>
      </c>
      <c r="AC31" s="52"/>
      <c r="AD31" s="52"/>
      <c r="AE31" s="52"/>
      <c r="AF31" s="52"/>
      <c r="AG31" s="52"/>
      <c r="AH31" s="52"/>
      <c r="AI31" s="52"/>
      <c r="AJ31" s="52"/>
    </row>
    <row r="32" spans="2:36" x14ac:dyDescent="0.15">
      <c r="B32" s="311" t="str">
        <f>'様式D-3_S22'!AV5</f>
        <v>S22</v>
      </c>
      <c r="C32" s="326">
        <f>'様式D-3_S22'!AW5</f>
        <v>10.5</v>
      </c>
      <c r="D32" s="313" t="str">
        <f>'様式D-3_S22'!AX5</f>
        <v>Ⅱ</v>
      </c>
      <c r="E32" s="314" t="str">
        <f>'様式D-3_S22'!AY5</f>
        <v xml:space="preserve">  </v>
      </c>
      <c r="F32" s="315" t="str">
        <f>'様式D-3_S22'!AZ5</f>
        <v xml:space="preserve">  </v>
      </c>
      <c r="G32" s="315" t="str">
        <f>'様式D-3_S22'!BA5</f>
        <v xml:space="preserve">  </v>
      </c>
      <c r="H32" s="316" t="str">
        <f>'様式D-3_S22'!BB5</f>
        <v xml:space="preserve">  </v>
      </c>
      <c r="I32" s="317">
        <f>'様式D-3_S22'!BC5</f>
        <v>0</v>
      </c>
      <c r="J32" s="315">
        <f>'様式D-3_S22'!BD5</f>
        <v>0</v>
      </c>
      <c r="K32" s="315">
        <f>'様式D-3_S22'!BE5</f>
        <v>2</v>
      </c>
      <c r="L32" s="316">
        <f>'様式D-3_S22'!BF5</f>
        <v>6</v>
      </c>
      <c r="M32" s="317">
        <f>'様式D-3_S22'!BG5</f>
        <v>0</v>
      </c>
      <c r="N32" s="315">
        <f>'様式D-3_S22'!BH5</f>
        <v>0</v>
      </c>
      <c r="O32" s="315">
        <f>'様式D-3_S22'!BI5</f>
        <v>0</v>
      </c>
      <c r="P32" s="316">
        <f>'様式D-3_S22'!BJ5</f>
        <v>0</v>
      </c>
      <c r="Q32" s="318">
        <f>'様式D-3_S22'!BK5</f>
        <v>0</v>
      </c>
      <c r="R32" s="319">
        <f>'様式D-3_S22'!BL5</f>
        <v>0</v>
      </c>
      <c r="S32" s="328">
        <f>'様式D-3_S22'!BM5</f>
        <v>0</v>
      </c>
      <c r="T32" s="320">
        <f>'様式D-3_S22'!BN5</f>
        <v>0</v>
      </c>
      <c r="U32" s="321">
        <f>'様式D-3_S22'!BO5</f>
        <v>0</v>
      </c>
      <c r="V32" s="322">
        <f>'様式D-3_S22'!BP5</f>
        <v>0</v>
      </c>
      <c r="W32" s="322">
        <f>'様式D-3_S22'!BQ5</f>
        <v>2.59</v>
      </c>
      <c r="X32" s="323">
        <f>'様式D-3_S22'!BR5</f>
        <v>1.43</v>
      </c>
      <c r="Y32" s="324">
        <f>'様式D-3_S22'!BS5</f>
        <v>0</v>
      </c>
      <c r="Z32" s="322">
        <f>'様式D-3_S22'!BT5</f>
        <v>0</v>
      </c>
      <c r="AA32" s="322">
        <f>'様式D-3_S22'!BU5</f>
        <v>0</v>
      </c>
      <c r="AB32" s="325">
        <f>'様式D-3_S22'!BV5</f>
        <v>0</v>
      </c>
      <c r="AC32" s="52"/>
      <c r="AD32" s="52"/>
      <c r="AE32" s="52"/>
      <c r="AF32" s="52"/>
      <c r="AG32" s="52"/>
      <c r="AH32" s="52"/>
      <c r="AI32" s="52"/>
      <c r="AJ32" s="52"/>
    </row>
    <row r="33" spans="2:36" x14ac:dyDescent="0.15">
      <c r="B33" s="311" t="str">
        <f>'様式D-3_S23'!AV5</f>
        <v>S23</v>
      </c>
      <c r="C33" s="326">
        <f>'様式D-3_S23'!AW5</f>
        <v>10.5</v>
      </c>
      <c r="D33" s="313" t="str">
        <f>'様式D-3_S23'!AX5</f>
        <v>Ⅱ</v>
      </c>
      <c r="E33" s="314" t="str">
        <f>'様式D-3_S23'!AY5</f>
        <v xml:space="preserve">  </v>
      </c>
      <c r="F33" s="315" t="str">
        <f>'様式D-3_S23'!AZ5</f>
        <v xml:space="preserve">  </v>
      </c>
      <c r="G33" s="315" t="str">
        <f>'様式D-3_S23'!BA5</f>
        <v xml:space="preserve">  </v>
      </c>
      <c r="H33" s="316" t="str">
        <f>'様式D-3_S23'!BB5</f>
        <v xml:space="preserve">  </v>
      </c>
      <c r="I33" s="317">
        <f>'様式D-3_S23'!BC5</f>
        <v>0</v>
      </c>
      <c r="J33" s="315">
        <f>'様式D-3_S23'!BD5</f>
        <v>0</v>
      </c>
      <c r="K33" s="315">
        <f>'様式D-3_S23'!BE5</f>
        <v>0</v>
      </c>
      <c r="L33" s="316">
        <f>'様式D-3_S23'!BF5</f>
        <v>7</v>
      </c>
      <c r="M33" s="317">
        <f>'様式D-3_S23'!BG5</f>
        <v>0</v>
      </c>
      <c r="N33" s="315">
        <f>'様式D-3_S23'!BH5</f>
        <v>0</v>
      </c>
      <c r="O33" s="315">
        <f>'様式D-3_S23'!BI5</f>
        <v>0</v>
      </c>
      <c r="P33" s="316">
        <f>'様式D-3_S23'!BJ5</f>
        <v>2</v>
      </c>
      <c r="Q33" s="318">
        <f>'様式D-3_S23'!BK5</f>
        <v>0</v>
      </c>
      <c r="R33" s="319">
        <f>'様式D-3_S23'!BL5</f>
        <v>0</v>
      </c>
      <c r="S33" s="328">
        <f>'様式D-3_S23'!BM5</f>
        <v>0</v>
      </c>
      <c r="T33" s="320">
        <f>'様式D-3_S23'!BN5</f>
        <v>0</v>
      </c>
      <c r="U33" s="321">
        <f>'様式D-3_S23'!BO5</f>
        <v>0</v>
      </c>
      <c r="V33" s="322">
        <f>'様式D-3_S23'!BP5</f>
        <v>0</v>
      </c>
      <c r="W33" s="322">
        <f>'様式D-3_S23'!BQ5</f>
        <v>0</v>
      </c>
      <c r="X33" s="323">
        <f>'様式D-3_S23'!BR5</f>
        <v>1.2999999999999998</v>
      </c>
      <c r="Y33" s="324">
        <f>'様式D-3_S23'!BS5</f>
        <v>0</v>
      </c>
      <c r="Z33" s="322">
        <f>'様式D-3_S23'!BT5</f>
        <v>0</v>
      </c>
      <c r="AA33" s="322">
        <f>'様式D-3_S23'!BU5</f>
        <v>0</v>
      </c>
      <c r="AB33" s="325">
        <f>'様式D-3_S23'!BV5</f>
        <v>0.06</v>
      </c>
      <c r="AC33" s="52"/>
      <c r="AD33" s="52"/>
      <c r="AE33" s="52"/>
      <c r="AF33" s="52"/>
      <c r="AG33" s="52"/>
      <c r="AH33" s="52"/>
      <c r="AI33" s="52"/>
      <c r="AJ33" s="52"/>
    </row>
    <row r="34" spans="2:36" x14ac:dyDescent="0.15">
      <c r="B34" s="311" t="str">
        <f>'様式D-3_S24'!AV5</f>
        <v>S24</v>
      </c>
      <c r="C34" s="326">
        <f>'様式D-3_S24'!AW5</f>
        <v>10.5</v>
      </c>
      <c r="D34" s="313" t="str">
        <f>'様式D-3_S24'!AX5</f>
        <v>Ⅱ</v>
      </c>
      <c r="E34" s="314" t="str">
        <f>'様式D-3_S24'!AY5</f>
        <v xml:space="preserve">  </v>
      </c>
      <c r="F34" s="315" t="str">
        <f>'様式D-3_S24'!AZ5</f>
        <v xml:space="preserve">  </v>
      </c>
      <c r="G34" s="315" t="str">
        <f>'様式D-3_S24'!BA5</f>
        <v xml:space="preserve">  </v>
      </c>
      <c r="H34" s="316" t="str">
        <f>'様式D-3_S24'!BB5</f>
        <v xml:space="preserve">  </v>
      </c>
      <c r="I34" s="317">
        <f>'様式D-3_S24'!BC5</f>
        <v>0</v>
      </c>
      <c r="J34" s="315">
        <f>'様式D-3_S24'!BD5</f>
        <v>0</v>
      </c>
      <c r="K34" s="315">
        <f>'様式D-3_S24'!BE5</f>
        <v>1</v>
      </c>
      <c r="L34" s="316">
        <f>'様式D-3_S24'!BF5</f>
        <v>7</v>
      </c>
      <c r="M34" s="317">
        <f>'様式D-3_S24'!BG5</f>
        <v>0</v>
      </c>
      <c r="N34" s="315">
        <f>'様式D-3_S24'!BH5</f>
        <v>0</v>
      </c>
      <c r="O34" s="315">
        <f>'様式D-3_S24'!BI5</f>
        <v>0</v>
      </c>
      <c r="P34" s="316">
        <f>'様式D-3_S24'!BJ5</f>
        <v>0</v>
      </c>
      <c r="Q34" s="318">
        <f>'様式D-3_S24'!BK5</f>
        <v>0</v>
      </c>
      <c r="R34" s="319">
        <f>'様式D-3_S24'!BL5</f>
        <v>0</v>
      </c>
      <c r="S34" s="328">
        <f>'様式D-3_S24'!BM5</f>
        <v>0</v>
      </c>
      <c r="T34" s="320">
        <f>'様式D-3_S24'!BN5</f>
        <v>0</v>
      </c>
      <c r="U34" s="321">
        <f>'様式D-3_S24'!BO5</f>
        <v>0</v>
      </c>
      <c r="V34" s="322">
        <f>'様式D-3_S24'!BP5</f>
        <v>0</v>
      </c>
      <c r="W34" s="322">
        <f>'様式D-3_S24'!BQ5</f>
        <v>1.48</v>
      </c>
      <c r="X34" s="323">
        <f>'様式D-3_S24'!BR5</f>
        <v>1.0700000000000003</v>
      </c>
      <c r="Y34" s="324">
        <f>'様式D-3_S24'!BS5</f>
        <v>0</v>
      </c>
      <c r="Z34" s="322">
        <f>'様式D-3_S24'!BT5</f>
        <v>0</v>
      </c>
      <c r="AA34" s="322">
        <f>'様式D-3_S24'!BU5</f>
        <v>0</v>
      </c>
      <c r="AB34" s="325">
        <f>'様式D-3_S24'!BV5</f>
        <v>0</v>
      </c>
      <c r="AC34" s="52"/>
      <c r="AD34" s="52"/>
      <c r="AE34" s="52"/>
      <c r="AF34" s="52"/>
      <c r="AG34" s="52"/>
      <c r="AH34" s="52"/>
      <c r="AI34" s="52"/>
      <c r="AJ34" s="52"/>
    </row>
    <row r="35" spans="2:36" x14ac:dyDescent="0.15">
      <c r="B35" s="311" t="str">
        <f>'様式D-3_S25'!AV5</f>
        <v>S25</v>
      </c>
      <c r="C35" s="326">
        <f>'様式D-3_S25'!AW5</f>
        <v>10.5</v>
      </c>
      <c r="D35" s="313" t="str">
        <f>'様式D-3_S25'!AX5</f>
        <v>Ⅱ</v>
      </c>
      <c r="E35" s="314" t="str">
        <f>'様式D-3_S25'!AY5</f>
        <v xml:space="preserve">  </v>
      </c>
      <c r="F35" s="315" t="str">
        <f>'様式D-3_S25'!AZ5</f>
        <v xml:space="preserve">  </v>
      </c>
      <c r="G35" s="315" t="str">
        <f>'様式D-3_S25'!BA5</f>
        <v xml:space="preserve">  </v>
      </c>
      <c r="H35" s="316" t="str">
        <f>'様式D-3_S25'!BB5</f>
        <v xml:space="preserve">  </v>
      </c>
      <c r="I35" s="317">
        <f>'様式D-3_S25'!BC5</f>
        <v>0</v>
      </c>
      <c r="J35" s="315">
        <f>'様式D-3_S25'!BD5</f>
        <v>0</v>
      </c>
      <c r="K35" s="315">
        <f>'様式D-3_S25'!BE5</f>
        <v>1</v>
      </c>
      <c r="L35" s="316">
        <f>'様式D-3_S25'!BF5</f>
        <v>7</v>
      </c>
      <c r="M35" s="317">
        <f>'様式D-3_S25'!BG5</f>
        <v>0</v>
      </c>
      <c r="N35" s="315">
        <f>'様式D-3_S25'!BH5</f>
        <v>0</v>
      </c>
      <c r="O35" s="315">
        <f>'様式D-3_S25'!BI5</f>
        <v>1</v>
      </c>
      <c r="P35" s="316">
        <f>'様式D-3_S25'!BJ5</f>
        <v>1</v>
      </c>
      <c r="Q35" s="318">
        <f>'様式D-3_S25'!BK5</f>
        <v>0</v>
      </c>
      <c r="R35" s="319">
        <f>'様式D-3_S25'!BL5</f>
        <v>0</v>
      </c>
      <c r="S35" s="328">
        <f>'様式D-3_S25'!BM5</f>
        <v>0</v>
      </c>
      <c r="T35" s="320">
        <f>'様式D-3_S25'!BN5</f>
        <v>0</v>
      </c>
      <c r="U35" s="321">
        <f>'様式D-3_S25'!BO5</f>
        <v>0</v>
      </c>
      <c r="V35" s="322">
        <f>'様式D-3_S25'!BP5</f>
        <v>0</v>
      </c>
      <c r="W35" s="322">
        <f>'様式D-3_S25'!BQ5</f>
        <v>1.48</v>
      </c>
      <c r="X35" s="323">
        <f>'様式D-3_S25'!BR5</f>
        <v>1.3</v>
      </c>
      <c r="Y35" s="324">
        <f>'様式D-3_S25'!BS5</f>
        <v>0</v>
      </c>
      <c r="Z35" s="322">
        <f>'様式D-3_S25'!BT5</f>
        <v>0</v>
      </c>
      <c r="AA35" s="322">
        <f>'様式D-3_S25'!BU5</f>
        <v>0.06</v>
      </c>
      <c r="AB35" s="325">
        <f>'様式D-3_S25'!BV5</f>
        <v>0.1</v>
      </c>
      <c r="AC35" s="52"/>
      <c r="AD35" s="52"/>
      <c r="AE35" s="52"/>
      <c r="AF35" s="52"/>
      <c r="AG35" s="52"/>
      <c r="AH35" s="52"/>
      <c r="AI35" s="52"/>
      <c r="AJ35" s="52"/>
    </row>
    <row r="36" spans="2:36" x14ac:dyDescent="0.15">
      <c r="B36" s="311" t="str">
        <f>'様式D-3_S26'!AV5</f>
        <v>S26</v>
      </c>
      <c r="C36" s="326">
        <f>'様式D-3_S26'!AW5</f>
        <v>10.5</v>
      </c>
      <c r="D36" s="313" t="str">
        <f>'様式D-3_S26'!AX5</f>
        <v>Ⅱ</v>
      </c>
      <c r="E36" s="314" t="str">
        <f>'様式D-3_S26'!AY5</f>
        <v xml:space="preserve">  </v>
      </c>
      <c r="F36" s="315" t="str">
        <f>'様式D-3_S26'!AZ5</f>
        <v xml:space="preserve">  </v>
      </c>
      <c r="G36" s="315" t="str">
        <f>'様式D-3_S26'!BA5</f>
        <v xml:space="preserve">  </v>
      </c>
      <c r="H36" s="316" t="str">
        <f>'様式D-3_S26'!BB5</f>
        <v xml:space="preserve">  </v>
      </c>
      <c r="I36" s="317">
        <f>'様式D-3_S26'!BC5</f>
        <v>0</v>
      </c>
      <c r="J36" s="315">
        <f>'様式D-3_S26'!BD5</f>
        <v>0</v>
      </c>
      <c r="K36" s="315">
        <f>'様式D-3_S26'!BE5</f>
        <v>3</v>
      </c>
      <c r="L36" s="316">
        <f>'様式D-3_S26'!BF5</f>
        <v>5</v>
      </c>
      <c r="M36" s="317">
        <f>'様式D-3_S26'!BG5</f>
        <v>0</v>
      </c>
      <c r="N36" s="315">
        <f>'様式D-3_S26'!BH5</f>
        <v>0</v>
      </c>
      <c r="O36" s="315">
        <f>'様式D-3_S26'!BI5</f>
        <v>1</v>
      </c>
      <c r="P36" s="316">
        <f>'様式D-3_S26'!BJ5</f>
        <v>2</v>
      </c>
      <c r="Q36" s="318">
        <f>'様式D-3_S26'!BK5</f>
        <v>0</v>
      </c>
      <c r="R36" s="319">
        <f>'様式D-3_S26'!BL5</f>
        <v>0</v>
      </c>
      <c r="S36" s="328">
        <f>'様式D-3_S26'!BM5</f>
        <v>0</v>
      </c>
      <c r="T36" s="320">
        <f>'様式D-3_S26'!BN5</f>
        <v>0</v>
      </c>
      <c r="U36" s="321">
        <f>'様式D-3_S26'!BO5</f>
        <v>0</v>
      </c>
      <c r="V36" s="322">
        <f>'様式D-3_S26'!BP5</f>
        <v>0</v>
      </c>
      <c r="W36" s="322">
        <f>'様式D-3_S26'!BQ5</f>
        <v>1.28</v>
      </c>
      <c r="X36" s="323">
        <f>'様式D-3_S26'!BR5</f>
        <v>0.86</v>
      </c>
      <c r="Y36" s="324">
        <f>'様式D-3_S26'!BS5</f>
        <v>0</v>
      </c>
      <c r="Z36" s="322">
        <f>'様式D-3_S26'!BT5</f>
        <v>0</v>
      </c>
      <c r="AA36" s="322">
        <f>'様式D-3_S26'!BU5</f>
        <v>0.05</v>
      </c>
      <c r="AB36" s="325">
        <f>'様式D-3_S26'!BV5</f>
        <v>3.6999999999999997</v>
      </c>
      <c r="AC36" s="52"/>
      <c r="AD36" s="52"/>
      <c r="AE36" s="52"/>
      <c r="AF36" s="52"/>
      <c r="AG36" s="52"/>
      <c r="AH36" s="52"/>
      <c r="AI36" s="52"/>
      <c r="AJ36" s="52"/>
    </row>
    <row r="37" spans="2:36" x14ac:dyDescent="0.15">
      <c r="B37" s="311" t="str">
        <f>'様式D-3_S27'!AV5</f>
        <v>S27</v>
      </c>
      <c r="C37" s="326">
        <f>'様式D-3_S27'!AW5</f>
        <v>10.5</v>
      </c>
      <c r="D37" s="313" t="str">
        <f>'様式D-3_S27'!AX5</f>
        <v>Ⅱ</v>
      </c>
      <c r="E37" s="314" t="str">
        <f>'様式D-3_S27'!AY5</f>
        <v xml:space="preserve">  </v>
      </c>
      <c r="F37" s="315" t="str">
        <f>'様式D-3_S27'!AZ5</f>
        <v xml:space="preserve">  </v>
      </c>
      <c r="G37" s="315" t="str">
        <f>'様式D-3_S27'!BA5</f>
        <v xml:space="preserve">  </v>
      </c>
      <c r="H37" s="316" t="str">
        <f>'様式D-3_S27'!BB5</f>
        <v xml:space="preserve">  </v>
      </c>
      <c r="I37" s="317">
        <f>'様式D-3_S27'!BC5</f>
        <v>0</v>
      </c>
      <c r="J37" s="315">
        <f>'様式D-3_S27'!BD5</f>
        <v>0</v>
      </c>
      <c r="K37" s="315">
        <f>'様式D-3_S27'!BE5</f>
        <v>0</v>
      </c>
      <c r="L37" s="316">
        <f>'様式D-3_S27'!BF5</f>
        <v>5</v>
      </c>
      <c r="M37" s="317">
        <f>'様式D-3_S27'!BG5</f>
        <v>0</v>
      </c>
      <c r="N37" s="315">
        <f>'様式D-3_S27'!BH5</f>
        <v>0</v>
      </c>
      <c r="O37" s="315">
        <f>'様式D-3_S27'!BI5</f>
        <v>0</v>
      </c>
      <c r="P37" s="316">
        <f>'様式D-3_S27'!BJ5</f>
        <v>2</v>
      </c>
      <c r="Q37" s="318">
        <f>'様式D-3_S27'!BK5</f>
        <v>0</v>
      </c>
      <c r="R37" s="319">
        <f>'様式D-3_S27'!BL5</f>
        <v>0</v>
      </c>
      <c r="S37" s="328">
        <f>'様式D-3_S27'!BM5</f>
        <v>0</v>
      </c>
      <c r="T37" s="320">
        <f>'様式D-3_S27'!BN5</f>
        <v>0</v>
      </c>
      <c r="U37" s="321">
        <f>'様式D-3_S27'!BO5</f>
        <v>0</v>
      </c>
      <c r="V37" s="322">
        <f>'様式D-3_S27'!BP5</f>
        <v>0</v>
      </c>
      <c r="W37" s="322">
        <f>'様式D-3_S27'!BQ5</f>
        <v>0</v>
      </c>
      <c r="X37" s="323">
        <f>'様式D-3_S27'!BR5</f>
        <v>1.05</v>
      </c>
      <c r="Y37" s="324">
        <f>'様式D-3_S27'!BS5</f>
        <v>0</v>
      </c>
      <c r="Z37" s="322">
        <f>'様式D-3_S27'!BT5</f>
        <v>0</v>
      </c>
      <c r="AA37" s="322">
        <f>'様式D-3_S27'!BU5</f>
        <v>0</v>
      </c>
      <c r="AB37" s="325">
        <f>'様式D-3_S27'!BV5</f>
        <v>5.13</v>
      </c>
      <c r="AC37" s="52"/>
      <c r="AD37" s="52"/>
      <c r="AE37" s="52"/>
      <c r="AF37" s="52"/>
      <c r="AG37" s="52"/>
      <c r="AH37" s="52"/>
      <c r="AI37" s="52"/>
      <c r="AJ37" s="52"/>
    </row>
    <row r="38" spans="2:36" x14ac:dyDescent="0.15">
      <c r="B38" s="311" t="str">
        <f>'様式D-3_S28'!AV5</f>
        <v>S28</v>
      </c>
      <c r="C38" s="326">
        <f>'様式D-3_S28'!AW5</f>
        <v>10.5</v>
      </c>
      <c r="D38" s="313" t="str">
        <f>'様式D-3_S28'!AX5</f>
        <v>Ⅱ</v>
      </c>
      <c r="E38" s="314" t="str">
        <f>'様式D-3_S28'!AY5</f>
        <v xml:space="preserve">  </v>
      </c>
      <c r="F38" s="315" t="str">
        <f>'様式D-3_S28'!AZ5</f>
        <v xml:space="preserve">  </v>
      </c>
      <c r="G38" s="315" t="str">
        <f>'様式D-3_S28'!BA5</f>
        <v xml:space="preserve">  </v>
      </c>
      <c r="H38" s="316" t="str">
        <f>'様式D-3_S28'!BB5</f>
        <v xml:space="preserve">  </v>
      </c>
      <c r="I38" s="317">
        <f>'様式D-3_S28'!BC5</f>
        <v>0</v>
      </c>
      <c r="J38" s="315">
        <f>'様式D-3_S28'!BD5</f>
        <v>0</v>
      </c>
      <c r="K38" s="315">
        <f>'様式D-3_S28'!BE5</f>
        <v>3</v>
      </c>
      <c r="L38" s="316">
        <f>'様式D-3_S28'!BF5</f>
        <v>8</v>
      </c>
      <c r="M38" s="317">
        <f>'様式D-3_S28'!BG5</f>
        <v>0</v>
      </c>
      <c r="N38" s="315">
        <f>'様式D-3_S28'!BH5</f>
        <v>0</v>
      </c>
      <c r="O38" s="315">
        <f>'様式D-3_S28'!BI5</f>
        <v>0</v>
      </c>
      <c r="P38" s="316">
        <f>'様式D-3_S28'!BJ5</f>
        <v>1</v>
      </c>
      <c r="Q38" s="318">
        <f>'様式D-3_S28'!BK5</f>
        <v>0</v>
      </c>
      <c r="R38" s="319">
        <f>'様式D-3_S28'!BL5</f>
        <v>0</v>
      </c>
      <c r="S38" s="328">
        <f>'様式D-3_S28'!BM5</f>
        <v>0</v>
      </c>
      <c r="T38" s="320">
        <f>'様式D-3_S28'!BN5</f>
        <v>0</v>
      </c>
      <c r="U38" s="321">
        <f>'様式D-3_S28'!BO5</f>
        <v>0</v>
      </c>
      <c r="V38" s="322">
        <f>'様式D-3_S28'!BP5</f>
        <v>0</v>
      </c>
      <c r="W38" s="322">
        <f>'様式D-3_S28'!BQ5</f>
        <v>2.1100000000000003</v>
      </c>
      <c r="X38" s="323">
        <f>'様式D-3_S28'!BR5</f>
        <v>1.1000000000000001</v>
      </c>
      <c r="Y38" s="324">
        <f>'様式D-3_S28'!BS5</f>
        <v>0</v>
      </c>
      <c r="Z38" s="322">
        <f>'様式D-3_S28'!BT5</f>
        <v>0</v>
      </c>
      <c r="AA38" s="322">
        <f>'様式D-3_S28'!BU5</f>
        <v>0</v>
      </c>
      <c r="AB38" s="325">
        <f>'様式D-3_S28'!BV5</f>
        <v>4.4000000000000004</v>
      </c>
      <c r="AC38" s="52"/>
      <c r="AD38" s="52"/>
      <c r="AE38" s="52"/>
      <c r="AF38" s="52"/>
      <c r="AG38" s="52"/>
      <c r="AH38" s="52"/>
      <c r="AI38" s="52"/>
      <c r="AJ38" s="52"/>
    </row>
    <row r="39" spans="2:36" x14ac:dyDescent="0.15">
      <c r="B39" s="311" t="str">
        <f>'様式D-3_S29'!AV5</f>
        <v>S29</v>
      </c>
      <c r="C39" s="326">
        <f>'様式D-3_S29'!AW5</f>
        <v>10.5</v>
      </c>
      <c r="D39" s="313" t="str">
        <f>'様式D-3_S29'!AX5</f>
        <v>Ⅱ</v>
      </c>
      <c r="E39" s="314" t="str">
        <f>'様式D-3_S29'!AY5</f>
        <v xml:space="preserve">  </v>
      </c>
      <c r="F39" s="315" t="str">
        <f>'様式D-3_S29'!AZ5</f>
        <v xml:space="preserve">  </v>
      </c>
      <c r="G39" s="315" t="str">
        <f>'様式D-3_S29'!BA5</f>
        <v xml:space="preserve">  </v>
      </c>
      <c r="H39" s="316" t="str">
        <f>'様式D-3_S29'!BB5</f>
        <v xml:space="preserve">  </v>
      </c>
      <c r="I39" s="317">
        <f>'様式D-3_S29'!BC5</f>
        <v>0</v>
      </c>
      <c r="J39" s="315">
        <f>'様式D-3_S29'!BD5</f>
        <v>0</v>
      </c>
      <c r="K39" s="315">
        <f>'様式D-3_S29'!BE5</f>
        <v>1</v>
      </c>
      <c r="L39" s="316">
        <f>'様式D-3_S29'!BF5</f>
        <v>4</v>
      </c>
      <c r="M39" s="317">
        <f>'様式D-3_S29'!BG5</f>
        <v>0</v>
      </c>
      <c r="N39" s="315">
        <f>'様式D-3_S29'!BH5</f>
        <v>0</v>
      </c>
      <c r="O39" s="315">
        <f>'様式D-3_S29'!BI5</f>
        <v>0</v>
      </c>
      <c r="P39" s="316">
        <f>'様式D-3_S29'!BJ5</f>
        <v>1</v>
      </c>
      <c r="Q39" s="318">
        <f>'様式D-3_S29'!BK5</f>
        <v>0</v>
      </c>
      <c r="R39" s="319">
        <f>'様式D-3_S29'!BL5</f>
        <v>0</v>
      </c>
      <c r="S39" s="328">
        <f>'様式D-3_S29'!BM5</f>
        <v>0</v>
      </c>
      <c r="T39" s="320">
        <f>'様式D-3_S29'!BN5</f>
        <v>0</v>
      </c>
      <c r="U39" s="321">
        <f>'様式D-3_S29'!BO5</f>
        <v>0</v>
      </c>
      <c r="V39" s="322">
        <f>'様式D-3_S29'!BP5</f>
        <v>0</v>
      </c>
      <c r="W39" s="322">
        <f>'様式D-3_S29'!BQ5</f>
        <v>2.2200000000000002</v>
      </c>
      <c r="X39" s="323">
        <f>'様式D-3_S29'!BR5</f>
        <v>1.02</v>
      </c>
      <c r="Y39" s="324">
        <f>'様式D-3_S29'!BS5</f>
        <v>0</v>
      </c>
      <c r="Z39" s="322">
        <f>'様式D-3_S29'!BT5</f>
        <v>0</v>
      </c>
      <c r="AA39" s="322">
        <f>'様式D-3_S29'!BU5</f>
        <v>0</v>
      </c>
      <c r="AB39" s="325">
        <f>'様式D-3_S29'!BV5</f>
        <v>0.35</v>
      </c>
      <c r="AC39" s="52"/>
      <c r="AD39" s="52"/>
      <c r="AE39" s="52"/>
      <c r="AF39" s="52"/>
      <c r="AG39" s="52"/>
      <c r="AH39" s="52"/>
      <c r="AI39" s="52"/>
      <c r="AJ39" s="52"/>
    </row>
    <row r="40" spans="2:36" x14ac:dyDescent="0.15">
      <c r="B40" s="311" t="str">
        <f>'様式D-3_S30'!AV5</f>
        <v>S30</v>
      </c>
      <c r="C40" s="326">
        <f>'様式D-3_S30'!AW5</f>
        <v>10.5</v>
      </c>
      <c r="D40" s="313" t="str">
        <f>'様式D-3_S30'!AX5</f>
        <v>Ⅲ</v>
      </c>
      <c r="E40" s="314" t="str">
        <f>'様式D-3_S30'!AY5</f>
        <v xml:space="preserve">  </v>
      </c>
      <c r="F40" s="315" t="str">
        <f>'様式D-3_S30'!AZ5</f>
        <v xml:space="preserve">  </v>
      </c>
      <c r="G40" s="315" t="str">
        <f>'様式D-3_S30'!BA5</f>
        <v xml:space="preserve">  </v>
      </c>
      <c r="H40" s="316" t="str">
        <f>'様式D-3_S30'!BB5</f>
        <v xml:space="preserve">  </v>
      </c>
      <c r="I40" s="317">
        <f>'様式D-3_S30'!BC5</f>
        <v>0</v>
      </c>
      <c r="J40" s="315">
        <f>'様式D-3_S30'!BD5</f>
        <v>1</v>
      </c>
      <c r="K40" s="315">
        <f>'様式D-3_S30'!BE5</f>
        <v>0</v>
      </c>
      <c r="L40" s="316">
        <f>'様式D-3_S30'!BF5</f>
        <v>8</v>
      </c>
      <c r="M40" s="317">
        <f>'様式D-3_S30'!BG5</f>
        <v>0</v>
      </c>
      <c r="N40" s="315">
        <f>'様式D-3_S30'!BH5</f>
        <v>0</v>
      </c>
      <c r="O40" s="315">
        <f>'様式D-3_S30'!BI5</f>
        <v>0</v>
      </c>
      <c r="P40" s="316">
        <f>'様式D-3_S30'!BJ5</f>
        <v>2</v>
      </c>
      <c r="Q40" s="318">
        <f>'様式D-3_S30'!BK5</f>
        <v>0</v>
      </c>
      <c r="R40" s="319">
        <f>'様式D-3_S30'!BL5</f>
        <v>0</v>
      </c>
      <c r="S40" s="328">
        <f>'様式D-3_S30'!BM5</f>
        <v>0</v>
      </c>
      <c r="T40" s="320">
        <f>'様式D-3_S30'!BN5</f>
        <v>0</v>
      </c>
      <c r="U40" s="321">
        <f>'様式D-3_S30'!BO5</f>
        <v>0</v>
      </c>
      <c r="V40" s="322">
        <f>'様式D-3_S30'!BP5</f>
        <v>0.02</v>
      </c>
      <c r="W40" s="322">
        <f>'様式D-3_S30'!BQ5</f>
        <v>0</v>
      </c>
      <c r="X40" s="323">
        <f>'様式D-3_S30'!BR5</f>
        <v>0.35300000000000009</v>
      </c>
      <c r="Y40" s="324">
        <f>'様式D-3_S30'!BS5</f>
        <v>0</v>
      </c>
      <c r="Z40" s="322">
        <f>'様式D-3_S30'!BT5</f>
        <v>0</v>
      </c>
      <c r="AA40" s="322">
        <f>'様式D-3_S30'!BU5</f>
        <v>0</v>
      </c>
      <c r="AB40" s="325">
        <f>'様式D-3_S30'!BV5</f>
        <v>4.5999999999999996</v>
      </c>
      <c r="AC40" s="52"/>
      <c r="AD40" s="52"/>
      <c r="AE40" s="52"/>
      <c r="AF40" s="52"/>
      <c r="AG40" s="52"/>
      <c r="AH40" s="52"/>
      <c r="AI40" s="52"/>
      <c r="AJ40" s="52"/>
    </row>
    <row r="41" spans="2:36" x14ac:dyDescent="0.15">
      <c r="B41" s="311" t="str">
        <f>'様式D-3_S31'!AV5</f>
        <v>S31</v>
      </c>
      <c r="C41" s="326">
        <f>'様式D-3_S31'!AW5</f>
        <v>10.5</v>
      </c>
      <c r="D41" s="313" t="str">
        <f>'様式D-3_S31'!AX5</f>
        <v>Ⅱ</v>
      </c>
      <c r="E41" s="314" t="str">
        <f>'様式D-3_S31'!AY5</f>
        <v xml:space="preserve">  </v>
      </c>
      <c r="F41" s="315" t="str">
        <f>'様式D-3_S31'!AZ5</f>
        <v xml:space="preserve">  </v>
      </c>
      <c r="G41" s="315" t="str">
        <f>'様式D-3_S31'!BA5</f>
        <v xml:space="preserve">  </v>
      </c>
      <c r="H41" s="329">
        <v>1</v>
      </c>
      <c r="I41" s="317">
        <f>'様式D-3_S31'!BC5</f>
        <v>0</v>
      </c>
      <c r="J41" s="315">
        <f>'様式D-3_S31'!BD5</f>
        <v>0</v>
      </c>
      <c r="K41" s="315">
        <f>'様式D-3_S31'!BE5</f>
        <v>0</v>
      </c>
      <c r="L41" s="316">
        <f>'様式D-3_S31'!BF5</f>
        <v>6</v>
      </c>
      <c r="M41" s="317">
        <f>'様式D-3_S31'!BG5</f>
        <v>0</v>
      </c>
      <c r="N41" s="315">
        <f>'様式D-3_S31'!BH5</f>
        <v>0</v>
      </c>
      <c r="O41" s="315">
        <f>'様式D-3_S31'!BI5</f>
        <v>0</v>
      </c>
      <c r="P41" s="316">
        <f>'様式D-3_S31'!BJ5</f>
        <v>1</v>
      </c>
      <c r="Q41" s="318">
        <f>'様式D-3_S31'!BK5</f>
        <v>0</v>
      </c>
      <c r="R41" s="319">
        <f>'様式D-3_S31'!BL5</f>
        <v>0</v>
      </c>
      <c r="S41" s="328">
        <f>'様式D-3_S31'!BM5</f>
        <v>0</v>
      </c>
      <c r="T41" s="320">
        <v>10.5</v>
      </c>
      <c r="U41" s="321">
        <f>'様式D-3_S31'!BO5</f>
        <v>0</v>
      </c>
      <c r="V41" s="322">
        <f>'様式D-3_S31'!BP5</f>
        <v>0</v>
      </c>
      <c r="W41" s="322">
        <f>'様式D-3_S31'!BQ5</f>
        <v>0</v>
      </c>
      <c r="X41" s="323">
        <f>'様式D-3_S31'!BR5</f>
        <v>0.86</v>
      </c>
      <c r="Y41" s="324">
        <f>'様式D-3_S31'!BS5</f>
        <v>0</v>
      </c>
      <c r="Z41" s="322">
        <f>'様式D-3_S31'!BT5</f>
        <v>0</v>
      </c>
      <c r="AA41" s="322">
        <f>'様式D-3_S31'!BU5</f>
        <v>0</v>
      </c>
      <c r="AB41" s="325">
        <f>'様式D-3_S31'!BV5</f>
        <v>1.1000000000000001</v>
      </c>
      <c r="AC41" s="52"/>
      <c r="AD41" s="52"/>
      <c r="AE41" s="52"/>
      <c r="AF41" s="52"/>
      <c r="AG41" s="52"/>
      <c r="AH41" s="52"/>
      <c r="AI41" s="52"/>
      <c r="AJ41" s="52"/>
    </row>
    <row r="42" spans="2:36" x14ac:dyDescent="0.15">
      <c r="B42" s="311" t="str">
        <f>'様式D-3_S32'!AV5</f>
        <v>S32</v>
      </c>
      <c r="C42" s="326">
        <f>'様式D-3_S32'!AW5</f>
        <v>10.5</v>
      </c>
      <c r="D42" s="313" t="str">
        <f>'様式D-3_S32'!AX5</f>
        <v>Ⅱ</v>
      </c>
      <c r="E42" s="314" t="str">
        <f>'様式D-3_S32'!AY5</f>
        <v xml:space="preserve">  </v>
      </c>
      <c r="F42" s="315" t="str">
        <f>'様式D-3_S32'!AZ5</f>
        <v xml:space="preserve">  </v>
      </c>
      <c r="G42" s="315" t="str">
        <f>'様式D-3_S32'!BA5</f>
        <v xml:space="preserve">  </v>
      </c>
      <c r="H42" s="316" t="str">
        <f>'様式D-3_S32'!BB5</f>
        <v xml:space="preserve">  </v>
      </c>
      <c r="I42" s="317">
        <f>'様式D-3_S32'!BC5</f>
        <v>0</v>
      </c>
      <c r="J42" s="315">
        <f>'様式D-3_S32'!BD5</f>
        <v>0</v>
      </c>
      <c r="K42" s="315">
        <f>'様式D-3_S32'!BE5</f>
        <v>0</v>
      </c>
      <c r="L42" s="316">
        <f>'様式D-3_S32'!BF5</f>
        <v>6</v>
      </c>
      <c r="M42" s="317">
        <f>'様式D-3_S32'!BG5</f>
        <v>0</v>
      </c>
      <c r="N42" s="315">
        <f>'様式D-3_S32'!BH5</f>
        <v>0</v>
      </c>
      <c r="O42" s="315">
        <f>'様式D-3_S32'!BI5</f>
        <v>0</v>
      </c>
      <c r="P42" s="316">
        <f>'様式D-3_S32'!BJ5</f>
        <v>2</v>
      </c>
      <c r="Q42" s="318">
        <f>'様式D-3_S32'!BK5</f>
        <v>0</v>
      </c>
      <c r="R42" s="319">
        <f>'様式D-3_S32'!BL5</f>
        <v>0</v>
      </c>
      <c r="S42" s="328">
        <f>'様式D-3_S32'!BM5</f>
        <v>0</v>
      </c>
      <c r="T42" s="320">
        <f>'様式D-3_S32'!BN5</f>
        <v>0</v>
      </c>
      <c r="U42" s="321">
        <f>'様式D-3_S32'!BO5</f>
        <v>0</v>
      </c>
      <c r="V42" s="322">
        <f>'様式D-3_S32'!BP5</f>
        <v>0</v>
      </c>
      <c r="W42" s="322">
        <f>'様式D-3_S32'!BQ5</f>
        <v>0</v>
      </c>
      <c r="X42" s="323">
        <f>'様式D-3_S32'!BR5</f>
        <v>0.67000000000000015</v>
      </c>
      <c r="Y42" s="324">
        <f>'様式D-3_S32'!BS5</f>
        <v>0</v>
      </c>
      <c r="Z42" s="322">
        <f>'様式D-3_S32'!BT5</f>
        <v>0</v>
      </c>
      <c r="AA42" s="322">
        <f>'様式D-3_S32'!BU5</f>
        <v>0</v>
      </c>
      <c r="AB42" s="325">
        <f>'様式D-3_S32'!BV5</f>
        <v>0.12</v>
      </c>
      <c r="AC42" s="52"/>
      <c r="AD42" s="52"/>
      <c r="AE42" s="52"/>
      <c r="AF42" s="52"/>
      <c r="AG42" s="52"/>
      <c r="AH42" s="52"/>
      <c r="AI42" s="52"/>
      <c r="AJ42" s="52"/>
    </row>
    <row r="43" spans="2:36" x14ac:dyDescent="0.15">
      <c r="B43" s="311" t="str">
        <f>'様式D-3_S33'!AV5</f>
        <v>S33</v>
      </c>
      <c r="C43" s="326">
        <f>'様式D-3_S33'!AW5</f>
        <v>10.5</v>
      </c>
      <c r="D43" s="313" t="str">
        <f>'様式D-3_S33'!AX5</f>
        <v>Ⅱ</v>
      </c>
      <c r="E43" s="314" t="str">
        <f>'様式D-3_S33'!AY5</f>
        <v xml:space="preserve">  </v>
      </c>
      <c r="F43" s="315" t="str">
        <f>'様式D-3_S33'!AZ5</f>
        <v xml:space="preserve">  </v>
      </c>
      <c r="G43" s="315" t="str">
        <f>'様式D-3_S33'!BA5</f>
        <v xml:space="preserve">  </v>
      </c>
      <c r="H43" s="316" t="str">
        <f>'様式D-3_S33'!BB5</f>
        <v xml:space="preserve">  </v>
      </c>
      <c r="I43" s="317">
        <f>'様式D-3_S33'!BC5</f>
        <v>0</v>
      </c>
      <c r="J43" s="315">
        <f>'様式D-3_S33'!BD5</f>
        <v>0</v>
      </c>
      <c r="K43" s="315">
        <f>'様式D-3_S33'!BE5</f>
        <v>0</v>
      </c>
      <c r="L43" s="316">
        <f>'様式D-3_S33'!BF5</f>
        <v>7</v>
      </c>
      <c r="M43" s="317">
        <f>'様式D-3_S33'!BG5</f>
        <v>0</v>
      </c>
      <c r="N43" s="315">
        <f>'様式D-3_S33'!BH5</f>
        <v>0</v>
      </c>
      <c r="O43" s="315">
        <f>'様式D-3_S33'!BI5</f>
        <v>0</v>
      </c>
      <c r="P43" s="316">
        <f>'様式D-3_S33'!BJ5</f>
        <v>1</v>
      </c>
      <c r="Q43" s="318">
        <f>'様式D-3_S33'!BK5</f>
        <v>0</v>
      </c>
      <c r="R43" s="319">
        <f>'様式D-3_S33'!BL5</f>
        <v>0</v>
      </c>
      <c r="S43" s="328">
        <f>'様式D-3_S33'!BM5</f>
        <v>0</v>
      </c>
      <c r="T43" s="320">
        <f>'様式D-3_S33'!BN5</f>
        <v>0</v>
      </c>
      <c r="U43" s="321">
        <f>'様式D-3_S33'!BO5</f>
        <v>0</v>
      </c>
      <c r="V43" s="322">
        <f>'様式D-3_S33'!BP5</f>
        <v>0</v>
      </c>
      <c r="W43" s="322">
        <f>'様式D-3_S33'!BQ5</f>
        <v>0</v>
      </c>
      <c r="X43" s="323">
        <f>'様式D-3_S33'!BR5</f>
        <v>0.67</v>
      </c>
      <c r="Y43" s="324">
        <f>'様式D-3_S33'!BS5</f>
        <v>0</v>
      </c>
      <c r="Z43" s="322">
        <f>'様式D-3_S33'!BT5</f>
        <v>0</v>
      </c>
      <c r="AA43" s="322">
        <f>'様式D-3_S33'!BU5</f>
        <v>0</v>
      </c>
      <c r="AB43" s="325">
        <f>'様式D-3_S33'!BV5</f>
        <v>4.3</v>
      </c>
      <c r="AC43" s="52"/>
      <c r="AD43" s="52"/>
      <c r="AE43" s="52"/>
      <c r="AF43" s="52"/>
      <c r="AG43" s="52"/>
      <c r="AH43" s="52"/>
      <c r="AI43" s="52"/>
      <c r="AJ43" s="52"/>
    </row>
    <row r="44" spans="2:36" x14ac:dyDescent="0.15">
      <c r="B44" s="311" t="str">
        <f>'様式D-3_S34'!AV5</f>
        <v>S34</v>
      </c>
      <c r="C44" s="326">
        <f>'様式D-3_S34'!AW5</f>
        <v>10.5</v>
      </c>
      <c r="D44" s="313" t="str">
        <f>'様式D-3_S34'!AX5</f>
        <v>Ⅱ</v>
      </c>
      <c r="E44" s="314" t="str">
        <f>'様式D-3_S34'!AY5</f>
        <v xml:space="preserve">  </v>
      </c>
      <c r="F44" s="315" t="str">
        <f>'様式D-3_S34'!AZ5</f>
        <v xml:space="preserve">  </v>
      </c>
      <c r="G44" s="315" t="str">
        <f>'様式D-3_S34'!BA5</f>
        <v xml:space="preserve">  </v>
      </c>
      <c r="H44" s="316" t="str">
        <f>'様式D-3_S34'!BB5</f>
        <v xml:space="preserve">  </v>
      </c>
      <c r="I44" s="317">
        <f>'様式D-3_S34'!BC5</f>
        <v>0</v>
      </c>
      <c r="J44" s="315">
        <f>'様式D-3_S34'!BD5</f>
        <v>0</v>
      </c>
      <c r="K44" s="315">
        <f>'様式D-3_S34'!BE5</f>
        <v>0</v>
      </c>
      <c r="L44" s="316">
        <f>'様式D-3_S34'!BF5</f>
        <v>9</v>
      </c>
      <c r="M44" s="317">
        <f>'様式D-3_S34'!BG5</f>
        <v>0</v>
      </c>
      <c r="N44" s="315">
        <f>'様式D-3_S34'!BH5</f>
        <v>0</v>
      </c>
      <c r="O44" s="315">
        <f>'様式D-3_S34'!BI5</f>
        <v>0</v>
      </c>
      <c r="P44" s="316">
        <f>'様式D-3_S34'!BJ5</f>
        <v>1</v>
      </c>
      <c r="Q44" s="318">
        <f>'様式D-3_S34'!BK5</f>
        <v>0</v>
      </c>
      <c r="R44" s="319">
        <f>'様式D-3_S34'!BL5</f>
        <v>0</v>
      </c>
      <c r="S44" s="328">
        <f>'様式D-3_S34'!BM5</f>
        <v>0</v>
      </c>
      <c r="T44" s="320">
        <f>'様式D-3_S34'!BN5</f>
        <v>0</v>
      </c>
      <c r="U44" s="321">
        <f>'様式D-3_S34'!BO5</f>
        <v>0</v>
      </c>
      <c r="V44" s="322">
        <f>'様式D-3_S34'!BP5</f>
        <v>0</v>
      </c>
      <c r="W44" s="322">
        <f>'様式D-3_S34'!BQ5</f>
        <v>0</v>
      </c>
      <c r="X44" s="323">
        <f>'様式D-3_S34'!BR5</f>
        <v>1.0459999999999998</v>
      </c>
      <c r="Y44" s="324">
        <f>'様式D-3_S34'!BS5</f>
        <v>0</v>
      </c>
      <c r="Z44" s="322">
        <f>'様式D-3_S34'!BT5</f>
        <v>0</v>
      </c>
      <c r="AA44" s="322">
        <f>'様式D-3_S34'!BU5</f>
        <v>0</v>
      </c>
      <c r="AB44" s="325">
        <f>'様式D-3_S34'!BV5</f>
        <v>0.06</v>
      </c>
      <c r="AC44" s="52"/>
      <c r="AD44" s="52"/>
      <c r="AE44" s="52"/>
      <c r="AF44" s="52"/>
      <c r="AG44" s="52"/>
      <c r="AH44" s="52"/>
      <c r="AI44" s="52"/>
      <c r="AJ44" s="52"/>
    </row>
    <row r="45" spans="2:36" x14ac:dyDescent="0.15">
      <c r="B45" s="311" t="str">
        <f>'様式D-3_S35'!AV5</f>
        <v>S35</v>
      </c>
      <c r="C45" s="326">
        <f>'様式D-3_S35'!AW5</f>
        <v>10.5</v>
      </c>
      <c r="D45" s="313" t="str">
        <f>'様式D-3_S35'!AX5</f>
        <v>Ⅲ</v>
      </c>
      <c r="E45" s="314" t="str">
        <f>'様式D-3_S35'!AY5</f>
        <v xml:space="preserve">  </v>
      </c>
      <c r="F45" s="315" t="str">
        <f>'様式D-3_S35'!AZ5</f>
        <v xml:space="preserve">  </v>
      </c>
      <c r="G45" s="315" t="str">
        <f>'様式D-3_S35'!BA5</f>
        <v xml:space="preserve">  </v>
      </c>
      <c r="H45" s="316" t="str">
        <f>'様式D-3_S35'!BB5</f>
        <v xml:space="preserve">  </v>
      </c>
      <c r="I45" s="317">
        <f>'様式D-3_S35'!BC5</f>
        <v>0</v>
      </c>
      <c r="J45" s="315">
        <f>'様式D-3_S35'!BD5</f>
        <v>4</v>
      </c>
      <c r="K45" s="315">
        <f>'様式D-3_S35'!BE5</f>
        <v>0</v>
      </c>
      <c r="L45" s="316">
        <f>'様式D-3_S35'!BF5</f>
        <v>14</v>
      </c>
      <c r="M45" s="317">
        <f>'様式D-3_S35'!BG5</f>
        <v>0</v>
      </c>
      <c r="N45" s="315">
        <f>'様式D-3_S35'!BH5</f>
        <v>0</v>
      </c>
      <c r="O45" s="315">
        <f>'様式D-3_S35'!BI5</f>
        <v>0</v>
      </c>
      <c r="P45" s="316">
        <f>'様式D-3_S35'!BJ5</f>
        <v>1</v>
      </c>
      <c r="Q45" s="318">
        <f>'様式D-3_S35'!BK5</f>
        <v>0</v>
      </c>
      <c r="R45" s="319">
        <f>'様式D-3_S35'!BL5</f>
        <v>0</v>
      </c>
      <c r="S45" s="328">
        <f>'様式D-3_S35'!BM5</f>
        <v>0</v>
      </c>
      <c r="T45" s="320">
        <f>'様式D-3_S35'!BN5</f>
        <v>0</v>
      </c>
      <c r="U45" s="321">
        <f>'様式D-3_S35'!BO5</f>
        <v>0</v>
      </c>
      <c r="V45" s="322">
        <f>ROUND('様式D-3_S35'!BP5,2)</f>
        <v>0.12</v>
      </c>
      <c r="W45" s="322">
        <f>'様式D-3_S35'!BQ5</f>
        <v>0</v>
      </c>
      <c r="X45" s="323">
        <f>'様式D-3_S35'!BR5</f>
        <v>1.85</v>
      </c>
      <c r="Y45" s="324">
        <f>'様式D-3_S35'!BS5</f>
        <v>0</v>
      </c>
      <c r="Z45" s="322">
        <f>'様式D-3_S35'!BT5</f>
        <v>0</v>
      </c>
      <c r="AA45" s="322">
        <f>'様式D-3_S35'!BU5</f>
        <v>0</v>
      </c>
      <c r="AB45" s="325">
        <f>'様式D-3_S35'!BV5</f>
        <v>9.75</v>
      </c>
      <c r="AC45" s="52"/>
      <c r="AD45" s="52"/>
      <c r="AE45" s="52"/>
      <c r="AF45" s="52"/>
      <c r="AG45" s="52"/>
      <c r="AH45" s="52"/>
      <c r="AI45" s="52"/>
      <c r="AJ45" s="52"/>
    </row>
    <row r="46" spans="2:36" x14ac:dyDescent="0.15">
      <c r="B46" s="311" t="str">
        <f>'様式D-3_S36'!AV5</f>
        <v>S36</v>
      </c>
      <c r="C46" s="326">
        <f>'様式D-3_S36'!AW5</f>
        <v>10.5</v>
      </c>
      <c r="D46" s="313" t="str">
        <f>'様式D-3_S36'!AX5</f>
        <v>Ⅲ</v>
      </c>
      <c r="E46" s="314" t="str">
        <f>'様式D-3_S36'!AY5</f>
        <v xml:space="preserve">  </v>
      </c>
      <c r="F46" s="315" t="str">
        <f>'様式D-3_S36'!AZ5</f>
        <v xml:space="preserve">  </v>
      </c>
      <c r="G46" s="315" t="str">
        <f>'様式D-3_S36'!BA5</f>
        <v xml:space="preserve">  </v>
      </c>
      <c r="H46" s="316" t="str">
        <f>'様式D-3_S36'!BB5</f>
        <v xml:space="preserve">  </v>
      </c>
      <c r="I46" s="317">
        <f>'様式D-3_S36'!BC5</f>
        <v>0</v>
      </c>
      <c r="J46" s="315">
        <f>'様式D-3_S36'!BD5</f>
        <v>1</v>
      </c>
      <c r="K46" s="315">
        <f>'様式D-3_S36'!BE5</f>
        <v>0</v>
      </c>
      <c r="L46" s="316">
        <f>'様式D-3_S36'!BF5</f>
        <v>7</v>
      </c>
      <c r="M46" s="317">
        <f>'様式D-3_S36'!BG5</f>
        <v>0</v>
      </c>
      <c r="N46" s="315">
        <f>'様式D-3_S36'!BH5</f>
        <v>0</v>
      </c>
      <c r="O46" s="315">
        <f>'様式D-3_S36'!BI5</f>
        <v>0</v>
      </c>
      <c r="P46" s="316">
        <f>'様式D-3_S36'!BJ5</f>
        <v>0</v>
      </c>
      <c r="Q46" s="318">
        <f>'様式D-3_S36'!BK5</f>
        <v>0</v>
      </c>
      <c r="R46" s="319">
        <f>'様式D-3_S36'!BL5</f>
        <v>0</v>
      </c>
      <c r="S46" s="328">
        <f>'様式D-3_S36'!BM5</f>
        <v>0</v>
      </c>
      <c r="T46" s="320">
        <f>'様式D-3_S36'!BN5</f>
        <v>0</v>
      </c>
      <c r="U46" s="321">
        <f>'様式D-3_S36'!BO5</f>
        <v>0</v>
      </c>
      <c r="V46" s="322">
        <f>ROUND('様式D-3_S36'!BP5,2)</f>
        <v>0.01</v>
      </c>
      <c r="W46" s="322">
        <f>'様式D-3_S36'!BQ5</f>
        <v>0</v>
      </c>
      <c r="X46" s="323">
        <f>'様式D-3_S36'!BR5</f>
        <v>1</v>
      </c>
      <c r="Y46" s="324">
        <f>'様式D-3_S36'!BS5</f>
        <v>0</v>
      </c>
      <c r="Z46" s="322">
        <f>'様式D-3_S36'!BT5</f>
        <v>0</v>
      </c>
      <c r="AA46" s="322">
        <f>'様式D-3_S36'!BU5</f>
        <v>0</v>
      </c>
      <c r="AB46" s="325">
        <f>'様式D-3_S36'!BV5</f>
        <v>0</v>
      </c>
      <c r="AC46" s="52"/>
      <c r="AD46" s="52"/>
      <c r="AE46" s="52"/>
      <c r="AF46" s="52"/>
      <c r="AG46" s="52"/>
      <c r="AH46" s="52"/>
      <c r="AI46" s="52"/>
      <c r="AJ46" s="52"/>
    </row>
    <row r="47" spans="2:36" x14ac:dyDescent="0.15">
      <c r="B47" s="311" t="str">
        <f>'様式D-3_S37'!AV5</f>
        <v>S37</v>
      </c>
      <c r="C47" s="326">
        <f>'様式D-3_S37'!AW5</f>
        <v>10.6</v>
      </c>
      <c r="D47" s="313" t="str">
        <f>'様式D-3_S37'!AX5</f>
        <v>Ⅲ</v>
      </c>
      <c r="E47" s="314" t="str">
        <f>'様式D-3_S37'!AY5</f>
        <v xml:space="preserve">  </v>
      </c>
      <c r="F47" s="315" t="str">
        <f>'様式D-3_S37'!AZ5</f>
        <v xml:space="preserve">  </v>
      </c>
      <c r="G47" s="315" t="str">
        <f>'様式D-3_S37'!BA5</f>
        <v xml:space="preserve">  </v>
      </c>
      <c r="H47" s="316" t="str">
        <f>'様式D-3_S37'!BB5</f>
        <v xml:space="preserve">  </v>
      </c>
      <c r="I47" s="317">
        <f>'様式D-3_S37'!BC5</f>
        <v>0</v>
      </c>
      <c r="J47" s="315">
        <f>'様式D-3_S37'!BD5</f>
        <v>2</v>
      </c>
      <c r="K47" s="315">
        <f>'様式D-3_S37'!BE5</f>
        <v>0</v>
      </c>
      <c r="L47" s="316">
        <f>'様式D-3_S37'!BF5</f>
        <v>9</v>
      </c>
      <c r="M47" s="317">
        <f>'様式D-3_S37'!BG5</f>
        <v>0</v>
      </c>
      <c r="N47" s="315">
        <f>'様式D-3_S37'!BH5</f>
        <v>0</v>
      </c>
      <c r="O47" s="315">
        <f>'様式D-3_S37'!BI5</f>
        <v>0</v>
      </c>
      <c r="P47" s="316">
        <f>'様式D-3_S37'!BJ5</f>
        <v>0</v>
      </c>
      <c r="Q47" s="318">
        <f>'様式D-3_S37'!BK5</f>
        <v>0</v>
      </c>
      <c r="R47" s="319">
        <f>'様式D-3_S37'!BL5</f>
        <v>0</v>
      </c>
      <c r="S47" s="328">
        <f>'様式D-3_S37'!BM5</f>
        <v>0</v>
      </c>
      <c r="T47" s="320">
        <f>'様式D-3_S37'!BN5</f>
        <v>0</v>
      </c>
      <c r="U47" s="321">
        <f>'様式D-3_S37'!BO5</f>
        <v>0</v>
      </c>
      <c r="V47" s="322">
        <f>ROUND('様式D-3_S37'!BP5,2)</f>
        <v>0.03</v>
      </c>
      <c r="W47" s="322">
        <f>'様式D-3_S37'!BQ5</f>
        <v>0</v>
      </c>
      <c r="X47" s="323">
        <f>'様式D-3_S37'!BR5</f>
        <v>0.77</v>
      </c>
      <c r="Y47" s="324">
        <f>'様式D-3_S37'!BS5</f>
        <v>0</v>
      </c>
      <c r="Z47" s="322">
        <f>'様式D-3_S37'!BT5</f>
        <v>0</v>
      </c>
      <c r="AA47" s="322">
        <f>'様式D-3_S37'!BU5</f>
        <v>0</v>
      </c>
      <c r="AB47" s="325">
        <f>'様式D-3_S37'!BV5</f>
        <v>0</v>
      </c>
      <c r="AC47" s="52"/>
      <c r="AD47" s="52"/>
      <c r="AE47" s="52"/>
      <c r="AF47" s="52"/>
      <c r="AG47" s="52"/>
      <c r="AH47" s="52"/>
      <c r="AI47" s="52"/>
      <c r="AJ47" s="52"/>
    </row>
    <row r="48" spans="2:36" x14ac:dyDescent="0.15">
      <c r="B48" s="311" t="str">
        <f>'様式D-3_S38'!AV5</f>
        <v>S38</v>
      </c>
      <c r="C48" s="326">
        <f>'様式D-3_S38'!AW5</f>
        <v>10.6</v>
      </c>
      <c r="D48" s="313" t="str">
        <f>'様式D-3_S38'!AX5</f>
        <v>Ⅱ</v>
      </c>
      <c r="E48" s="314" t="str">
        <f>'様式D-3_S38'!AY5</f>
        <v xml:space="preserve">  </v>
      </c>
      <c r="F48" s="315" t="str">
        <f>'様式D-3_S38'!AZ5</f>
        <v xml:space="preserve">  </v>
      </c>
      <c r="G48" s="315" t="str">
        <f>'様式D-3_S38'!BA5</f>
        <v xml:space="preserve">  </v>
      </c>
      <c r="H48" s="316" t="str">
        <f>'様式D-3_S38'!BB5</f>
        <v xml:space="preserve">  </v>
      </c>
      <c r="I48" s="317">
        <f>'様式D-3_S38'!BC5</f>
        <v>0</v>
      </c>
      <c r="J48" s="315">
        <f>'様式D-3_S38'!BD5</f>
        <v>0</v>
      </c>
      <c r="K48" s="315">
        <f>'様式D-3_S38'!BE5</f>
        <v>0</v>
      </c>
      <c r="L48" s="316">
        <f>'様式D-3_S38'!BF5</f>
        <v>4</v>
      </c>
      <c r="M48" s="317">
        <f>'様式D-3_S38'!BG5</f>
        <v>0</v>
      </c>
      <c r="N48" s="315">
        <f>'様式D-3_S38'!BH5</f>
        <v>0</v>
      </c>
      <c r="O48" s="315">
        <f>'様式D-3_S38'!BI5</f>
        <v>0</v>
      </c>
      <c r="P48" s="316">
        <f>'様式D-3_S38'!BJ5</f>
        <v>1</v>
      </c>
      <c r="Q48" s="318">
        <f>'様式D-3_S38'!BK5</f>
        <v>0</v>
      </c>
      <c r="R48" s="319">
        <f>'様式D-3_S38'!BL5</f>
        <v>0</v>
      </c>
      <c r="S48" s="328">
        <f>'様式D-3_S38'!BM5</f>
        <v>0</v>
      </c>
      <c r="T48" s="320">
        <f>'様式D-3_S38'!BN5</f>
        <v>0</v>
      </c>
      <c r="U48" s="321">
        <f>'様式D-3_S38'!BO5</f>
        <v>0</v>
      </c>
      <c r="V48" s="322">
        <f>'様式D-3_S38'!BP5</f>
        <v>0</v>
      </c>
      <c r="W48" s="322">
        <f>'様式D-3_S38'!BQ5</f>
        <v>0</v>
      </c>
      <c r="X48" s="323">
        <f>'様式D-3_S38'!BR5</f>
        <v>1.6800000000000002</v>
      </c>
      <c r="Y48" s="324">
        <f>'様式D-3_S38'!BS5</f>
        <v>0</v>
      </c>
      <c r="Z48" s="322">
        <f>'様式D-3_S38'!BT5</f>
        <v>0</v>
      </c>
      <c r="AA48" s="322">
        <f>'様式D-3_S38'!BU5</f>
        <v>0</v>
      </c>
      <c r="AB48" s="325">
        <f>'様式D-3_S38'!BV5</f>
        <v>14.2</v>
      </c>
      <c r="AC48" s="52"/>
      <c r="AD48" s="52"/>
      <c r="AE48" s="52"/>
      <c r="AF48" s="52"/>
      <c r="AG48" s="52"/>
      <c r="AH48" s="52"/>
      <c r="AI48" s="52"/>
      <c r="AJ48" s="52"/>
    </row>
    <row r="49" spans="2:36" x14ac:dyDescent="0.15">
      <c r="B49" s="311" t="str">
        <f>'様式D-3_S39'!AV5</f>
        <v>S39</v>
      </c>
      <c r="C49" s="326">
        <f>'様式D-3_S39'!AW5</f>
        <v>10.6</v>
      </c>
      <c r="D49" s="313" t="str">
        <f>'様式D-3_S39'!AX5</f>
        <v>Ⅲ</v>
      </c>
      <c r="E49" s="314" t="str">
        <f>'様式D-3_S39'!AY5</f>
        <v xml:space="preserve">  </v>
      </c>
      <c r="F49" s="315" t="str">
        <f>'様式D-3_S39'!AZ5</f>
        <v xml:space="preserve">  </v>
      </c>
      <c r="G49" s="315" t="str">
        <f>'様式D-3_S39'!BA5</f>
        <v xml:space="preserve">  </v>
      </c>
      <c r="H49" s="316" t="str">
        <f>'様式D-3_S39'!BB5</f>
        <v xml:space="preserve">  </v>
      </c>
      <c r="I49" s="317">
        <f>'様式D-3_S39'!BC5</f>
        <v>0</v>
      </c>
      <c r="J49" s="315">
        <f>'様式D-3_S39'!BD5</f>
        <v>1</v>
      </c>
      <c r="K49" s="315">
        <f>'様式D-3_S39'!BE5</f>
        <v>1</v>
      </c>
      <c r="L49" s="316">
        <f>'様式D-3_S39'!BF5</f>
        <v>4</v>
      </c>
      <c r="M49" s="317">
        <f>'様式D-3_S39'!BG5</f>
        <v>0</v>
      </c>
      <c r="N49" s="315">
        <f>'様式D-3_S39'!BH5</f>
        <v>0</v>
      </c>
      <c r="O49" s="315">
        <f>'様式D-3_S39'!BI5</f>
        <v>0</v>
      </c>
      <c r="P49" s="316">
        <f>'様式D-3_S39'!BJ5</f>
        <v>1</v>
      </c>
      <c r="Q49" s="318">
        <f>'様式D-3_S39'!BK5</f>
        <v>0</v>
      </c>
      <c r="R49" s="319">
        <f>'様式D-3_S39'!BL5</f>
        <v>0</v>
      </c>
      <c r="S49" s="328">
        <f>'様式D-3_S39'!BM5</f>
        <v>0</v>
      </c>
      <c r="T49" s="320">
        <f>'様式D-3_S39'!BN5</f>
        <v>0</v>
      </c>
      <c r="U49" s="321">
        <f>'様式D-3_S39'!BO5</f>
        <v>0</v>
      </c>
      <c r="V49" s="322">
        <f>ROUND('様式D-3_S39'!BP5,2)</f>
        <v>0.54</v>
      </c>
      <c r="W49" s="322">
        <f>'様式D-3_S39'!BQ5</f>
        <v>0.9</v>
      </c>
      <c r="X49" s="323">
        <f>'様式D-3_S39'!BR5</f>
        <v>0.7</v>
      </c>
      <c r="Y49" s="324">
        <f>'様式D-3_S39'!BS5</f>
        <v>0</v>
      </c>
      <c r="Z49" s="322">
        <f>'様式D-3_S39'!BT5</f>
        <v>0</v>
      </c>
      <c r="AA49" s="322">
        <f>'様式D-3_S39'!BU5</f>
        <v>0</v>
      </c>
      <c r="AB49" s="325">
        <f>'様式D-3_S39'!BV5</f>
        <v>2.2000000000000002</v>
      </c>
      <c r="AC49" s="52"/>
      <c r="AD49" s="52"/>
      <c r="AE49" s="52"/>
      <c r="AF49" s="52"/>
      <c r="AG49" s="52"/>
      <c r="AH49" s="52"/>
      <c r="AI49" s="52"/>
      <c r="AJ49" s="52"/>
    </row>
    <row r="50" spans="2:36" x14ac:dyDescent="0.15">
      <c r="B50" s="311" t="str">
        <f>'様式D-3_S40'!AV5</f>
        <v>S40</v>
      </c>
      <c r="C50" s="326">
        <f>'様式D-3_S40'!AW5</f>
        <v>10.6</v>
      </c>
      <c r="D50" s="313" t="str">
        <f>'様式D-3_S40'!AX5</f>
        <v>Ⅲ</v>
      </c>
      <c r="E50" s="314" t="str">
        <f>'様式D-3_S40'!AY5</f>
        <v xml:space="preserve">  </v>
      </c>
      <c r="F50" s="315" t="str">
        <f>'様式D-3_S40'!AZ5</f>
        <v xml:space="preserve">  </v>
      </c>
      <c r="G50" s="315" t="str">
        <f>'様式D-3_S40'!BA5</f>
        <v xml:space="preserve">  </v>
      </c>
      <c r="H50" s="316" t="str">
        <f>'様式D-3_S40'!BB5</f>
        <v xml:space="preserve">  </v>
      </c>
      <c r="I50" s="317">
        <f>'様式D-3_S40'!BC5</f>
        <v>0</v>
      </c>
      <c r="J50" s="315">
        <f>'様式D-3_S40'!BD5</f>
        <v>1</v>
      </c>
      <c r="K50" s="315">
        <f>'様式D-3_S40'!BE5</f>
        <v>0</v>
      </c>
      <c r="L50" s="316">
        <f>'様式D-3_S40'!BF5</f>
        <v>10</v>
      </c>
      <c r="M50" s="317">
        <f>'様式D-3_S40'!BG5</f>
        <v>0</v>
      </c>
      <c r="N50" s="315">
        <f>'様式D-3_S40'!BH5</f>
        <v>0</v>
      </c>
      <c r="O50" s="315">
        <f>'様式D-3_S40'!BI5</f>
        <v>0</v>
      </c>
      <c r="P50" s="316">
        <f>'様式D-3_S40'!BJ5</f>
        <v>3</v>
      </c>
      <c r="Q50" s="318">
        <f>'様式D-3_S40'!BK5</f>
        <v>0</v>
      </c>
      <c r="R50" s="319">
        <f>'様式D-3_S40'!BL5</f>
        <v>0</v>
      </c>
      <c r="S50" s="328">
        <f>'様式D-3_S40'!BM5</f>
        <v>0</v>
      </c>
      <c r="T50" s="320">
        <f>'様式D-3_S40'!BN5</f>
        <v>0</v>
      </c>
      <c r="U50" s="321">
        <f>'様式D-3_S40'!BO5</f>
        <v>0</v>
      </c>
      <c r="V50" s="322">
        <f>ROUND('様式D-3_S40'!BP5,2)</f>
        <v>0.01</v>
      </c>
      <c r="W50" s="322">
        <f>'様式D-3_S40'!BQ5</f>
        <v>0</v>
      </c>
      <c r="X50" s="323">
        <f>'様式D-3_S40'!BR5</f>
        <v>1.3000000000000003</v>
      </c>
      <c r="Y50" s="324">
        <f>'様式D-3_S40'!BS5</f>
        <v>0</v>
      </c>
      <c r="Z50" s="322">
        <f>'様式D-3_S40'!BT5</f>
        <v>0</v>
      </c>
      <c r="AA50" s="322">
        <f>'様式D-3_S40'!BU5</f>
        <v>0</v>
      </c>
      <c r="AB50" s="325">
        <f>'様式D-3_S40'!BV5</f>
        <v>13.15</v>
      </c>
      <c r="AC50" s="52"/>
      <c r="AD50" s="52"/>
      <c r="AE50" s="52"/>
      <c r="AF50" s="52"/>
      <c r="AG50" s="52"/>
      <c r="AH50" s="52"/>
      <c r="AI50" s="52"/>
      <c r="AJ50" s="52"/>
    </row>
    <row r="51" spans="2:36" x14ac:dyDescent="0.15">
      <c r="B51" s="311" t="str">
        <f>'様式D-3_S41'!AV5</f>
        <v>S41</v>
      </c>
      <c r="C51" s="326">
        <f>'様式D-3_S41'!AW5</f>
        <v>10.6</v>
      </c>
      <c r="D51" s="313" t="str">
        <f>'様式D-3_S41'!AX5</f>
        <v>Ⅱ</v>
      </c>
      <c r="E51" s="314" t="str">
        <f>'様式D-3_S41'!AY5</f>
        <v xml:space="preserve">  </v>
      </c>
      <c r="F51" s="315" t="str">
        <f>'様式D-3_S41'!AZ5</f>
        <v xml:space="preserve">  </v>
      </c>
      <c r="G51" s="315" t="str">
        <f>'様式D-3_S41'!BA5</f>
        <v xml:space="preserve">  </v>
      </c>
      <c r="H51" s="316" t="str">
        <f>'様式D-3_S41'!BB5</f>
        <v xml:space="preserve">  </v>
      </c>
      <c r="I51" s="317">
        <f>'様式D-3_S41'!BC5</f>
        <v>0</v>
      </c>
      <c r="J51" s="315">
        <f>'様式D-3_S41'!BD5</f>
        <v>0</v>
      </c>
      <c r="K51" s="315">
        <f>'様式D-3_S41'!BE5</f>
        <v>3</v>
      </c>
      <c r="L51" s="316">
        <f>'様式D-3_S41'!BF5</f>
        <v>6</v>
      </c>
      <c r="M51" s="317">
        <f>'様式D-3_S41'!BG5</f>
        <v>0</v>
      </c>
      <c r="N51" s="315">
        <f>'様式D-3_S41'!BH5</f>
        <v>0</v>
      </c>
      <c r="O51" s="315">
        <f>'様式D-3_S41'!BI5</f>
        <v>0</v>
      </c>
      <c r="P51" s="316">
        <f>'様式D-3_S41'!BJ5</f>
        <v>5</v>
      </c>
      <c r="Q51" s="318">
        <f>'様式D-3_S41'!BK5</f>
        <v>0</v>
      </c>
      <c r="R51" s="319">
        <f>'様式D-3_S41'!BL5</f>
        <v>0</v>
      </c>
      <c r="S51" s="328">
        <f>'様式D-3_S41'!BM5</f>
        <v>0</v>
      </c>
      <c r="T51" s="320">
        <f>'様式D-3_S41'!BN5</f>
        <v>0</v>
      </c>
      <c r="U51" s="321">
        <f>'様式D-3_S41'!BO5</f>
        <v>0</v>
      </c>
      <c r="V51" s="322">
        <f>'様式D-3_S41'!BP5</f>
        <v>0</v>
      </c>
      <c r="W51" s="322">
        <f>'様式D-3_S41'!BQ5</f>
        <v>0.8899999999999999</v>
      </c>
      <c r="X51" s="323">
        <f>'様式D-3_S41'!BR5</f>
        <v>1.2100000000000002</v>
      </c>
      <c r="Y51" s="324">
        <f>'様式D-3_S41'!BS5</f>
        <v>0</v>
      </c>
      <c r="Z51" s="322">
        <f>'様式D-3_S41'!BT5</f>
        <v>0</v>
      </c>
      <c r="AA51" s="322">
        <f>'様式D-3_S41'!BU5</f>
        <v>0</v>
      </c>
      <c r="AB51" s="325">
        <f>'様式D-3_S41'!BV5</f>
        <v>14.299999999999999</v>
      </c>
      <c r="AC51" s="52"/>
      <c r="AD51" s="52"/>
      <c r="AE51" s="52"/>
      <c r="AF51" s="52"/>
      <c r="AG51" s="52"/>
      <c r="AH51" s="52"/>
      <c r="AI51" s="52"/>
      <c r="AJ51" s="52"/>
    </row>
    <row r="52" spans="2:36" x14ac:dyDescent="0.15">
      <c r="B52" s="311" t="str">
        <f>'様式D-3_S42'!AV5</f>
        <v>S42</v>
      </c>
      <c r="C52" s="326">
        <f>'様式D-3_S42'!AW5</f>
        <v>10.6</v>
      </c>
      <c r="D52" s="313" t="str">
        <f>'様式D-3_S42'!AX5</f>
        <v>Ⅲ</v>
      </c>
      <c r="E52" s="314" t="str">
        <f>'様式D-3_S42'!AY5</f>
        <v xml:space="preserve">  </v>
      </c>
      <c r="F52" s="315" t="str">
        <f>'様式D-3_S42'!AZ5</f>
        <v xml:space="preserve">  </v>
      </c>
      <c r="G52" s="315" t="str">
        <f>'様式D-3_S42'!BA5</f>
        <v xml:space="preserve">  </v>
      </c>
      <c r="H52" s="316" t="str">
        <f>'様式D-3_S42'!BB5</f>
        <v xml:space="preserve">  </v>
      </c>
      <c r="I52" s="317">
        <f>'様式D-3_S42'!BC5</f>
        <v>0</v>
      </c>
      <c r="J52" s="315">
        <f>'様式D-3_S42'!BD5</f>
        <v>2</v>
      </c>
      <c r="K52" s="315">
        <f>'様式D-3_S42'!BE5</f>
        <v>0</v>
      </c>
      <c r="L52" s="316">
        <f>'様式D-3_S42'!BF5</f>
        <v>9</v>
      </c>
      <c r="M52" s="317">
        <f>'様式D-3_S42'!BG5</f>
        <v>0</v>
      </c>
      <c r="N52" s="315">
        <f>'様式D-3_S42'!BH5</f>
        <v>0</v>
      </c>
      <c r="O52" s="315">
        <f>'様式D-3_S42'!BI5</f>
        <v>0</v>
      </c>
      <c r="P52" s="316">
        <f>'様式D-3_S42'!BJ5</f>
        <v>5</v>
      </c>
      <c r="Q52" s="318">
        <f>'様式D-3_S42'!BK5</f>
        <v>0</v>
      </c>
      <c r="R52" s="319">
        <f>'様式D-3_S42'!BL5</f>
        <v>0</v>
      </c>
      <c r="S52" s="328">
        <f>'様式D-3_S42'!BM5</f>
        <v>0</v>
      </c>
      <c r="T52" s="320">
        <f>'様式D-3_S42'!BN5</f>
        <v>0</v>
      </c>
      <c r="U52" s="321">
        <f>'様式D-3_S42'!BO5</f>
        <v>0</v>
      </c>
      <c r="V52" s="322">
        <f>ROUND('様式D-3_S42'!BP5,2)</f>
        <v>0.93</v>
      </c>
      <c r="W52" s="322">
        <f>'様式D-3_S42'!BQ5</f>
        <v>0</v>
      </c>
      <c r="X52" s="323">
        <f>'様式D-3_S42'!BR5</f>
        <v>3.1000000000000005</v>
      </c>
      <c r="Y52" s="324">
        <f>'様式D-3_S42'!BS5</f>
        <v>0</v>
      </c>
      <c r="Z52" s="322">
        <f>'様式D-3_S42'!BT5</f>
        <v>0</v>
      </c>
      <c r="AA52" s="322">
        <f>'様式D-3_S42'!BU5</f>
        <v>0</v>
      </c>
      <c r="AB52" s="325">
        <f>'様式D-3_S42'!BV5</f>
        <v>11.45</v>
      </c>
      <c r="AC52" s="52"/>
      <c r="AD52" s="52"/>
      <c r="AE52" s="52"/>
      <c r="AF52" s="52"/>
      <c r="AG52" s="52"/>
      <c r="AH52" s="52"/>
      <c r="AI52" s="52"/>
      <c r="AJ52" s="52"/>
    </row>
    <row r="53" spans="2:36" x14ac:dyDescent="0.15">
      <c r="B53" s="311" t="str">
        <f>'様式D-3_S43'!AV5</f>
        <v>S43</v>
      </c>
      <c r="C53" s="326">
        <f>'様式D-3_S43'!AW5</f>
        <v>10.6</v>
      </c>
      <c r="D53" s="313" t="str">
        <f>'様式D-3_S43'!AX5</f>
        <v>Ⅱ</v>
      </c>
      <c r="E53" s="314" t="str">
        <f>'様式D-3_S43'!AY5</f>
        <v xml:space="preserve">  </v>
      </c>
      <c r="F53" s="315" t="str">
        <f>'様式D-3_S43'!AZ5</f>
        <v xml:space="preserve">  </v>
      </c>
      <c r="G53" s="315" t="str">
        <f>'様式D-3_S43'!BA5</f>
        <v xml:space="preserve">  </v>
      </c>
      <c r="H53" s="316" t="str">
        <f>'様式D-3_S43'!BB5</f>
        <v xml:space="preserve">  </v>
      </c>
      <c r="I53" s="317">
        <f>'様式D-3_S43'!BC5</f>
        <v>0</v>
      </c>
      <c r="J53" s="315">
        <f>'様式D-3_S43'!BD5</f>
        <v>0</v>
      </c>
      <c r="K53" s="315">
        <f>'様式D-3_S43'!BE5</f>
        <v>1</v>
      </c>
      <c r="L53" s="316">
        <f>'様式D-3_S43'!BF5</f>
        <v>10</v>
      </c>
      <c r="M53" s="317">
        <f>'様式D-3_S43'!BG5</f>
        <v>0</v>
      </c>
      <c r="N53" s="315">
        <f>'様式D-3_S43'!BH5</f>
        <v>0</v>
      </c>
      <c r="O53" s="315">
        <f>'様式D-3_S43'!BI5</f>
        <v>0</v>
      </c>
      <c r="P53" s="316">
        <f>'様式D-3_S43'!BJ5</f>
        <v>0</v>
      </c>
      <c r="Q53" s="318">
        <f>'様式D-3_S43'!BK5</f>
        <v>0</v>
      </c>
      <c r="R53" s="319">
        <f>'様式D-3_S43'!BL5</f>
        <v>0</v>
      </c>
      <c r="S53" s="328">
        <f>'様式D-3_S43'!BM5</f>
        <v>0</v>
      </c>
      <c r="T53" s="320">
        <f>'様式D-3_S43'!BN5</f>
        <v>0</v>
      </c>
      <c r="U53" s="321">
        <f>'様式D-3_S43'!BO5</f>
        <v>0</v>
      </c>
      <c r="V53" s="322">
        <f>'様式D-3_S43'!BP5</f>
        <v>0</v>
      </c>
      <c r="W53" s="322">
        <f>'様式D-3_S43'!BQ5</f>
        <v>1.1100000000000001</v>
      </c>
      <c r="X53" s="323">
        <f>'様式D-3_S43'!BR5</f>
        <v>1.03</v>
      </c>
      <c r="Y53" s="324">
        <f>'様式D-3_S43'!BS5</f>
        <v>0</v>
      </c>
      <c r="Z53" s="322">
        <f>'様式D-3_S43'!BT5</f>
        <v>0</v>
      </c>
      <c r="AA53" s="322">
        <f>'様式D-3_S43'!BU5</f>
        <v>0</v>
      </c>
      <c r="AB53" s="325">
        <f>'様式D-3_S43'!BV5</f>
        <v>0</v>
      </c>
      <c r="AC53" s="52"/>
      <c r="AD53" s="52"/>
      <c r="AE53" s="52"/>
      <c r="AF53" s="52"/>
      <c r="AG53" s="52"/>
      <c r="AH53" s="52"/>
      <c r="AI53" s="52"/>
      <c r="AJ53" s="52"/>
    </row>
    <row r="54" spans="2:36" x14ac:dyDescent="0.15">
      <c r="B54" s="311" t="str">
        <f>'様式D-3_S44'!AV5</f>
        <v>S44</v>
      </c>
      <c r="C54" s="326">
        <f>'様式D-3_S44'!AW5</f>
        <v>10.6</v>
      </c>
      <c r="D54" s="313" t="str">
        <f>'様式D-3_S44'!AX5</f>
        <v>Ⅱ</v>
      </c>
      <c r="E54" s="314" t="str">
        <f>'様式D-3_S44'!AY5</f>
        <v xml:space="preserve">  </v>
      </c>
      <c r="F54" s="315" t="str">
        <f>'様式D-3_S44'!AZ5</f>
        <v xml:space="preserve">  </v>
      </c>
      <c r="G54" s="315" t="str">
        <f>'様式D-3_S44'!BA5</f>
        <v xml:space="preserve">  </v>
      </c>
      <c r="H54" s="316" t="str">
        <f>'様式D-3_S44'!BB5</f>
        <v xml:space="preserve">  </v>
      </c>
      <c r="I54" s="317">
        <f>'様式D-3_S44'!BC5</f>
        <v>0</v>
      </c>
      <c r="J54" s="315">
        <f>'様式D-3_S44'!BD5</f>
        <v>0</v>
      </c>
      <c r="K54" s="315">
        <f>'様式D-3_S44'!BE5</f>
        <v>1</v>
      </c>
      <c r="L54" s="316">
        <f>'様式D-3_S44'!BF5</f>
        <v>5</v>
      </c>
      <c r="M54" s="317">
        <f>'様式D-3_S44'!BG5</f>
        <v>0</v>
      </c>
      <c r="N54" s="315">
        <f>'様式D-3_S44'!BH5</f>
        <v>0</v>
      </c>
      <c r="O54" s="315">
        <f>'様式D-3_S44'!BI5</f>
        <v>0</v>
      </c>
      <c r="P54" s="316">
        <f>'様式D-3_S44'!BJ5</f>
        <v>1</v>
      </c>
      <c r="Q54" s="318">
        <f>'様式D-3_S44'!BK5</f>
        <v>0</v>
      </c>
      <c r="R54" s="319">
        <f>'様式D-3_S44'!BL5</f>
        <v>0</v>
      </c>
      <c r="S54" s="328">
        <f>'様式D-3_S44'!BM5</f>
        <v>0</v>
      </c>
      <c r="T54" s="320">
        <f>'様式D-3_S44'!BN5</f>
        <v>0</v>
      </c>
      <c r="U54" s="321">
        <f>'様式D-3_S44'!BO5</f>
        <v>0</v>
      </c>
      <c r="V54" s="322">
        <f>'様式D-3_S44'!BP5</f>
        <v>0</v>
      </c>
      <c r="W54" s="322">
        <f>'様式D-3_S44'!BQ5</f>
        <v>0.63</v>
      </c>
      <c r="X54" s="323">
        <f>'様式D-3_S44'!BR5</f>
        <v>0.69000000000000006</v>
      </c>
      <c r="Y54" s="324">
        <f>'様式D-3_S44'!BS5</f>
        <v>0</v>
      </c>
      <c r="Z54" s="322">
        <f>'様式D-3_S44'!BT5</f>
        <v>0</v>
      </c>
      <c r="AA54" s="322">
        <f>'様式D-3_S44'!BU5</f>
        <v>0</v>
      </c>
      <c r="AB54" s="325">
        <f>'様式D-3_S44'!BV5</f>
        <v>3.65</v>
      </c>
      <c r="AC54" s="52"/>
      <c r="AD54" s="52"/>
      <c r="AE54" s="52"/>
      <c r="AF54" s="52"/>
      <c r="AG54" s="52"/>
      <c r="AH54" s="52"/>
      <c r="AI54" s="52"/>
      <c r="AJ54" s="52"/>
    </row>
    <row r="55" spans="2:36" x14ac:dyDescent="0.15">
      <c r="B55" s="311" t="str">
        <f>'様式D-3_S45'!AV5</f>
        <v>S45</v>
      </c>
      <c r="C55" s="326">
        <f>'様式D-3_S45'!AW5</f>
        <v>10.6</v>
      </c>
      <c r="D55" s="313" t="str">
        <f>'様式D-3_S45'!AX5</f>
        <v>Ⅱ</v>
      </c>
      <c r="E55" s="314" t="str">
        <f>'様式D-3_S45'!AY5</f>
        <v xml:space="preserve">  </v>
      </c>
      <c r="F55" s="315" t="str">
        <f>'様式D-3_S45'!AZ5</f>
        <v xml:space="preserve">  </v>
      </c>
      <c r="G55" s="315" t="str">
        <f>'様式D-3_S45'!BA5</f>
        <v xml:space="preserve">  </v>
      </c>
      <c r="H55" s="316" t="str">
        <f>'様式D-3_S45'!BB5</f>
        <v xml:space="preserve">  </v>
      </c>
      <c r="I55" s="317">
        <f>'様式D-3_S45'!BC5</f>
        <v>0</v>
      </c>
      <c r="J55" s="315">
        <f>'様式D-3_S45'!BD5</f>
        <v>0</v>
      </c>
      <c r="K55" s="315">
        <f>'様式D-3_S45'!BE5</f>
        <v>0</v>
      </c>
      <c r="L55" s="316">
        <f>'様式D-3_S45'!BF5</f>
        <v>2</v>
      </c>
      <c r="M55" s="317">
        <f>'様式D-3_S45'!BG5</f>
        <v>0</v>
      </c>
      <c r="N55" s="315">
        <f>'様式D-3_S45'!BH5</f>
        <v>0</v>
      </c>
      <c r="O55" s="315">
        <f>'様式D-3_S45'!BI5</f>
        <v>0</v>
      </c>
      <c r="P55" s="316">
        <f>'様式D-3_S45'!BJ5</f>
        <v>4</v>
      </c>
      <c r="Q55" s="318">
        <f>'様式D-3_S45'!BK5</f>
        <v>0</v>
      </c>
      <c r="R55" s="319">
        <f>'様式D-3_S45'!BL5</f>
        <v>0</v>
      </c>
      <c r="S55" s="328">
        <f>'様式D-3_S45'!BM5</f>
        <v>0</v>
      </c>
      <c r="T55" s="320">
        <f>'様式D-3_S45'!BN5</f>
        <v>0</v>
      </c>
      <c r="U55" s="321">
        <f>'様式D-3_S45'!BO5</f>
        <v>0</v>
      </c>
      <c r="V55" s="322">
        <f>'様式D-3_S45'!BP5</f>
        <v>0</v>
      </c>
      <c r="W55" s="322">
        <f>'様式D-3_S45'!BQ5</f>
        <v>0</v>
      </c>
      <c r="X55" s="323">
        <f>'様式D-3_S45'!BR5</f>
        <v>0.56000000000000005</v>
      </c>
      <c r="Y55" s="324">
        <f>'様式D-3_S45'!BS5</f>
        <v>0</v>
      </c>
      <c r="Z55" s="322">
        <f>'様式D-3_S45'!BT5</f>
        <v>0</v>
      </c>
      <c r="AA55" s="322">
        <f>'様式D-3_S45'!BU5</f>
        <v>0</v>
      </c>
      <c r="AB55" s="325">
        <f>'様式D-3_S45'!BV5</f>
        <v>27.35</v>
      </c>
      <c r="AC55" s="52"/>
      <c r="AD55" s="52"/>
      <c r="AE55" s="52"/>
      <c r="AF55" s="52"/>
      <c r="AG55" s="52"/>
      <c r="AH55" s="52"/>
      <c r="AI55" s="52"/>
      <c r="AJ55" s="52"/>
    </row>
    <row r="56" spans="2:36" x14ac:dyDescent="0.15">
      <c r="B56" s="311" t="str">
        <f>'様式D-3_S46'!AV5</f>
        <v>S46</v>
      </c>
      <c r="C56" s="326">
        <f>'様式D-3_S46'!AW5</f>
        <v>10.6</v>
      </c>
      <c r="D56" s="313" t="str">
        <f>'様式D-3_S46'!AX5</f>
        <v>Ⅱ</v>
      </c>
      <c r="E56" s="314" t="str">
        <f>'様式D-3_S46'!AY5</f>
        <v xml:space="preserve">  </v>
      </c>
      <c r="F56" s="315" t="str">
        <f>'様式D-3_S46'!AZ5</f>
        <v xml:space="preserve">  </v>
      </c>
      <c r="G56" s="315" t="str">
        <f>'様式D-3_S46'!BA5</f>
        <v xml:space="preserve">  </v>
      </c>
      <c r="H56" s="316" t="str">
        <f>'様式D-3_S46'!BB5</f>
        <v xml:space="preserve">  </v>
      </c>
      <c r="I56" s="317">
        <f>'様式D-3_S46'!BC5</f>
        <v>0</v>
      </c>
      <c r="J56" s="315">
        <f>'様式D-3_S46'!BD5</f>
        <v>0</v>
      </c>
      <c r="K56" s="315">
        <f>'様式D-3_S46'!BE5</f>
        <v>1</v>
      </c>
      <c r="L56" s="316">
        <f>'様式D-3_S46'!BF5</f>
        <v>8</v>
      </c>
      <c r="M56" s="317">
        <f>'様式D-3_S46'!BG5</f>
        <v>0</v>
      </c>
      <c r="N56" s="315">
        <f>'様式D-3_S46'!BH5</f>
        <v>0</v>
      </c>
      <c r="O56" s="315">
        <f>'様式D-3_S46'!BI5</f>
        <v>0</v>
      </c>
      <c r="P56" s="316">
        <f>'様式D-3_S46'!BJ5</f>
        <v>0</v>
      </c>
      <c r="Q56" s="318">
        <f>'様式D-3_S46'!BK5</f>
        <v>0</v>
      </c>
      <c r="R56" s="319">
        <f>'様式D-3_S46'!BL5</f>
        <v>0</v>
      </c>
      <c r="S56" s="328">
        <f>'様式D-3_S46'!BM5</f>
        <v>0</v>
      </c>
      <c r="T56" s="320">
        <f>'様式D-3_S46'!BN5</f>
        <v>0</v>
      </c>
      <c r="U56" s="321">
        <f>'様式D-3_S46'!BO5</f>
        <v>0</v>
      </c>
      <c r="V56" s="322">
        <f>'様式D-3_S46'!BP5</f>
        <v>0</v>
      </c>
      <c r="W56" s="322">
        <f>'様式D-3_S46'!BQ5</f>
        <v>0.5</v>
      </c>
      <c r="X56" s="323">
        <f>'様式D-3_S46'!BR5</f>
        <v>1.22</v>
      </c>
      <c r="Y56" s="324">
        <f>'様式D-3_S46'!BS5</f>
        <v>0</v>
      </c>
      <c r="Z56" s="322">
        <f>'様式D-3_S46'!BT5</f>
        <v>0</v>
      </c>
      <c r="AA56" s="322">
        <f>'様式D-3_S46'!BU5</f>
        <v>0</v>
      </c>
      <c r="AB56" s="325">
        <f>'様式D-3_S46'!BV5</f>
        <v>0</v>
      </c>
      <c r="AC56" s="52"/>
      <c r="AD56" s="52"/>
      <c r="AE56" s="52"/>
      <c r="AF56" s="52"/>
      <c r="AG56" s="52"/>
      <c r="AH56" s="52"/>
      <c r="AI56" s="52"/>
      <c r="AJ56" s="52"/>
    </row>
    <row r="57" spans="2:36" x14ac:dyDescent="0.15">
      <c r="B57" s="311" t="str">
        <f>'様式D-3_S47'!AV5</f>
        <v>S47</v>
      </c>
      <c r="C57" s="326">
        <f>'様式D-3_S47'!AW5</f>
        <v>10.6</v>
      </c>
      <c r="D57" s="313" t="str">
        <f>'様式D-3_S47'!AX5</f>
        <v>Ⅲ</v>
      </c>
      <c r="E57" s="314" t="str">
        <f>'様式D-3_S47'!AY5</f>
        <v xml:space="preserve">  </v>
      </c>
      <c r="F57" s="315" t="str">
        <f>'様式D-3_S47'!AZ5</f>
        <v xml:space="preserve">  </v>
      </c>
      <c r="G57" s="315" t="str">
        <f>'様式D-3_S47'!BA5</f>
        <v xml:space="preserve">  </v>
      </c>
      <c r="H57" s="316" t="str">
        <f>'様式D-3_S47'!BB5</f>
        <v xml:space="preserve">  </v>
      </c>
      <c r="I57" s="317">
        <f>'様式D-3_S47'!BC5</f>
        <v>0</v>
      </c>
      <c r="J57" s="315">
        <f>'様式D-3_S47'!BD5</f>
        <v>1</v>
      </c>
      <c r="K57" s="315">
        <f>'様式D-3_S47'!BE5</f>
        <v>2</v>
      </c>
      <c r="L57" s="316">
        <f>'様式D-3_S47'!BF5</f>
        <v>10</v>
      </c>
      <c r="M57" s="317">
        <f>'様式D-3_S47'!BG5</f>
        <v>0</v>
      </c>
      <c r="N57" s="315">
        <f>'様式D-3_S47'!BH5</f>
        <v>0</v>
      </c>
      <c r="O57" s="315">
        <f>'様式D-3_S47'!BI5</f>
        <v>0</v>
      </c>
      <c r="P57" s="316">
        <f>'様式D-3_S47'!BJ5</f>
        <v>1</v>
      </c>
      <c r="Q57" s="318">
        <f>'様式D-3_S47'!BK5</f>
        <v>0</v>
      </c>
      <c r="R57" s="319">
        <f>'様式D-3_S47'!BL5</f>
        <v>0</v>
      </c>
      <c r="S57" s="328">
        <f>'様式D-3_S47'!BM5</f>
        <v>0</v>
      </c>
      <c r="T57" s="320">
        <f>'様式D-3_S47'!BN5</f>
        <v>0</v>
      </c>
      <c r="U57" s="321">
        <f>'様式D-3_S47'!BO5</f>
        <v>0</v>
      </c>
      <c r="V57" s="322">
        <f>ROUND('様式D-3_S47'!BP5,2)</f>
        <v>0.05</v>
      </c>
      <c r="W57" s="322">
        <f>'様式D-3_S47'!BQ5</f>
        <v>0.84000000000000008</v>
      </c>
      <c r="X57" s="323">
        <f>'様式D-3_S47'!BR5</f>
        <v>1.6500000000000004</v>
      </c>
      <c r="Y57" s="324">
        <f>'様式D-3_S47'!BS5</f>
        <v>0</v>
      </c>
      <c r="Z57" s="322">
        <f>'様式D-3_S47'!BT5</f>
        <v>0</v>
      </c>
      <c r="AA57" s="322">
        <f>'様式D-3_S47'!BU5</f>
        <v>0</v>
      </c>
      <c r="AB57" s="325">
        <f>'様式D-3_S47'!BV5</f>
        <v>2.94</v>
      </c>
      <c r="AC57" s="52"/>
      <c r="AD57" s="52"/>
      <c r="AE57" s="52"/>
      <c r="AF57" s="52"/>
      <c r="AG57" s="52"/>
      <c r="AH57" s="52"/>
      <c r="AI57" s="52"/>
      <c r="AJ57" s="52"/>
    </row>
    <row r="58" spans="2:36" x14ac:dyDescent="0.15">
      <c r="B58" s="311" t="str">
        <f>'様式D-3_S48'!AV5</f>
        <v>S48</v>
      </c>
      <c r="C58" s="326">
        <f>'様式D-3_S48'!AW5</f>
        <v>10.6</v>
      </c>
      <c r="D58" s="313" t="str">
        <f>'様式D-3_S48'!AX5</f>
        <v>Ⅲ</v>
      </c>
      <c r="E58" s="314" t="str">
        <f>'様式D-3_S48'!AY5</f>
        <v xml:space="preserve">  </v>
      </c>
      <c r="F58" s="315" t="str">
        <f>'様式D-3_S48'!AZ5</f>
        <v xml:space="preserve">  </v>
      </c>
      <c r="G58" s="315" t="str">
        <f>'様式D-3_S48'!BA5</f>
        <v xml:space="preserve">  </v>
      </c>
      <c r="H58" s="316" t="str">
        <f>'様式D-3_S48'!BB5</f>
        <v xml:space="preserve">  </v>
      </c>
      <c r="I58" s="317">
        <f>'様式D-3_S48'!BC5</f>
        <v>0</v>
      </c>
      <c r="J58" s="315">
        <f>'様式D-3_S48'!BD5</f>
        <v>1</v>
      </c>
      <c r="K58" s="315">
        <f>'様式D-3_S48'!BE5</f>
        <v>1</v>
      </c>
      <c r="L58" s="316">
        <f>'様式D-3_S48'!BF5</f>
        <v>9</v>
      </c>
      <c r="M58" s="317">
        <f>'様式D-3_S48'!BG5</f>
        <v>0</v>
      </c>
      <c r="N58" s="315">
        <f>'様式D-3_S48'!BH5</f>
        <v>0</v>
      </c>
      <c r="O58" s="315">
        <f>'様式D-3_S48'!BI5</f>
        <v>0</v>
      </c>
      <c r="P58" s="316">
        <f>'様式D-3_S48'!BJ5</f>
        <v>0</v>
      </c>
      <c r="Q58" s="318">
        <f>'様式D-3_S48'!BK5</f>
        <v>0</v>
      </c>
      <c r="R58" s="319">
        <f>'様式D-3_S48'!BL5</f>
        <v>0</v>
      </c>
      <c r="S58" s="328">
        <f>'様式D-3_S48'!BM5</f>
        <v>0</v>
      </c>
      <c r="T58" s="320">
        <f>'様式D-3_S48'!BN5</f>
        <v>0</v>
      </c>
      <c r="U58" s="321">
        <f>'様式D-3_S48'!BO5</f>
        <v>0</v>
      </c>
      <c r="V58" s="322">
        <f>ROUND('様式D-3_S48'!BP5,2)</f>
        <v>0.06</v>
      </c>
      <c r="W58" s="322">
        <f>'様式D-3_S48'!BQ5</f>
        <v>1.06</v>
      </c>
      <c r="X58" s="323">
        <f>'様式D-3_S48'!BR5</f>
        <v>1.34</v>
      </c>
      <c r="Y58" s="324">
        <f>'様式D-3_S48'!BS5</f>
        <v>0</v>
      </c>
      <c r="Z58" s="322">
        <f>'様式D-3_S48'!BT5</f>
        <v>0</v>
      </c>
      <c r="AA58" s="322">
        <f>'様式D-3_S48'!BU5</f>
        <v>0</v>
      </c>
      <c r="AB58" s="325">
        <f>'様式D-3_S48'!BV5</f>
        <v>0</v>
      </c>
      <c r="AC58" s="52"/>
      <c r="AD58" s="52"/>
      <c r="AE58" s="52"/>
      <c r="AF58" s="52"/>
      <c r="AG58" s="52"/>
      <c r="AH58" s="52"/>
      <c r="AI58" s="52"/>
      <c r="AJ58" s="52"/>
    </row>
    <row r="59" spans="2:36" x14ac:dyDescent="0.15">
      <c r="B59" s="311" t="str">
        <f>'様式D-3_S49'!AV5</f>
        <v>S49</v>
      </c>
      <c r="C59" s="326">
        <f>'様式D-3_S49'!AW5</f>
        <v>10.6</v>
      </c>
      <c r="D59" s="313" t="str">
        <f>'様式D-3_S49'!AX5</f>
        <v>Ⅲ</v>
      </c>
      <c r="E59" s="314" t="str">
        <f>'様式D-3_S49'!AY5</f>
        <v xml:space="preserve">  </v>
      </c>
      <c r="F59" s="315" t="str">
        <f>'様式D-3_S49'!AZ5</f>
        <v xml:space="preserve">  </v>
      </c>
      <c r="G59" s="315" t="str">
        <f>'様式D-3_S49'!BA5</f>
        <v xml:space="preserve">  </v>
      </c>
      <c r="H59" s="316" t="str">
        <f>'様式D-3_S49'!BB5</f>
        <v xml:space="preserve">  </v>
      </c>
      <c r="I59" s="317">
        <f>'様式D-3_S49'!BC5</f>
        <v>0</v>
      </c>
      <c r="J59" s="315">
        <f>'様式D-3_S49'!BD5</f>
        <v>1</v>
      </c>
      <c r="K59" s="315">
        <f>'様式D-3_S49'!BE5</f>
        <v>2</v>
      </c>
      <c r="L59" s="316">
        <f>'様式D-3_S49'!BF5</f>
        <v>7</v>
      </c>
      <c r="M59" s="317">
        <f>'様式D-3_S49'!BG5</f>
        <v>0</v>
      </c>
      <c r="N59" s="315">
        <f>'様式D-3_S49'!BH5</f>
        <v>0</v>
      </c>
      <c r="O59" s="315">
        <f>'様式D-3_S49'!BI5</f>
        <v>0</v>
      </c>
      <c r="P59" s="316">
        <f>'様式D-3_S49'!BJ5</f>
        <v>0</v>
      </c>
      <c r="Q59" s="318">
        <f>'様式D-3_S49'!BK5</f>
        <v>0</v>
      </c>
      <c r="R59" s="319">
        <f>'様式D-3_S49'!BL5</f>
        <v>0</v>
      </c>
      <c r="S59" s="328">
        <f>'様式D-3_S49'!BM5</f>
        <v>0</v>
      </c>
      <c r="T59" s="320">
        <f>'様式D-3_S49'!BN5</f>
        <v>0</v>
      </c>
      <c r="U59" s="321">
        <f>'様式D-3_S49'!BO5</f>
        <v>0</v>
      </c>
      <c r="V59" s="322">
        <f>ROUND('様式D-3_S49'!BP5,2)</f>
        <v>0.02</v>
      </c>
      <c r="W59" s="322">
        <f>'様式D-3_S49'!BQ5</f>
        <v>1.9900000000000002</v>
      </c>
      <c r="X59" s="323">
        <f>'様式D-3_S49'!BR5</f>
        <v>1.5600000000000003</v>
      </c>
      <c r="Y59" s="324">
        <f>'様式D-3_S49'!BS5</f>
        <v>0</v>
      </c>
      <c r="Z59" s="322">
        <f>'様式D-3_S49'!BT5</f>
        <v>0</v>
      </c>
      <c r="AA59" s="322">
        <f>'様式D-3_S49'!BU5</f>
        <v>0</v>
      </c>
      <c r="AB59" s="325">
        <f>'様式D-3_S49'!BV5</f>
        <v>0</v>
      </c>
      <c r="AC59" s="52"/>
      <c r="AD59" s="52"/>
      <c r="AE59" s="52"/>
      <c r="AF59" s="52"/>
      <c r="AG59" s="52"/>
      <c r="AH59" s="52"/>
      <c r="AI59" s="52"/>
      <c r="AJ59" s="52"/>
    </row>
    <row r="60" spans="2:36" x14ac:dyDescent="0.15">
      <c r="B60" s="311" t="str">
        <f>'様式D-3_S50'!AV5</f>
        <v>S50</v>
      </c>
      <c r="C60" s="326">
        <f>'様式D-3_S50'!AW5</f>
        <v>10.6</v>
      </c>
      <c r="D60" s="313" t="str">
        <f>'様式D-3_S50'!AX5</f>
        <v>Ⅲ</v>
      </c>
      <c r="E60" s="314" t="str">
        <f>'様式D-3_S50'!AY5</f>
        <v xml:space="preserve">  </v>
      </c>
      <c r="F60" s="315" t="str">
        <f>'様式D-3_S50'!AZ5</f>
        <v xml:space="preserve">  </v>
      </c>
      <c r="G60" s="315" t="str">
        <f>'様式D-3_S50'!BA5</f>
        <v xml:space="preserve">  </v>
      </c>
      <c r="H60" s="316" t="str">
        <f>'様式D-3_S50'!BB5</f>
        <v xml:space="preserve">  </v>
      </c>
      <c r="I60" s="317">
        <f>'様式D-3_S50'!BC5</f>
        <v>0</v>
      </c>
      <c r="J60" s="315">
        <f>'様式D-3_S50'!BD5</f>
        <v>8</v>
      </c>
      <c r="K60" s="315">
        <f>'様式D-3_S50'!BE5</f>
        <v>1</v>
      </c>
      <c r="L60" s="316">
        <f>'様式D-3_S50'!BF5</f>
        <v>7</v>
      </c>
      <c r="M60" s="317">
        <f>'様式D-3_S50'!BG5</f>
        <v>0</v>
      </c>
      <c r="N60" s="315">
        <f>'様式D-3_S50'!BH5</f>
        <v>0</v>
      </c>
      <c r="O60" s="315">
        <f>'様式D-3_S50'!BI5</f>
        <v>0</v>
      </c>
      <c r="P60" s="316">
        <f>'様式D-3_S50'!BJ5</f>
        <v>3</v>
      </c>
      <c r="Q60" s="318">
        <f>'様式D-3_S50'!BK5</f>
        <v>0</v>
      </c>
      <c r="R60" s="319">
        <f>'様式D-3_S50'!BL5</f>
        <v>0</v>
      </c>
      <c r="S60" s="328">
        <f>'様式D-3_S50'!BM5</f>
        <v>0</v>
      </c>
      <c r="T60" s="320">
        <f>'様式D-3_S50'!BN5</f>
        <v>0</v>
      </c>
      <c r="U60" s="321">
        <f>'様式D-3_S50'!BO5</f>
        <v>0</v>
      </c>
      <c r="V60" s="322">
        <f>ROUND('様式D-3_S50'!BP5,2)</f>
        <v>0.11</v>
      </c>
      <c r="W60" s="322">
        <f>'様式D-3_S50'!BQ5</f>
        <v>1.34</v>
      </c>
      <c r="X60" s="323">
        <f>'様式D-3_S50'!BR5</f>
        <v>1.4500000000000002</v>
      </c>
      <c r="Y60" s="324">
        <f>'様式D-3_S50'!BS5</f>
        <v>0</v>
      </c>
      <c r="Z60" s="322">
        <f>'様式D-3_S50'!BT5</f>
        <v>0</v>
      </c>
      <c r="AA60" s="322">
        <f>'様式D-3_S50'!BU5</f>
        <v>0</v>
      </c>
      <c r="AB60" s="325">
        <f>'様式D-3_S50'!BV5</f>
        <v>7.35</v>
      </c>
      <c r="AC60" s="52"/>
      <c r="AD60" s="52"/>
      <c r="AE60" s="52"/>
      <c r="AF60" s="52"/>
      <c r="AG60" s="52"/>
      <c r="AH60" s="52"/>
      <c r="AI60" s="52"/>
      <c r="AJ60" s="52"/>
    </row>
    <row r="61" spans="2:36" x14ac:dyDescent="0.15">
      <c r="B61" s="311" t="str">
        <f>'様式D-3_S51'!AV5</f>
        <v>S51</v>
      </c>
      <c r="C61" s="326">
        <f>'様式D-3_S51'!AW5</f>
        <v>10.6</v>
      </c>
      <c r="D61" s="313" t="str">
        <f>'様式D-3_S51'!AX5</f>
        <v>Ⅲ</v>
      </c>
      <c r="E61" s="314" t="str">
        <f>'様式D-3_S51'!AY5</f>
        <v xml:space="preserve">  </v>
      </c>
      <c r="F61" s="315" t="str">
        <f>'様式D-3_S51'!AZ5</f>
        <v xml:space="preserve">  </v>
      </c>
      <c r="G61" s="315" t="str">
        <f>'様式D-3_S51'!BA5</f>
        <v xml:space="preserve">  </v>
      </c>
      <c r="H61" s="316" t="str">
        <f>'様式D-3_S51'!BB5</f>
        <v xml:space="preserve">  </v>
      </c>
      <c r="I61" s="317">
        <f>'様式D-3_S51'!BC5</f>
        <v>0</v>
      </c>
      <c r="J61" s="315">
        <f>'様式D-3_S51'!BD5</f>
        <v>5</v>
      </c>
      <c r="K61" s="315">
        <f>'様式D-3_S51'!BE5</f>
        <v>0</v>
      </c>
      <c r="L61" s="316">
        <f>'様式D-3_S51'!BF5</f>
        <v>3</v>
      </c>
      <c r="M61" s="317">
        <f>'様式D-3_S51'!BG5</f>
        <v>0</v>
      </c>
      <c r="N61" s="315">
        <f>'様式D-3_S51'!BH5</f>
        <v>0</v>
      </c>
      <c r="O61" s="315">
        <f>'様式D-3_S51'!BI5</f>
        <v>1</v>
      </c>
      <c r="P61" s="316">
        <f>'様式D-3_S51'!BJ5</f>
        <v>1</v>
      </c>
      <c r="Q61" s="318">
        <f>'様式D-3_S51'!BK5</f>
        <v>0</v>
      </c>
      <c r="R61" s="319">
        <f>'様式D-3_S51'!BL5</f>
        <v>0</v>
      </c>
      <c r="S61" s="328">
        <f>'様式D-3_S51'!BM5</f>
        <v>0</v>
      </c>
      <c r="T61" s="320">
        <f>'様式D-3_S51'!BN5</f>
        <v>0</v>
      </c>
      <c r="U61" s="321">
        <f>'様式D-3_S51'!BO5</f>
        <v>0</v>
      </c>
      <c r="V61" s="322">
        <f>ROUND('様式D-3_S51'!BP5,2)</f>
        <v>0.06</v>
      </c>
      <c r="W61" s="322">
        <f>'様式D-3_S51'!BQ5</f>
        <v>0</v>
      </c>
      <c r="X61" s="323">
        <f>'様式D-3_S51'!BR5</f>
        <v>1.19</v>
      </c>
      <c r="Y61" s="324">
        <f>'様式D-3_S51'!BS5</f>
        <v>0</v>
      </c>
      <c r="Z61" s="322">
        <f>'様式D-3_S51'!BT5</f>
        <v>0</v>
      </c>
      <c r="AA61" s="322">
        <f>'様式D-3_S51'!BU5</f>
        <v>0.16</v>
      </c>
      <c r="AB61" s="325">
        <f>'様式D-3_S51'!BV5</f>
        <v>0.9</v>
      </c>
      <c r="AC61" s="52"/>
      <c r="AD61" s="52"/>
      <c r="AE61" s="52"/>
      <c r="AF61" s="52"/>
      <c r="AG61" s="52"/>
      <c r="AH61" s="52"/>
      <c r="AI61" s="52"/>
      <c r="AJ61" s="52"/>
    </row>
    <row r="62" spans="2:36" x14ac:dyDescent="0.15">
      <c r="B62" s="311" t="str">
        <f>'様式D-3_S52'!AV5</f>
        <v>S52</v>
      </c>
      <c r="C62" s="326">
        <f>'様式D-3_S52'!AW5</f>
        <v>10.6</v>
      </c>
      <c r="D62" s="313" t="str">
        <f>'様式D-3_S52'!AX5</f>
        <v>Ⅱ</v>
      </c>
      <c r="E62" s="314" t="str">
        <f>'様式D-3_S52'!AY5</f>
        <v xml:space="preserve">  </v>
      </c>
      <c r="F62" s="315" t="str">
        <f>'様式D-3_S52'!AZ5</f>
        <v xml:space="preserve">  </v>
      </c>
      <c r="G62" s="315" t="str">
        <f>'様式D-3_S52'!BA5</f>
        <v xml:space="preserve">  </v>
      </c>
      <c r="H62" s="316" t="str">
        <f>'様式D-3_S52'!BB5</f>
        <v xml:space="preserve">  </v>
      </c>
      <c r="I62" s="317">
        <f>'様式D-3_S52'!BC5</f>
        <v>0</v>
      </c>
      <c r="J62" s="315">
        <f>'様式D-3_S52'!BD5</f>
        <v>0</v>
      </c>
      <c r="K62" s="315">
        <f>'様式D-3_S52'!BE5</f>
        <v>0</v>
      </c>
      <c r="L62" s="316">
        <f>'様式D-3_S52'!BF5</f>
        <v>4</v>
      </c>
      <c r="M62" s="317">
        <f>'様式D-3_S52'!BG5</f>
        <v>0</v>
      </c>
      <c r="N62" s="315">
        <f>'様式D-3_S52'!BH5</f>
        <v>0</v>
      </c>
      <c r="O62" s="315">
        <f>'様式D-3_S52'!BI5</f>
        <v>0</v>
      </c>
      <c r="P62" s="316">
        <f>'様式D-3_S52'!BJ5</f>
        <v>1</v>
      </c>
      <c r="Q62" s="318">
        <f>'様式D-3_S52'!BK5</f>
        <v>0</v>
      </c>
      <c r="R62" s="319">
        <f>'様式D-3_S52'!BL5</f>
        <v>0</v>
      </c>
      <c r="S62" s="328">
        <f>'様式D-3_S52'!BM5</f>
        <v>0</v>
      </c>
      <c r="T62" s="320">
        <f>'様式D-3_S52'!BN5</f>
        <v>0</v>
      </c>
      <c r="U62" s="321">
        <f>'様式D-3_S52'!BO5</f>
        <v>0</v>
      </c>
      <c r="V62" s="322">
        <f>'様式D-3_S52'!BP5</f>
        <v>0</v>
      </c>
      <c r="W62" s="322">
        <f>'様式D-3_S52'!BQ5</f>
        <v>0</v>
      </c>
      <c r="X62" s="323">
        <f>'様式D-3_S52'!BR5</f>
        <v>1.28</v>
      </c>
      <c r="Y62" s="324">
        <f>'様式D-3_S52'!BS5</f>
        <v>0</v>
      </c>
      <c r="Z62" s="322">
        <f>'様式D-3_S52'!BT5</f>
        <v>0</v>
      </c>
      <c r="AA62" s="322">
        <f>'様式D-3_S52'!BU5</f>
        <v>0</v>
      </c>
      <c r="AB62" s="325">
        <f>'様式D-3_S52'!BV5</f>
        <v>1.1000000000000001</v>
      </c>
      <c r="AC62" s="52"/>
      <c r="AD62" s="52"/>
      <c r="AE62" s="52"/>
      <c r="AF62" s="52"/>
      <c r="AG62" s="52"/>
      <c r="AH62" s="52"/>
      <c r="AI62" s="52"/>
      <c r="AJ62" s="52"/>
    </row>
    <row r="63" spans="2:36" x14ac:dyDescent="0.15">
      <c r="B63" s="311" t="str">
        <f>'様式D-3_S53'!AV5</f>
        <v>S53</v>
      </c>
      <c r="C63" s="326">
        <f>'様式D-3_S53'!AW5</f>
        <v>10.6</v>
      </c>
      <c r="D63" s="313" t="str">
        <f>'様式D-3_S53'!AX5</f>
        <v>Ⅱ</v>
      </c>
      <c r="E63" s="314" t="str">
        <f>'様式D-3_S53'!AY5</f>
        <v xml:space="preserve">  </v>
      </c>
      <c r="F63" s="315" t="str">
        <f>'様式D-3_S53'!AZ5</f>
        <v xml:space="preserve">  </v>
      </c>
      <c r="G63" s="315" t="str">
        <f>'様式D-3_S53'!BA5</f>
        <v xml:space="preserve">  </v>
      </c>
      <c r="H63" s="316" t="str">
        <f>'様式D-3_S53'!BB5</f>
        <v xml:space="preserve">  </v>
      </c>
      <c r="I63" s="317">
        <f>'様式D-3_S53'!BC5</f>
        <v>0</v>
      </c>
      <c r="J63" s="315">
        <f>'様式D-3_S53'!BD5</f>
        <v>0</v>
      </c>
      <c r="K63" s="315">
        <f>'様式D-3_S53'!BE5</f>
        <v>0</v>
      </c>
      <c r="L63" s="316">
        <f>'様式D-3_S53'!BF5</f>
        <v>4</v>
      </c>
      <c r="M63" s="317">
        <f>'様式D-3_S53'!BG5</f>
        <v>0</v>
      </c>
      <c r="N63" s="315">
        <f>'様式D-3_S53'!BH5</f>
        <v>0</v>
      </c>
      <c r="O63" s="315">
        <f>'様式D-3_S53'!BI5</f>
        <v>0</v>
      </c>
      <c r="P63" s="316">
        <f>'様式D-3_S53'!BJ5</f>
        <v>4</v>
      </c>
      <c r="Q63" s="318">
        <f>'様式D-3_S53'!BK5</f>
        <v>0</v>
      </c>
      <c r="R63" s="319">
        <f>'様式D-3_S53'!BL5</f>
        <v>0</v>
      </c>
      <c r="S63" s="328">
        <f>'様式D-3_S53'!BM5</f>
        <v>0</v>
      </c>
      <c r="T63" s="320">
        <f>'様式D-3_S53'!BN5</f>
        <v>0</v>
      </c>
      <c r="U63" s="321">
        <f>'様式D-3_S53'!BO5</f>
        <v>0</v>
      </c>
      <c r="V63" s="322">
        <f>'様式D-3_S53'!BP5</f>
        <v>0</v>
      </c>
      <c r="W63" s="322">
        <f>'様式D-3_S53'!BQ5</f>
        <v>0</v>
      </c>
      <c r="X63" s="323">
        <f>'様式D-3_S53'!BR5</f>
        <v>0.8</v>
      </c>
      <c r="Y63" s="324">
        <f>'様式D-3_S53'!BS5</f>
        <v>0</v>
      </c>
      <c r="Z63" s="322">
        <f>'様式D-3_S53'!BT5</f>
        <v>0</v>
      </c>
      <c r="AA63" s="322">
        <f>'様式D-3_S53'!BU5</f>
        <v>0</v>
      </c>
      <c r="AB63" s="325">
        <f>'様式D-3_S53'!BV5</f>
        <v>6.6999999999999993</v>
      </c>
      <c r="AC63" s="52"/>
      <c r="AD63" s="52"/>
      <c r="AE63" s="52"/>
      <c r="AF63" s="52"/>
      <c r="AG63" s="52"/>
      <c r="AH63" s="52"/>
      <c r="AI63" s="52"/>
      <c r="AJ63" s="52"/>
    </row>
    <row r="64" spans="2:36" x14ac:dyDescent="0.15">
      <c r="B64" s="311" t="str">
        <f>'様式D-3_S54'!AV5</f>
        <v>S54</v>
      </c>
      <c r="C64" s="326">
        <f>'様式D-3_S54'!AW5</f>
        <v>10.6</v>
      </c>
      <c r="D64" s="313" t="str">
        <f>'様式D-3_S54'!AX5</f>
        <v>Ⅱ</v>
      </c>
      <c r="E64" s="314" t="str">
        <f>'様式D-3_S54'!AY5</f>
        <v xml:space="preserve">  </v>
      </c>
      <c r="F64" s="315" t="str">
        <f>'様式D-3_S54'!AZ5</f>
        <v xml:space="preserve">  </v>
      </c>
      <c r="G64" s="315" t="str">
        <f>'様式D-3_S54'!BA5</f>
        <v xml:space="preserve">  </v>
      </c>
      <c r="H64" s="316" t="str">
        <f>'様式D-3_S54'!BB5</f>
        <v xml:space="preserve">  </v>
      </c>
      <c r="I64" s="317">
        <f>'様式D-3_S54'!BC5</f>
        <v>0</v>
      </c>
      <c r="J64" s="315">
        <f>'様式D-3_S54'!BD5</f>
        <v>0</v>
      </c>
      <c r="K64" s="315">
        <f>'様式D-3_S54'!BE5</f>
        <v>0</v>
      </c>
      <c r="L64" s="316">
        <f>'様式D-3_S54'!BF5</f>
        <v>2</v>
      </c>
      <c r="M64" s="317">
        <f>'様式D-3_S54'!BG5</f>
        <v>0</v>
      </c>
      <c r="N64" s="315">
        <f>'様式D-3_S54'!BH5</f>
        <v>0</v>
      </c>
      <c r="O64" s="315">
        <f>'様式D-3_S54'!BI5</f>
        <v>0</v>
      </c>
      <c r="P64" s="316">
        <f>'様式D-3_S54'!BJ5</f>
        <v>2</v>
      </c>
      <c r="Q64" s="318">
        <f>'様式D-3_S54'!BK5</f>
        <v>0</v>
      </c>
      <c r="R64" s="319">
        <f>'様式D-3_S54'!BL5</f>
        <v>0</v>
      </c>
      <c r="S64" s="328">
        <f>'様式D-3_S54'!BM5</f>
        <v>0</v>
      </c>
      <c r="T64" s="320">
        <f>'様式D-3_S54'!BN5</f>
        <v>0</v>
      </c>
      <c r="U64" s="321">
        <f>'様式D-3_S54'!BO5</f>
        <v>0</v>
      </c>
      <c r="V64" s="322">
        <f>'様式D-3_S54'!BP5</f>
        <v>0</v>
      </c>
      <c r="W64" s="322">
        <f>'様式D-3_S54'!BQ5</f>
        <v>0</v>
      </c>
      <c r="X64" s="323">
        <f>'様式D-3_S54'!BR5</f>
        <v>0.73</v>
      </c>
      <c r="Y64" s="324">
        <f>'様式D-3_S54'!BS5</f>
        <v>0</v>
      </c>
      <c r="Z64" s="322">
        <f>'様式D-3_S54'!BT5</f>
        <v>0</v>
      </c>
      <c r="AA64" s="322">
        <f>'様式D-3_S54'!BU5</f>
        <v>0</v>
      </c>
      <c r="AB64" s="325">
        <f>'様式D-3_S54'!BV5</f>
        <v>2.8200000000000003</v>
      </c>
      <c r="AC64" s="52"/>
      <c r="AD64" s="52"/>
      <c r="AE64" s="52"/>
      <c r="AF64" s="52"/>
      <c r="AG64" s="52"/>
      <c r="AH64" s="52"/>
      <c r="AI64" s="52"/>
      <c r="AJ64" s="52"/>
    </row>
    <row r="65" spans="2:36" x14ac:dyDescent="0.15">
      <c r="B65" s="311" t="str">
        <f>'様式D-3_S55'!AV5</f>
        <v>S55</v>
      </c>
      <c r="C65" s="326">
        <f>'様式D-3_S55'!AW5</f>
        <v>10.6</v>
      </c>
      <c r="D65" s="313" t="str">
        <f>'様式D-3_S55'!AX5</f>
        <v>Ⅱ</v>
      </c>
      <c r="E65" s="314" t="str">
        <f>'様式D-3_S55'!AY5</f>
        <v xml:space="preserve">  </v>
      </c>
      <c r="F65" s="315" t="str">
        <f>'様式D-3_S55'!AZ5</f>
        <v xml:space="preserve">  </v>
      </c>
      <c r="G65" s="315" t="str">
        <f>'様式D-3_S55'!BA5</f>
        <v xml:space="preserve">  </v>
      </c>
      <c r="H65" s="316" t="str">
        <f>'様式D-3_S55'!BB5</f>
        <v xml:space="preserve">  </v>
      </c>
      <c r="I65" s="317">
        <f>'様式D-3_S55'!BC5</f>
        <v>0</v>
      </c>
      <c r="J65" s="315">
        <f>'様式D-3_S55'!BD5</f>
        <v>0</v>
      </c>
      <c r="K65" s="315">
        <f>'様式D-3_S55'!BE5</f>
        <v>0</v>
      </c>
      <c r="L65" s="316">
        <f>'様式D-3_S55'!BF5</f>
        <v>6</v>
      </c>
      <c r="M65" s="317">
        <f>'様式D-3_S55'!BG5</f>
        <v>0</v>
      </c>
      <c r="N65" s="315">
        <f>'様式D-3_S55'!BH5</f>
        <v>0</v>
      </c>
      <c r="O65" s="315">
        <f>'様式D-3_S55'!BI5</f>
        <v>0</v>
      </c>
      <c r="P65" s="316">
        <f>'様式D-3_S55'!BJ5</f>
        <v>3</v>
      </c>
      <c r="Q65" s="318">
        <f>'様式D-3_S55'!BK5</f>
        <v>0</v>
      </c>
      <c r="R65" s="319">
        <f>'様式D-3_S55'!BL5</f>
        <v>0</v>
      </c>
      <c r="S65" s="328">
        <f>'様式D-3_S55'!BM5</f>
        <v>0</v>
      </c>
      <c r="T65" s="320">
        <f>'様式D-3_S55'!BN5</f>
        <v>0</v>
      </c>
      <c r="U65" s="321">
        <f>'様式D-3_S55'!BO5</f>
        <v>0</v>
      </c>
      <c r="V65" s="322">
        <f>'様式D-3_S55'!BP5</f>
        <v>0</v>
      </c>
      <c r="W65" s="322">
        <f>'様式D-3_S55'!BQ5</f>
        <v>0</v>
      </c>
      <c r="X65" s="323">
        <f>'様式D-3_S55'!BR5</f>
        <v>1.0899999999999999</v>
      </c>
      <c r="Y65" s="324">
        <f>'様式D-3_S55'!BS5</f>
        <v>0</v>
      </c>
      <c r="Z65" s="322">
        <f>'様式D-3_S55'!BT5</f>
        <v>0</v>
      </c>
      <c r="AA65" s="322">
        <f>'様式D-3_S55'!BU5</f>
        <v>0</v>
      </c>
      <c r="AB65" s="325">
        <f>'様式D-3_S55'!BV5</f>
        <v>4.66</v>
      </c>
      <c r="AC65" s="52"/>
      <c r="AD65" s="52"/>
      <c r="AE65" s="52"/>
      <c r="AF65" s="52"/>
      <c r="AG65" s="52"/>
      <c r="AH65" s="52"/>
      <c r="AI65" s="52"/>
      <c r="AJ65" s="52"/>
    </row>
    <row r="66" spans="2:36" x14ac:dyDescent="0.15">
      <c r="B66" s="311" t="str">
        <f>'様式D-3_S56'!AV5</f>
        <v>S56</v>
      </c>
      <c r="C66" s="326">
        <f>'様式D-3_S56'!AW5</f>
        <v>10.6</v>
      </c>
      <c r="D66" s="313" t="str">
        <f>'様式D-3_S56'!AX5</f>
        <v>Ⅲ</v>
      </c>
      <c r="E66" s="314" t="str">
        <f>'様式D-3_S56'!AY5</f>
        <v xml:space="preserve">  </v>
      </c>
      <c r="F66" s="315" t="str">
        <f>'様式D-3_S56'!AZ5</f>
        <v xml:space="preserve">  </v>
      </c>
      <c r="G66" s="315" t="str">
        <f>'様式D-3_S56'!BA5</f>
        <v xml:space="preserve">  </v>
      </c>
      <c r="H66" s="316" t="str">
        <f>'様式D-3_S56'!BB5</f>
        <v xml:space="preserve">  </v>
      </c>
      <c r="I66" s="317">
        <f>'様式D-3_S56'!BC5</f>
        <v>0</v>
      </c>
      <c r="J66" s="315">
        <f>'様式D-3_S56'!BD5</f>
        <v>2</v>
      </c>
      <c r="K66" s="315">
        <f>'様式D-3_S56'!BE5</f>
        <v>0</v>
      </c>
      <c r="L66" s="316">
        <f>'様式D-3_S56'!BF5</f>
        <v>4</v>
      </c>
      <c r="M66" s="317">
        <f>'様式D-3_S56'!BG5</f>
        <v>0</v>
      </c>
      <c r="N66" s="315">
        <f>'様式D-3_S56'!BH5</f>
        <v>0</v>
      </c>
      <c r="O66" s="315">
        <f>'様式D-3_S56'!BI5</f>
        <v>0</v>
      </c>
      <c r="P66" s="316">
        <f>'様式D-3_S56'!BJ5</f>
        <v>1</v>
      </c>
      <c r="Q66" s="318">
        <f>'様式D-3_S56'!BK5</f>
        <v>0</v>
      </c>
      <c r="R66" s="319">
        <f>'様式D-3_S56'!BL5</f>
        <v>0</v>
      </c>
      <c r="S66" s="328">
        <f>'様式D-3_S56'!BM5</f>
        <v>0</v>
      </c>
      <c r="T66" s="320">
        <f>'様式D-3_S56'!BN5</f>
        <v>0</v>
      </c>
      <c r="U66" s="321">
        <f>'様式D-3_S56'!BO5</f>
        <v>0</v>
      </c>
      <c r="V66" s="322">
        <f>ROUND('様式D-3_S56'!BP5,2)</f>
        <v>0.04</v>
      </c>
      <c r="W66" s="322">
        <f>'様式D-3_S56'!BQ5</f>
        <v>0</v>
      </c>
      <c r="X66" s="323">
        <f>'様式D-3_S56'!BR5</f>
        <v>0.75</v>
      </c>
      <c r="Y66" s="324">
        <f>'様式D-3_S56'!BS5</f>
        <v>0</v>
      </c>
      <c r="Z66" s="322">
        <f>'様式D-3_S56'!BT5</f>
        <v>0</v>
      </c>
      <c r="AA66" s="322">
        <f>'様式D-3_S56'!BU5</f>
        <v>0</v>
      </c>
      <c r="AB66" s="325">
        <f>'様式D-3_S56'!BV5</f>
        <v>1.05</v>
      </c>
      <c r="AC66" s="52"/>
      <c r="AD66" s="52"/>
      <c r="AE66" s="52"/>
      <c r="AF66" s="52"/>
      <c r="AG66" s="52"/>
      <c r="AH66" s="52"/>
      <c r="AI66" s="52"/>
      <c r="AJ66" s="52"/>
    </row>
    <row r="67" spans="2:36" x14ac:dyDescent="0.15">
      <c r="B67" s="311" t="str">
        <f>'様式D-3_S57'!AV5</f>
        <v>S57</v>
      </c>
      <c r="C67" s="326">
        <f>'様式D-3_S57'!AW5</f>
        <v>10.6</v>
      </c>
      <c r="D67" s="313" t="str">
        <f>'様式D-3_S57'!AX5</f>
        <v>Ⅱ</v>
      </c>
      <c r="E67" s="314" t="str">
        <f>'様式D-3_S57'!AY5</f>
        <v xml:space="preserve">  </v>
      </c>
      <c r="F67" s="315" t="str">
        <f>'様式D-3_S57'!AZ5</f>
        <v xml:space="preserve">  </v>
      </c>
      <c r="G67" s="315" t="str">
        <f>'様式D-3_S57'!BA5</f>
        <v xml:space="preserve">  </v>
      </c>
      <c r="H67" s="316" t="str">
        <f>'様式D-3_S57'!BB5</f>
        <v xml:space="preserve">  </v>
      </c>
      <c r="I67" s="317">
        <f>'様式D-3_S57'!BC5</f>
        <v>0</v>
      </c>
      <c r="J67" s="315">
        <f>'様式D-3_S57'!BD5</f>
        <v>0</v>
      </c>
      <c r="K67" s="315">
        <f>'様式D-3_S57'!BE5</f>
        <v>1</v>
      </c>
      <c r="L67" s="316">
        <f>'様式D-3_S57'!BF5</f>
        <v>9</v>
      </c>
      <c r="M67" s="317">
        <f>'様式D-3_S57'!BG5</f>
        <v>0</v>
      </c>
      <c r="N67" s="315">
        <f>'様式D-3_S57'!BH5</f>
        <v>0</v>
      </c>
      <c r="O67" s="315">
        <f>'様式D-3_S57'!BI5</f>
        <v>0</v>
      </c>
      <c r="P67" s="316">
        <f>'様式D-3_S57'!BJ5</f>
        <v>0</v>
      </c>
      <c r="Q67" s="318">
        <f>'様式D-3_S57'!BK5</f>
        <v>0</v>
      </c>
      <c r="R67" s="319">
        <f>'様式D-3_S57'!BL5</f>
        <v>0</v>
      </c>
      <c r="S67" s="328">
        <f>'様式D-3_S57'!BM5</f>
        <v>0</v>
      </c>
      <c r="T67" s="320">
        <f>'様式D-3_S57'!BN5</f>
        <v>0</v>
      </c>
      <c r="U67" s="321">
        <f>'様式D-3_S57'!BO5</f>
        <v>0</v>
      </c>
      <c r="V67" s="322">
        <f>'様式D-3_S57'!BP5</f>
        <v>0</v>
      </c>
      <c r="W67" s="322">
        <f>'様式D-3_S57'!BQ5</f>
        <v>0.41</v>
      </c>
      <c r="X67" s="323">
        <f>'様式D-3_S57'!BR5</f>
        <v>1.69</v>
      </c>
      <c r="Y67" s="324">
        <f>'様式D-3_S57'!BS5</f>
        <v>0</v>
      </c>
      <c r="Z67" s="322">
        <f>'様式D-3_S57'!BT5</f>
        <v>0</v>
      </c>
      <c r="AA67" s="322">
        <f>'様式D-3_S57'!BU5</f>
        <v>0</v>
      </c>
      <c r="AB67" s="325">
        <f>'様式D-3_S57'!BV5</f>
        <v>0</v>
      </c>
      <c r="AC67" s="52"/>
      <c r="AD67" s="52"/>
      <c r="AE67" s="52"/>
      <c r="AF67" s="52"/>
      <c r="AG67" s="52"/>
      <c r="AH67" s="52"/>
      <c r="AI67" s="52"/>
      <c r="AJ67" s="52"/>
    </row>
    <row r="68" spans="2:36" x14ac:dyDescent="0.15">
      <c r="B68" s="311" t="str">
        <f>'様式D-3_S58'!AV5</f>
        <v>S58</v>
      </c>
      <c r="C68" s="326">
        <f>'様式D-3_S58'!AW5</f>
        <v>10.5</v>
      </c>
      <c r="D68" s="313" t="str">
        <f>'様式D-3_S58'!AX5</f>
        <v>Ⅲ</v>
      </c>
      <c r="E68" s="314" t="str">
        <f>'様式D-3_S58'!AY5</f>
        <v xml:space="preserve">  </v>
      </c>
      <c r="F68" s="315" t="str">
        <f>'様式D-3_S58'!AZ5</f>
        <v xml:space="preserve">  </v>
      </c>
      <c r="G68" s="315" t="str">
        <f>'様式D-3_S58'!BA5</f>
        <v xml:space="preserve">  </v>
      </c>
      <c r="H68" s="316" t="str">
        <f>'様式D-3_S58'!BB5</f>
        <v xml:space="preserve">  </v>
      </c>
      <c r="I68" s="317">
        <f>'様式D-3_S58'!BC5</f>
        <v>0</v>
      </c>
      <c r="J68" s="315">
        <f>'様式D-3_S58'!BD5</f>
        <v>1</v>
      </c>
      <c r="K68" s="315">
        <f>'様式D-3_S58'!BE5</f>
        <v>0</v>
      </c>
      <c r="L68" s="316">
        <f>'様式D-3_S58'!BF5</f>
        <v>4</v>
      </c>
      <c r="M68" s="317">
        <f>'様式D-3_S58'!BG5</f>
        <v>0</v>
      </c>
      <c r="N68" s="315">
        <f>'様式D-3_S58'!BH5</f>
        <v>0</v>
      </c>
      <c r="O68" s="315">
        <f>'様式D-3_S58'!BI5</f>
        <v>0</v>
      </c>
      <c r="P68" s="316">
        <f>'様式D-3_S58'!BJ5</f>
        <v>2</v>
      </c>
      <c r="Q68" s="318">
        <f>'様式D-3_S58'!BK5</f>
        <v>0</v>
      </c>
      <c r="R68" s="319">
        <f>'様式D-3_S58'!BL5</f>
        <v>0</v>
      </c>
      <c r="S68" s="328">
        <f>'様式D-3_S58'!BM5</f>
        <v>0</v>
      </c>
      <c r="T68" s="320">
        <f>'様式D-3_S58'!BN5</f>
        <v>0</v>
      </c>
      <c r="U68" s="321">
        <f>'様式D-3_S58'!BO5</f>
        <v>0</v>
      </c>
      <c r="V68" s="322">
        <f>ROUND('様式D-3_S58'!BP5,2)</f>
        <v>0.01</v>
      </c>
      <c r="W68" s="322">
        <f>'様式D-3_S58'!BQ5</f>
        <v>0</v>
      </c>
      <c r="X68" s="323">
        <f>'様式D-3_S58'!BR5</f>
        <v>1.3</v>
      </c>
      <c r="Y68" s="324">
        <f>'様式D-3_S58'!BS5</f>
        <v>0</v>
      </c>
      <c r="Z68" s="322">
        <f>'様式D-3_S58'!BT5</f>
        <v>0</v>
      </c>
      <c r="AA68" s="322">
        <f>'様式D-3_S58'!BU5</f>
        <v>0</v>
      </c>
      <c r="AB68" s="325">
        <f>'様式D-3_S58'!BV5</f>
        <v>6.1499999999999995</v>
      </c>
      <c r="AC68" s="52"/>
      <c r="AD68" s="52"/>
      <c r="AE68" s="52"/>
      <c r="AF68" s="52"/>
      <c r="AG68" s="52"/>
      <c r="AH68" s="52"/>
      <c r="AI68" s="52"/>
      <c r="AJ68" s="52"/>
    </row>
    <row r="69" spans="2:36" x14ac:dyDescent="0.15">
      <c r="B69" s="311" t="str">
        <f>'様式D-3_S59'!AV5</f>
        <v>S59</v>
      </c>
      <c r="C69" s="326">
        <f>'様式D-3_S59'!AW5</f>
        <v>10.6</v>
      </c>
      <c r="D69" s="313" t="str">
        <f>'様式D-3_S59'!AX5</f>
        <v>Ⅲ</v>
      </c>
      <c r="E69" s="314" t="str">
        <f>'様式D-3_S59'!AY5</f>
        <v xml:space="preserve">  </v>
      </c>
      <c r="F69" s="315" t="str">
        <f>'様式D-3_S59'!AZ5</f>
        <v xml:space="preserve">  </v>
      </c>
      <c r="G69" s="315" t="str">
        <f>'様式D-3_S59'!BA5</f>
        <v xml:space="preserve">  </v>
      </c>
      <c r="H69" s="316" t="str">
        <f>'様式D-3_S59'!BB5</f>
        <v xml:space="preserve">  </v>
      </c>
      <c r="I69" s="317">
        <f>'様式D-3_S59'!BC5</f>
        <v>0</v>
      </c>
      <c r="J69" s="315">
        <f>'様式D-3_S59'!BD5</f>
        <v>1</v>
      </c>
      <c r="K69" s="315">
        <f>'様式D-3_S59'!BE5</f>
        <v>3</v>
      </c>
      <c r="L69" s="316">
        <f>'様式D-3_S59'!BF5</f>
        <v>6</v>
      </c>
      <c r="M69" s="317">
        <f>'様式D-3_S59'!BG5</f>
        <v>0</v>
      </c>
      <c r="N69" s="315">
        <f>'様式D-3_S59'!BH5</f>
        <v>0</v>
      </c>
      <c r="O69" s="315">
        <f>'様式D-3_S59'!BI5</f>
        <v>1</v>
      </c>
      <c r="P69" s="316">
        <f>'様式D-3_S59'!BJ5</f>
        <v>0</v>
      </c>
      <c r="Q69" s="318">
        <f>'様式D-3_S59'!BK5</f>
        <v>0</v>
      </c>
      <c r="R69" s="319">
        <f>'様式D-3_S59'!BL5</f>
        <v>0</v>
      </c>
      <c r="S69" s="319">
        <f>'様式D-3_S59'!BM5</f>
        <v>0</v>
      </c>
      <c r="T69" s="320">
        <f>'様式D-3_S59'!BN5</f>
        <v>0</v>
      </c>
      <c r="U69" s="321">
        <f>'様式D-3_S59'!BO5</f>
        <v>0</v>
      </c>
      <c r="V69" s="322">
        <f>ROUND('様式D-3_S59'!BP5,2)</f>
        <v>0.01</v>
      </c>
      <c r="W69" s="322">
        <f>'様式D-3_S59'!BQ5</f>
        <v>1.1099999999999999</v>
      </c>
      <c r="X69" s="323">
        <f>'様式D-3_S59'!BR5</f>
        <v>1</v>
      </c>
      <c r="Y69" s="324">
        <f>'様式D-3_S59'!BS5</f>
        <v>0</v>
      </c>
      <c r="Z69" s="322">
        <f>'様式D-3_S59'!BT5</f>
        <v>0</v>
      </c>
      <c r="AA69" s="322">
        <f>'様式D-3_S59'!BU5</f>
        <v>0.38</v>
      </c>
      <c r="AB69" s="325">
        <f>'様式D-3_S59'!BV5</f>
        <v>0</v>
      </c>
      <c r="AC69" s="52"/>
      <c r="AD69" s="52"/>
      <c r="AE69" s="52"/>
      <c r="AF69" s="52"/>
      <c r="AG69" s="52"/>
      <c r="AH69" s="52"/>
      <c r="AI69" s="52"/>
      <c r="AJ69" s="52"/>
    </row>
    <row r="70" spans="2:36" x14ac:dyDescent="0.15">
      <c r="B70" s="311" t="str">
        <f>'様式D-3_S60'!AV5</f>
        <v>S60</v>
      </c>
      <c r="C70" s="326">
        <f>'様式D-3_S60'!AW5</f>
        <v>10.6</v>
      </c>
      <c r="D70" s="330" t="str">
        <f>'様式D-3_S60'!AX5</f>
        <v>Ⅱ</v>
      </c>
      <c r="E70" s="314" t="str">
        <f>'様式D-3_S60'!AY5</f>
        <v xml:space="preserve">  </v>
      </c>
      <c r="F70" s="315" t="str">
        <f>'様式D-3_S60'!AZ5</f>
        <v xml:space="preserve">  </v>
      </c>
      <c r="G70" s="331">
        <v>1</v>
      </c>
      <c r="H70" s="332">
        <v>1</v>
      </c>
      <c r="I70" s="333">
        <f>'様式D-3_S60'!BC5</f>
        <v>0</v>
      </c>
      <c r="J70" s="315">
        <f>'様式D-3_S60'!BD5</f>
        <v>0</v>
      </c>
      <c r="K70" s="315">
        <f>'様式D-3_S60'!BE5</f>
        <v>0</v>
      </c>
      <c r="L70" s="334">
        <f>'様式D-3_S60'!BF5</f>
        <v>7</v>
      </c>
      <c r="M70" s="333">
        <f>'様式D-3_S60'!BG5</f>
        <v>0</v>
      </c>
      <c r="N70" s="315">
        <f>'様式D-3_S60'!BH5</f>
        <v>0</v>
      </c>
      <c r="O70" s="315">
        <f>'様式D-3_S60'!BI5</f>
        <v>0</v>
      </c>
      <c r="P70" s="334">
        <f>'様式D-3_S60'!BJ5</f>
        <v>2</v>
      </c>
      <c r="Q70" s="335">
        <f>'様式D-3_S60'!BK5</f>
        <v>0</v>
      </c>
      <c r="R70" s="336">
        <f>'様式D-3_S60'!BL5</f>
        <v>0</v>
      </c>
      <c r="S70" s="337">
        <f>'様式D-3_S60'!BM5</f>
        <v>10.6</v>
      </c>
      <c r="T70" s="338">
        <f>'様式D-3_S60'!BN5</f>
        <v>10.6</v>
      </c>
      <c r="U70" s="339">
        <f>'様式D-3_S60'!BO5</f>
        <v>0</v>
      </c>
      <c r="V70" s="340">
        <f>'様式D-3_S60'!BP5</f>
        <v>0</v>
      </c>
      <c r="W70" s="322">
        <f>'様式D-3_S60'!BQ5</f>
        <v>0</v>
      </c>
      <c r="X70" s="341">
        <f>'様式D-3_S60'!BR5</f>
        <v>1.2000000000000002</v>
      </c>
      <c r="Y70" s="339">
        <f>'様式D-3_S60'!BS5</f>
        <v>0</v>
      </c>
      <c r="Z70" s="340">
        <f>'様式D-3_S60'!BT5</f>
        <v>0</v>
      </c>
      <c r="AA70" s="322">
        <f>'様式D-3_S60'!BU5</f>
        <v>0</v>
      </c>
      <c r="AB70" s="325">
        <f>'様式D-3_S60'!BV5</f>
        <v>0.65</v>
      </c>
      <c r="AC70" s="52"/>
      <c r="AD70" s="52"/>
      <c r="AE70" s="52"/>
      <c r="AF70" s="52"/>
      <c r="AG70" s="52"/>
      <c r="AH70" s="52"/>
      <c r="AI70" s="52"/>
      <c r="AJ70" s="52"/>
    </row>
    <row r="71" spans="2:36" x14ac:dyDescent="0.15">
      <c r="B71" s="311" t="str">
        <f>'様式D-3_S61'!AV5</f>
        <v>S61</v>
      </c>
      <c r="C71" s="326">
        <f>'様式D-3_S61'!AW5</f>
        <v>10.6</v>
      </c>
      <c r="D71" s="342" t="str">
        <f>'様式D-3_S61'!AX5</f>
        <v>Ⅲ</v>
      </c>
      <c r="E71" s="314" t="str">
        <f>'様式D-3_S61'!AY5</f>
        <v xml:space="preserve">  </v>
      </c>
      <c r="F71" s="315" t="str">
        <f>'様式D-3_S61'!AZ5</f>
        <v xml:space="preserve">  </v>
      </c>
      <c r="G71" s="315" t="str">
        <f>'様式D-3_S61'!BA5</f>
        <v xml:space="preserve">  </v>
      </c>
      <c r="H71" s="334" t="str">
        <f>'様式D-3_S61'!BB5</f>
        <v xml:space="preserve">  </v>
      </c>
      <c r="I71" s="333">
        <f>'様式D-3_S61'!BC5</f>
        <v>0</v>
      </c>
      <c r="J71" s="315">
        <f>'様式D-3_S61'!BD5</f>
        <v>6</v>
      </c>
      <c r="K71" s="315">
        <f>'様式D-3_S61'!BE5</f>
        <v>0</v>
      </c>
      <c r="L71" s="334">
        <f>'様式D-3_S61'!BF5</f>
        <v>7</v>
      </c>
      <c r="M71" s="333">
        <f>'様式D-3_S61'!BG5</f>
        <v>0</v>
      </c>
      <c r="N71" s="315">
        <f>'様式D-3_S61'!BH5</f>
        <v>0</v>
      </c>
      <c r="O71" s="315">
        <f>'様式D-3_S61'!BI5</f>
        <v>0</v>
      </c>
      <c r="P71" s="334">
        <f>'様式D-3_S61'!BJ5</f>
        <v>3</v>
      </c>
      <c r="Q71" s="335">
        <f>'様式D-3_S61'!BK5</f>
        <v>0</v>
      </c>
      <c r="R71" s="336">
        <f>'様式D-3_S61'!BL5</f>
        <v>0</v>
      </c>
      <c r="S71" s="337">
        <f>'様式D-3_S61'!BM5</f>
        <v>0</v>
      </c>
      <c r="T71" s="338">
        <f>'様式D-3_S61'!BN5</f>
        <v>0</v>
      </c>
      <c r="U71" s="339">
        <f>'様式D-3_S61'!BO5</f>
        <v>0</v>
      </c>
      <c r="V71" s="340">
        <f>ROUND('様式D-3_S61'!BP5,2)</f>
        <v>0.45</v>
      </c>
      <c r="W71" s="322">
        <f>'様式D-3_S61'!BQ5</f>
        <v>0</v>
      </c>
      <c r="X71" s="341">
        <f>'様式D-3_S61'!BR5</f>
        <v>1.3900000000000001</v>
      </c>
      <c r="Y71" s="339">
        <f>'様式D-3_S61'!BS5</f>
        <v>0</v>
      </c>
      <c r="Z71" s="340">
        <f>'様式D-3_S61'!BT5</f>
        <v>0</v>
      </c>
      <c r="AA71" s="322">
        <f>'様式D-3_S61'!BU5</f>
        <v>0</v>
      </c>
      <c r="AB71" s="325">
        <f>'様式D-3_S61'!BV5</f>
        <v>4.7699999999999996</v>
      </c>
      <c r="AC71" s="52"/>
      <c r="AD71" s="52"/>
      <c r="AE71" s="52"/>
      <c r="AF71" s="52"/>
      <c r="AG71" s="52"/>
      <c r="AH71" s="52"/>
      <c r="AI71" s="52"/>
      <c r="AJ71" s="52"/>
    </row>
    <row r="72" spans="2:36" x14ac:dyDescent="0.15">
      <c r="B72" s="311" t="str">
        <f>'様式D-3_S62'!AV5</f>
        <v>S62</v>
      </c>
      <c r="C72" s="326">
        <f>'様式D-3_S62'!AW5</f>
        <v>10.6</v>
      </c>
      <c r="D72" s="342" t="str">
        <f>'様式D-3_S62'!AX5</f>
        <v>Ⅲ</v>
      </c>
      <c r="E72" s="314" t="str">
        <f>'様式D-3_S62'!AY5</f>
        <v xml:space="preserve">  </v>
      </c>
      <c r="F72" s="315" t="str">
        <f>'様式D-3_S62'!AZ5</f>
        <v xml:space="preserve">  </v>
      </c>
      <c r="G72" s="315" t="str">
        <f>'様式D-3_S62'!BA5</f>
        <v xml:space="preserve">  </v>
      </c>
      <c r="H72" s="334" t="str">
        <f>'様式D-3_S62'!BB5</f>
        <v xml:space="preserve">  </v>
      </c>
      <c r="I72" s="333">
        <f>'様式D-3_S62'!BC5</f>
        <v>0</v>
      </c>
      <c r="J72" s="315">
        <f>'様式D-3_S62'!BD5</f>
        <v>1</v>
      </c>
      <c r="K72" s="315">
        <f>'様式D-3_S62'!BE5</f>
        <v>0</v>
      </c>
      <c r="L72" s="334">
        <f>'様式D-3_S62'!BF5</f>
        <v>7</v>
      </c>
      <c r="M72" s="333">
        <f>'様式D-3_S62'!BG5</f>
        <v>0</v>
      </c>
      <c r="N72" s="315">
        <f>'様式D-3_S62'!BH5</f>
        <v>0</v>
      </c>
      <c r="O72" s="315">
        <f>'様式D-3_S62'!BI5</f>
        <v>0</v>
      </c>
      <c r="P72" s="334">
        <f>'様式D-3_S62'!BJ5</f>
        <v>4</v>
      </c>
      <c r="Q72" s="335">
        <f>'様式D-3_S62'!BK5</f>
        <v>0</v>
      </c>
      <c r="R72" s="336">
        <f>'様式D-3_S62'!BL5</f>
        <v>0</v>
      </c>
      <c r="S72" s="337">
        <f>'様式D-3_S62'!BM5</f>
        <v>0</v>
      </c>
      <c r="T72" s="338">
        <f>'様式D-3_S62'!BN5</f>
        <v>0</v>
      </c>
      <c r="U72" s="339">
        <f>'様式D-3_S62'!BO5</f>
        <v>0</v>
      </c>
      <c r="V72" s="340">
        <f>'様式D-3_S62'!BP5</f>
        <v>0.36</v>
      </c>
      <c r="W72" s="322">
        <f>'様式D-3_S62'!BQ5</f>
        <v>0</v>
      </c>
      <c r="X72" s="341">
        <f>'様式D-3_S62'!BR5</f>
        <v>0.96000000000000008</v>
      </c>
      <c r="Y72" s="339">
        <f>'様式D-3_S62'!BS5</f>
        <v>0</v>
      </c>
      <c r="Z72" s="340">
        <f>'様式D-3_S62'!BT5</f>
        <v>0</v>
      </c>
      <c r="AA72" s="322">
        <f>'様式D-3_S62'!BU5</f>
        <v>0</v>
      </c>
      <c r="AB72" s="325">
        <f>'様式D-3_S62'!BV5</f>
        <v>4.75</v>
      </c>
      <c r="AC72" s="52"/>
      <c r="AD72" s="52"/>
      <c r="AE72" s="52"/>
      <c r="AF72" s="52"/>
      <c r="AG72" s="52"/>
      <c r="AH72" s="52"/>
      <c r="AI72" s="52"/>
      <c r="AJ72" s="52"/>
    </row>
    <row r="73" spans="2:36" x14ac:dyDescent="0.15">
      <c r="B73" s="311" t="str">
        <f>'様式D-3_S63'!AV5</f>
        <v>S63</v>
      </c>
      <c r="C73" s="326">
        <f>'様式D-3_S63'!AW5</f>
        <v>10.6</v>
      </c>
      <c r="D73" s="342" t="str">
        <f>'様式D-3_S63'!AX5</f>
        <v>Ⅲ</v>
      </c>
      <c r="E73" s="314" t="str">
        <f>'様式D-3_S63'!AY5</f>
        <v xml:space="preserve">  </v>
      </c>
      <c r="F73" s="315" t="str">
        <f>'様式D-3_S63'!AZ5</f>
        <v xml:space="preserve">  </v>
      </c>
      <c r="G73" s="315" t="str">
        <f>'様式D-3_S63'!BA5</f>
        <v xml:space="preserve">  </v>
      </c>
      <c r="H73" s="334" t="str">
        <f>'様式D-3_S63'!BB5</f>
        <v xml:space="preserve">  </v>
      </c>
      <c r="I73" s="333">
        <f>'様式D-3_S63'!BC5</f>
        <v>0</v>
      </c>
      <c r="J73" s="315">
        <f>'様式D-3_S63'!BD5</f>
        <v>1</v>
      </c>
      <c r="K73" s="315">
        <f>'様式D-3_S63'!BE5</f>
        <v>0</v>
      </c>
      <c r="L73" s="334">
        <f>'様式D-3_S63'!BF5</f>
        <v>7</v>
      </c>
      <c r="M73" s="333">
        <f>'様式D-3_S63'!BG5</f>
        <v>0</v>
      </c>
      <c r="N73" s="315">
        <f>'様式D-3_S63'!BH5</f>
        <v>0</v>
      </c>
      <c r="O73" s="315">
        <f>'様式D-3_S63'!BI5</f>
        <v>0</v>
      </c>
      <c r="P73" s="334">
        <f>'様式D-3_S63'!BJ5</f>
        <v>3</v>
      </c>
      <c r="Q73" s="335">
        <f>'様式D-3_S63'!BK5</f>
        <v>0</v>
      </c>
      <c r="R73" s="336">
        <f>'様式D-3_S63'!BL5</f>
        <v>0</v>
      </c>
      <c r="S73" s="337">
        <f>'様式D-3_S63'!BM5</f>
        <v>0</v>
      </c>
      <c r="T73" s="338">
        <f>'様式D-3_S63'!BN5</f>
        <v>0</v>
      </c>
      <c r="U73" s="339">
        <f>'様式D-3_S63'!BO5</f>
        <v>0</v>
      </c>
      <c r="V73" s="340">
        <f>'様式D-3_S63'!BP5</f>
        <v>0.02</v>
      </c>
      <c r="W73" s="322">
        <f>'様式D-3_S63'!BQ5</f>
        <v>0</v>
      </c>
      <c r="X73" s="341">
        <f>'様式D-3_S63'!BR5</f>
        <v>1.0699999999999998</v>
      </c>
      <c r="Y73" s="339">
        <f>'様式D-3_S63'!BS5</f>
        <v>0</v>
      </c>
      <c r="Z73" s="340">
        <f>'様式D-3_S63'!BT5</f>
        <v>0</v>
      </c>
      <c r="AA73" s="322">
        <f>'様式D-3_S63'!BU5</f>
        <v>0</v>
      </c>
      <c r="AB73" s="325">
        <f>'様式D-3_S63'!BV5</f>
        <v>2.5299999999999998</v>
      </c>
      <c r="AC73" s="52"/>
      <c r="AD73" s="52"/>
      <c r="AE73" s="52"/>
      <c r="AF73" s="52"/>
      <c r="AG73" s="52"/>
      <c r="AH73" s="52"/>
      <c r="AI73" s="52"/>
      <c r="AJ73" s="52"/>
    </row>
    <row r="74" spans="2:36" x14ac:dyDescent="0.15">
      <c r="B74" s="311" t="str">
        <f>'様式D-3_S64'!AV5</f>
        <v>S64</v>
      </c>
      <c r="C74" s="326">
        <f>'様式D-3_S64'!AW5</f>
        <v>10.6</v>
      </c>
      <c r="D74" s="342" t="str">
        <f>'様式D-3_S64'!AX5</f>
        <v>Ⅲ</v>
      </c>
      <c r="E74" s="314" t="str">
        <f>'様式D-3_S64'!AY5</f>
        <v xml:space="preserve">  </v>
      </c>
      <c r="F74" s="315" t="str">
        <f>'様式D-3_S64'!AZ5</f>
        <v xml:space="preserve">  </v>
      </c>
      <c r="G74" s="315" t="str">
        <f>'様式D-3_S64'!BA5</f>
        <v xml:space="preserve">  </v>
      </c>
      <c r="H74" s="334" t="str">
        <f>'様式D-3_S64'!BB5</f>
        <v xml:space="preserve">  </v>
      </c>
      <c r="I74" s="333">
        <f>'様式D-3_S64'!BC5</f>
        <v>0</v>
      </c>
      <c r="J74" s="315">
        <f>'様式D-3_S64'!BD5</f>
        <v>2</v>
      </c>
      <c r="K74" s="315">
        <f>'様式D-3_S64'!BE5</f>
        <v>1</v>
      </c>
      <c r="L74" s="334">
        <f>'様式D-3_S64'!BF5</f>
        <v>8</v>
      </c>
      <c r="M74" s="333">
        <f>'様式D-3_S64'!BG5</f>
        <v>0</v>
      </c>
      <c r="N74" s="315">
        <f>'様式D-3_S64'!BH5</f>
        <v>0</v>
      </c>
      <c r="O74" s="315">
        <f>'様式D-3_S64'!BI5</f>
        <v>0</v>
      </c>
      <c r="P74" s="334">
        <f>'様式D-3_S64'!BJ5</f>
        <v>3</v>
      </c>
      <c r="Q74" s="335">
        <f>'様式D-3_S64'!BK5</f>
        <v>0</v>
      </c>
      <c r="R74" s="336">
        <f>'様式D-3_S64'!BL5</f>
        <v>0</v>
      </c>
      <c r="S74" s="337">
        <f>'様式D-3_S64'!BM5</f>
        <v>0</v>
      </c>
      <c r="T74" s="338">
        <f>'様式D-3_S64'!BN5</f>
        <v>0</v>
      </c>
      <c r="U74" s="339">
        <f>'様式D-3_S64'!BO5</f>
        <v>0</v>
      </c>
      <c r="V74" s="340">
        <f>'様式D-3_S64'!BP5</f>
        <v>0.11</v>
      </c>
      <c r="W74" s="322">
        <f>'様式D-3_S64'!BQ5</f>
        <v>0.44</v>
      </c>
      <c r="X74" s="341">
        <f>'様式D-3_S64'!BR5</f>
        <v>1.7100000000000002</v>
      </c>
      <c r="Y74" s="339">
        <f>'様式D-3_S64'!BS5</f>
        <v>0</v>
      </c>
      <c r="Z74" s="340">
        <f>'様式D-3_S64'!BT5</f>
        <v>0</v>
      </c>
      <c r="AA74" s="322">
        <f>'様式D-3_S64'!BU5</f>
        <v>0</v>
      </c>
      <c r="AB74" s="325">
        <f>'様式D-3_S64'!BV5</f>
        <v>4.0500000000000007</v>
      </c>
      <c r="AC74" s="52"/>
      <c r="AD74" s="52"/>
      <c r="AE74" s="52"/>
      <c r="AF74" s="52"/>
      <c r="AG74" s="52"/>
      <c r="AH74" s="52"/>
      <c r="AI74" s="52"/>
      <c r="AJ74" s="52"/>
    </row>
    <row r="75" spans="2:36" x14ac:dyDescent="0.15">
      <c r="B75" s="311" t="str">
        <f>'様式D-3_S65'!AV5</f>
        <v>S65</v>
      </c>
      <c r="C75" s="326">
        <f>'様式D-3_S65'!AW5</f>
        <v>10.6</v>
      </c>
      <c r="D75" s="342" t="str">
        <f>'様式D-3_S65'!AX5</f>
        <v>Ⅲ</v>
      </c>
      <c r="E75" s="314" t="str">
        <f>'様式D-3_S65'!AY5</f>
        <v xml:space="preserve">  </v>
      </c>
      <c r="F75" s="315" t="str">
        <f>'様式D-3_S65'!AZ5</f>
        <v xml:space="preserve">  </v>
      </c>
      <c r="G75" s="315" t="str">
        <f>'様式D-3_S65'!BA5</f>
        <v xml:space="preserve">  </v>
      </c>
      <c r="H75" s="334" t="str">
        <f>'様式D-3_S65'!BB5</f>
        <v xml:space="preserve">  </v>
      </c>
      <c r="I75" s="333">
        <f>'様式D-3_S65'!BC5</f>
        <v>0</v>
      </c>
      <c r="J75" s="315">
        <f>'様式D-3_S65'!BD5</f>
        <v>1</v>
      </c>
      <c r="K75" s="315">
        <f>'様式D-3_S65'!BE5</f>
        <v>1</v>
      </c>
      <c r="L75" s="334">
        <f>'様式D-3_S65'!BF5</f>
        <v>7</v>
      </c>
      <c r="M75" s="333">
        <f>'様式D-3_S65'!BG5</f>
        <v>0</v>
      </c>
      <c r="N75" s="315">
        <f>'様式D-3_S65'!BH5</f>
        <v>0</v>
      </c>
      <c r="O75" s="315">
        <f>'様式D-3_S65'!BI5</f>
        <v>0</v>
      </c>
      <c r="P75" s="334">
        <f>'様式D-3_S65'!BJ5</f>
        <v>2</v>
      </c>
      <c r="Q75" s="335">
        <f>'様式D-3_S65'!BK5</f>
        <v>0</v>
      </c>
      <c r="R75" s="336">
        <f>'様式D-3_S65'!BL5</f>
        <v>0</v>
      </c>
      <c r="S75" s="337">
        <f>'様式D-3_S65'!BM5</f>
        <v>0</v>
      </c>
      <c r="T75" s="338">
        <f>'様式D-3_S65'!BN5</f>
        <v>0</v>
      </c>
      <c r="U75" s="339">
        <f>'様式D-3_S65'!BO5</f>
        <v>0</v>
      </c>
      <c r="V75" s="340">
        <f>'様式D-3_S65'!BP5</f>
        <v>0.12</v>
      </c>
      <c r="W75" s="322">
        <f>'様式D-3_S65'!BQ5</f>
        <v>0.41</v>
      </c>
      <c r="X75" s="341">
        <f>'様式D-3_S65'!BR5</f>
        <v>0.91000000000000014</v>
      </c>
      <c r="Y75" s="339">
        <f>'様式D-3_S65'!BS5</f>
        <v>0</v>
      </c>
      <c r="Z75" s="340">
        <f>'様式D-3_S65'!BT5</f>
        <v>0</v>
      </c>
      <c r="AA75" s="322">
        <f>'様式D-3_S65'!BU5</f>
        <v>0</v>
      </c>
      <c r="AB75" s="325">
        <f>'様式D-3_S65'!BV5</f>
        <v>7.65</v>
      </c>
      <c r="AC75" s="52"/>
      <c r="AD75" s="52"/>
      <c r="AE75" s="52"/>
      <c r="AF75" s="52"/>
      <c r="AG75" s="52"/>
      <c r="AH75" s="52"/>
      <c r="AI75" s="52"/>
      <c r="AJ75" s="52"/>
    </row>
    <row r="76" spans="2:36" x14ac:dyDescent="0.15">
      <c r="B76" s="311" t="str">
        <f>'様式D-3_S66'!AV5</f>
        <v>S66</v>
      </c>
      <c r="C76" s="326">
        <f>'様式D-3_S66'!AW5</f>
        <v>10.6</v>
      </c>
      <c r="D76" s="342" t="str">
        <f>'様式D-3_S66'!AX5</f>
        <v>Ⅱ</v>
      </c>
      <c r="E76" s="314" t="str">
        <f>'様式D-3_S66'!AY5</f>
        <v xml:space="preserve">  </v>
      </c>
      <c r="F76" s="315" t="str">
        <f>'様式D-3_S66'!AZ5</f>
        <v xml:space="preserve">  </v>
      </c>
      <c r="G76" s="315" t="str">
        <f>'様式D-3_S66'!BA5</f>
        <v xml:space="preserve">  </v>
      </c>
      <c r="H76" s="334" t="str">
        <f>'様式D-3_S66'!BB5</f>
        <v xml:space="preserve">  </v>
      </c>
      <c r="I76" s="333">
        <f>'様式D-3_S66'!BC5</f>
        <v>0</v>
      </c>
      <c r="J76" s="315">
        <f>'様式D-3_S66'!BD5</f>
        <v>0</v>
      </c>
      <c r="K76" s="315">
        <f>'様式D-3_S66'!BE5</f>
        <v>2</v>
      </c>
      <c r="L76" s="334">
        <f>'様式D-3_S66'!BF5</f>
        <v>8</v>
      </c>
      <c r="M76" s="333">
        <f>'様式D-3_S66'!BG5</f>
        <v>0</v>
      </c>
      <c r="N76" s="315">
        <f>'様式D-3_S66'!BH5</f>
        <v>0</v>
      </c>
      <c r="O76" s="315">
        <f>'様式D-3_S66'!BI5</f>
        <v>0</v>
      </c>
      <c r="P76" s="334">
        <f>'様式D-3_S66'!BJ5</f>
        <v>1</v>
      </c>
      <c r="Q76" s="335">
        <f>'様式D-3_S66'!BK5</f>
        <v>0</v>
      </c>
      <c r="R76" s="336">
        <f>'様式D-3_S66'!BL5</f>
        <v>0</v>
      </c>
      <c r="S76" s="337">
        <f>'様式D-3_S66'!BM5</f>
        <v>0</v>
      </c>
      <c r="T76" s="338">
        <f>'様式D-3_S66'!BN5</f>
        <v>0</v>
      </c>
      <c r="U76" s="339">
        <f>'様式D-3_S66'!BO5</f>
        <v>0</v>
      </c>
      <c r="V76" s="340">
        <f>'様式D-3_S66'!BP5</f>
        <v>0</v>
      </c>
      <c r="W76" s="322">
        <f>'様式D-3_S66'!BQ5</f>
        <v>2.95</v>
      </c>
      <c r="X76" s="341">
        <f>'様式D-3_S66'!BR5</f>
        <v>0.94000000000000006</v>
      </c>
      <c r="Y76" s="339">
        <f>'様式D-3_S66'!BS5</f>
        <v>0</v>
      </c>
      <c r="Z76" s="340">
        <f>'様式D-3_S66'!BT5</f>
        <v>0</v>
      </c>
      <c r="AA76" s="322">
        <f>'様式D-3_S66'!BU5</f>
        <v>0</v>
      </c>
      <c r="AB76" s="325">
        <f>'様式D-3_S66'!BV5</f>
        <v>2.35</v>
      </c>
      <c r="AC76" s="52"/>
      <c r="AD76" s="52"/>
      <c r="AE76" s="52"/>
      <c r="AF76" s="52"/>
      <c r="AG76" s="52"/>
      <c r="AH76" s="52"/>
      <c r="AI76" s="52"/>
      <c r="AJ76" s="52"/>
    </row>
    <row r="77" spans="2:36" x14ac:dyDescent="0.15">
      <c r="B77" s="311" t="str">
        <f>'様式D-3_S67'!AV5</f>
        <v>S67</v>
      </c>
      <c r="C77" s="326">
        <f>'様式D-3_S67'!AW5</f>
        <v>10.6</v>
      </c>
      <c r="D77" s="342" t="str">
        <f>'様式D-3_S67'!AX5</f>
        <v>Ⅱ</v>
      </c>
      <c r="E77" s="314" t="str">
        <f>'様式D-3_S67'!AY5</f>
        <v xml:space="preserve">  </v>
      </c>
      <c r="F77" s="315" t="str">
        <f>'様式D-3_S67'!AZ5</f>
        <v xml:space="preserve">  </v>
      </c>
      <c r="G77" s="315" t="str">
        <f>'様式D-3_S67'!BA5</f>
        <v xml:space="preserve">  </v>
      </c>
      <c r="H77" s="334" t="str">
        <f>'様式D-3_S67'!BB5</f>
        <v xml:space="preserve">  </v>
      </c>
      <c r="I77" s="333">
        <f>'様式D-3_S67'!BC5</f>
        <v>0</v>
      </c>
      <c r="J77" s="315">
        <f>'様式D-3_S67'!BD5</f>
        <v>0</v>
      </c>
      <c r="K77" s="315">
        <f>'様式D-3_S67'!BE5</f>
        <v>1</v>
      </c>
      <c r="L77" s="334">
        <f>'様式D-3_S67'!BF5</f>
        <v>11</v>
      </c>
      <c r="M77" s="333">
        <f>'様式D-3_S67'!BG5</f>
        <v>0</v>
      </c>
      <c r="N77" s="315">
        <f>'様式D-3_S67'!BH5</f>
        <v>0</v>
      </c>
      <c r="O77" s="315">
        <f>'様式D-3_S67'!BI5</f>
        <v>0</v>
      </c>
      <c r="P77" s="334">
        <f>'様式D-3_S67'!BJ5</f>
        <v>3</v>
      </c>
      <c r="Q77" s="335">
        <f>'様式D-3_S67'!BK5</f>
        <v>0</v>
      </c>
      <c r="R77" s="336">
        <f>'様式D-3_S67'!BL5</f>
        <v>0</v>
      </c>
      <c r="S77" s="337">
        <f>'様式D-3_S67'!BM5</f>
        <v>0</v>
      </c>
      <c r="T77" s="338">
        <f>'様式D-3_S67'!BN5</f>
        <v>0</v>
      </c>
      <c r="U77" s="339">
        <f>'様式D-3_S67'!BO5</f>
        <v>0</v>
      </c>
      <c r="V77" s="340">
        <f>'様式D-3_S67'!BP5</f>
        <v>0</v>
      </c>
      <c r="W77" s="322">
        <f>'様式D-3_S67'!BQ5</f>
        <v>1.1399999999999999</v>
      </c>
      <c r="X77" s="341">
        <f>'様式D-3_S67'!BR5</f>
        <v>1.1300000000000001</v>
      </c>
      <c r="Y77" s="339">
        <f>'様式D-3_S67'!BS5</f>
        <v>0</v>
      </c>
      <c r="Z77" s="340">
        <f>'様式D-3_S67'!BT5</f>
        <v>0</v>
      </c>
      <c r="AA77" s="322">
        <f>'様式D-3_S67'!BU5</f>
        <v>0</v>
      </c>
      <c r="AB77" s="325">
        <f>'様式D-3_S67'!BV5</f>
        <v>6.1</v>
      </c>
      <c r="AC77" s="52"/>
      <c r="AD77" s="52"/>
      <c r="AE77" s="52"/>
      <c r="AF77" s="52"/>
      <c r="AG77" s="52"/>
      <c r="AH77" s="52"/>
      <c r="AI77" s="52"/>
      <c r="AJ77" s="52"/>
    </row>
    <row r="78" spans="2:36" x14ac:dyDescent="0.15">
      <c r="B78" s="311" t="str">
        <f>'様式D-3_S68'!AV5</f>
        <v>S68</v>
      </c>
      <c r="C78" s="326">
        <f>'様式D-3_S68'!AW5</f>
        <v>10.6</v>
      </c>
      <c r="D78" s="342" t="str">
        <f>'様式D-3_S68'!AX5</f>
        <v>Ⅲ</v>
      </c>
      <c r="E78" s="314" t="str">
        <f>'様式D-3_S68'!AY5</f>
        <v xml:space="preserve">  </v>
      </c>
      <c r="F78" s="315" t="str">
        <f>'様式D-3_S68'!AZ5</f>
        <v xml:space="preserve">  </v>
      </c>
      <c r="G78" s="315" t="str">
        <f>'様式D-3_S68'!BA5</f>
        <v xml:space="preserve">  </v>
      </c>
      <c r="H78" s="334" t="str">
        <f>'様式D-3_S68'!BB5</f>
        <v xml:space="preserve">  </v>
      </c>
      <c r="I78" s="333">
        <f>'様式D-3_S68'!BC5</f>
        <v>0</v>
      </c>
      <c r="J78" s="315">
        <f>'様式D-3_S68'!BD5</f>
        <v>1</v>
      </c>
      <c r="K78" s="315">
        <f>'様式D-3_S68'!BE5</f>
        <v>1</v>
      </c>
      <c r="L78" s="334">
        <f>'様式D-3_S68'!BF5</f>
        <v>9</v>
      </c>
      <c r="M78" s="333">
        <f>'様式D-3_S68'!BG5</f>
        <v>0</v>
      </c>
      <c r="N78" s="315">
        <f>'様式D-3_S68'!BH5</f>
        <v>0</v>
      </c>
      <c r="O78" s="315">
        <f>'様式D-3_S68'!BI5</f>
        <v>0</v>
      </c>
      <c r="P78" s="334">
        <f>'様式D-3_S68'!BJ5</f>
        <v>2</v>
      </c>
      <c r="Q78" s="335">
        <f>'様式D-3_S68'!BK5</f>
        <v>0</v>
      </c>
      <c r="R78" s="336">
        <f>'様式D-3_S68'!BL5</f>
        <v>0</v>
      </c>
      <c r="S78" s="337">
        <f>'様式D-3_S68'!BM5</f>
        <v>0</v>
      </c>
      <c r="T78" s="338">
        <f>'様式D-3_S68'!BN5</f>
        <v>0</v>
      </c>
      <c r="U78" s="339">
        <f>'様式D-3_S68'!BO5</f>
        <v>0</v>
      </c>
      <c r="V78" s="340">
        <f>'様式D-3_S68'!BP5</f>
        <v>0.03</v>
      </c>
      <c r="W78" s="322">
        <f>'様式D-3_S68'!BQ5</f>
        <v>1.8</v>
      </c>
      <c r="X78" s="341">
        <f>'様式D-3_S68'!BR5</f>
        <v>0.93</v>
      </c>
      <c r="Y78" s="339">
        <f>'様式D-3_S68'!BS5</f>
        <v>0</v>
      </c>
      <c r="Z78" s="340">
        <f>'様式D-3_S68'!BT5</f>
        <v>0</v>
      </c>
      <c r="AA78" s="322">
        <f>'様式D-3_S68'!BU5</f>
        <v>0</v>
      </c>
      <c r="AB78" s="325">
        <f>'様式D-3_S68'!BV5</f>
        <v>5.5</v>
      </c>
      <c r="AC78" s="52"/>
      <c r="AD78" s="52"/>
      <c r="AE78" s="52"/>
      <c r="AF78" s="52"/>
      <c r="AG78" s="52"/>
      <c r="AH78" s="52"/>
      <c r="AI78" s="52"/>
      <c r="AJ78" s="52"/>
    </row>
    <row r="79" spans="2:36" x14ac:dyDescent="0.15">
      <c r="B79" s="311" t="str">
        <f>'様式D-3_S69'!AV5</f>
        <v>S69</v>
      </c>
      <c r="C79" s="326">
        <f>'様式D-3_S69'!AW5</f>
        <v>10.6</v>
      </c>
      <c r="D79" s="342" t="str">
        <f>'様式D-3_S69'!AX5</f>
        <v>Ⅱ</v>
      </c>
      <c r="E79" s="314" t="str">
        <f>'様式D-3_S69'!AY5</f>
        <v xml:space="preserve">  </v>
      </c>
      <c r="F79" s="315" t="str">
        <f>'様式D-3_S69'!AZ5</f>
        <v xml:space="preserve">  </v>
      </c>
      <c r="G79" s="315" t="str">
        <f>'様式D-3_S69'!BA5</f>
        <v xml:space="preserve">  </v>
      </c>
      <c r="H79" s="334" t="str">
        <f>'様式D-3_S69'!BB5</f>
        <v xml:space="preserve">  </v>
      </c>
      <c r="I79" s="333">
        <f>'様式D-3_S69'!BC5</f>
        <v>0</v>
      </c>
      <c r="J79" s="315">
        <f>'様式D-3_S69'!BD5</f>
        <v>0</v>
      </c>
      <c r="K79" s="315">
        <f>'様式D-3_S69'!BE5</f>
        <v>0</v>
      </c>
      <c r="L79" s="334">
        <f>'様式D-3_S69'!BF5</f>
        <v>6</v>
      </c>
      <c r="M79" s="333">
        <f>'様式D-3_S69'!BG5</f>
        <v>0</v>
      </c>
      <c r="N79" s="315">
        <f>'様式D-3_S69'!BH5</f>
        <v>0</v>
      </c>
      <c r="O79" s="315">
        <f>'様式D-3_S69'!BI5</f>
        <v>0</v>
      </c>
      <c r="P79" s="334">
        <f>'様式D-3_S69'!BJ5</f>
        <v>4</v>
      </c>
      <c r="Q79" s="335">
        <f>'様式D-3_S69'!BK5</f>
        <v>0</v>
      </c>
      <c r="R79" s="336">
        <f>'様式D-3_S69'!BL5</f>
        <v>0</v>
      </c>
      <c r="S79" s="337">
        <f>'様式D-3_S69'!BM5</f>
        <v>0</v>
      </c>
      <c r="T79" s="338">
        <f>'様式D-3_S69'!BN5</f>
        <v>0</v>
      </c>
      <c r="U79" s="339">
        <f>'様式D-3_S69'!BO5</f>
        <v>0</v>
      </c>
      <c r="V79" s="340">
        <f>'様式D-3_S69'!BP5</f>
        <v>0</v>
      </c>
      <c r="W79" s="322">
        <f>'様式D-3_S69'!BQ5</f>
        <v>0</v>
      </c>
      <c r="X79" s="341">
        <f>'様式D-3_S69'!BR5</f>
        <v>1.18</v>
      </c>
      <c r="Y79" s="339">
        <f>'様式D-3_S69'!BS5</f>
        <v>0</v>
      </c>
      <c r="Z79" s="340">
        <f>'様式D-3_S69'!BT5</f>
        <v>0</v>
      </c>
      <c r="AA79" s="322">
        <f>'様式D-3_S69'!BU5</f>
        <v>0</v>
      </c>
      <c r="AB79" s="325">
        <f>'様式D-3_S69'!BV5</f>
        <v>17.099999999999998</v>
      </c>
      <c r="AC79" s="52"/>
      <c r="AD79" s="52"/>
      <c r="AE79" s="52"/>
      <c r="AF79" s="52"/>
      <c r="AG79" s="52"/>
      <c r="AH79" s="52"/>
      <c r="AI79" s="52"/>
      <c r="AJ79" s="52"/>
    </row>
    <row r="80" spans="2:36" x14ac:dyDescent="0.15">
      <c r="B80" s="311" t="str">
        <f>'様式D-3_S70'!AV5</f>
        <v>S70</v>
      </c>
      <c r="C80" s="326">
        <f>'様式D-3_S70'!AW5</f>
        <v>10.6</v>
      </c>
      <c r="D80" s="342" t="str">
        <f>'様式D-3_S70'!AX5</f>
        <v>Ⅱ</v>
      </c>
      <c r="E80" s="314" t="str">
        <f>'様式D-3_S70'!AY5</f>
        <v xml:space="preserve">  </v>
      </c>
      <c r="F80" s="315" t="str">
        <f>'様式D-3_S70'!AZ5</f>
        <v xml:space="preserve">  </v>
      </c>
      <c r="G80" s="315" t="str">
        <f>'様式D-3_S70'!BA5</f>
        <v xml:space="preserve">  </v>
      </c>
      <c r="H80" s="334" t="str">
        <f>'様式D-3_S70'!BB5</f>
        <v xml:space="preserve">  </v>
      </c>
      <c r="I80" s="333">
        <f>'様式D-3_S70'!BC5</f>
        <v>0</v>
      </c>
      <c r="J80" s="315">
        <f>'様式D-3_S70'!BD5</f>
        <v>0</v>
      </c>
      <c r="K80" s="315">
        <f>'様式D-3_S70'!BE5</f>
        <v>0</v>
      </c>
      <c r="L80" s="334">
        <f>'様式D-3_S70'!BF5</f>
        <v>5</v>
      </c>
      <c r="M80" s="333">
        <f>'様式D-3_S70'!BG5</f>
        <v>0</v>
      </c>
      <c r="N80" s="315">
        <f>'様式D-3_S70'!BH5</f>
        <v>0</v>
      </c>
      <c r="O80" s="315">
        <f>'様式D-3_S70'!BI5</f>
        <v>0</v>
      </c>
      <c r="P80" s="334">
        <f>'様式D-3_S70'!BJ5</f>
        <v>4</v>
      </c>
      <c r="Q80" s="335">
        <f>'様式D-3_S70'!BK5</f>
        <v>0</v>
      </c>
      <c r="R80" s="336">
        <f>'様式D-3_S70'!BL5</f>
        <v>0</v>
      </c>
      <c r="S80" s="337">
        <f>'様式D-3_S70'!BM5</f>
        <v>0</v>
      </c>
      <c r="T80" s="338">
        <f>'様式D-3_S70'!BN5</f>
        <v>0</v>
      </c>
      <c r="U80" s="339">
        <f>'様式D-3_S70'!BO5</f>
        <v>0</v>
      </c>
      <c r="V80" s="340">
        <f>'様式D-3_S70'!BP5</f>
        <v>0</v>
      </c>
      <c r="W80" s="322">
        <f>'様式D-3_S70'!BQ5</f>
        <v>0</v>
      </c>
      <c r="X80" s="341">
        <f>'様式D-3_S70'!BR5</f>
        <v>0.67999999999999994</v>
      </c>
      <c r="Y80" s="339">
        <f>'様式D-3_S70'!BS5</f>
        <v>0</v>
      </c>
      <c r="Z80" s="340">
        <f>'様式D-3_S70'!BT5</f>
        <v>0</v>
      </c>
      <c r="AA80" s="322">
        <f>'様式D-3_S70'!BU5</f>
        <v>0</v>
      </c>
      <c r="AB80" s="325">
        <f>'様式D-3_S70'!BV5</f>
        <v>19.55</v>
      </c>
      <c r="AC80" s="52"/>
      <c r="AD80" s="52"/>
      <c r="AE80" s="52"/>
      <c r="AF80" s="52"/>
      <c r="AG80" s="52"/>
      <c r="AH80" s="52"/>
      <c r="AI80" s="52"/>
      <c r="AJ80" s="52"/>
    </row>
    <row r="81" spans="2:36" x14ac:dyDescent="0.15">
      <c r="B81" s="311" t="str">
        <f>'様式D-3_S71'!AV5</f>
        <v>S71</v>
      </c>
      <c r="C81" s="326">
        <f>'様式D-3_S71'!AW5</f>
        <v>10.6</v>
      </c>
      <c r="D81" s="342" t="str">
        <f>'様式D-3_S71'!AX5</f>
        <v>Ⅲ</v>
      </c>
      <c r="E81" s="314" t="str">
        <f>'様式D-3_S71'!AY5</f>
        <v xml:space="preserve">  </v>
      </c>
      <c r="F81" s="315" t="str">
        <f>'様式D-3_S71'!AZ5</f>
        <v xml:space="preserve">  </v>
      </c>
      <c r="G81" s="315" t="str">
        <f>'様式D-3_S71'!BA5</f>
        <v xml:space="preserve">  </v>
      </c>
      <c r="H81" s="334" t="str">
        <f>'様式D-3_S71'!BB5</f>
        <v xml:space="preserve">  </v>
      </c>
      <c r="I81" s="333">
        <f>'様式D-3_S71'!BC5</f>
        <v>0</v>
      </c>
      <c r="J81" s="315">
        <f>'様式D-3_S71'!BD5</f>
        <v>1</v>
      </c>
      <c r="K81" s="315">
        <f>'様式D-3_S71'!BE5</f>
        <v>0</v>
      </c>
      <c r="L81" s="334">
        <f>'様式D-3_S71'!BF5</f>
        <v>5</v>
      </c>
      <c r="M81" s="333">
        <f>'様式D-3_S71'!BG5</f>
        <v>0</v>
      </c>
      <c r="N81" s="315">
        <f>'様式D-3_S71'!BH5</f>
        <v>0</v>
      </c>
      <c r="O81" s="315">
        <f>'様式D-3_S71'!BI5</f>
        <v>0</v>
      </c>
      <c r="P81" s="334">
        <f>'様式D-3_S71'!BJ5</f>
        <v>5</v>
      </c>
      <c r="Q81" s="335">
        <f>'様式D-3_S71'!BK5</f>
        <v>0</v>
      </c>
      <c r="R81" s="336">
        <f>'様式D-3_S71'!BL5</f>
        <v>0</v>
      </c>
      <c r="S81" s="337">
        <f>'様式D-3_S71'!BM5</f>
        <v>0</v>
      </c>
      <c r="T81" s="338">
        <f>'様式D-3_S71'!BN5</f>
        <v>0</v>
      </c>
      <c r="U81" s="339">
        <f>'様式D-3_S71'!BO5</f>
        <v>0</v>
      </c>
      <c r="V81" s="340">
        <f>'様式D-3_S71'!BP5</f>
        <v>0.02</v>
      </c>
      <c r="W81" s="322">
        <f>'様式D-3_S71'!BQ5</f>
        <v>0</v>
      </c>
      <c r="X81" s="341">
        <f>'様式D-3_S71'!BR5</f>
        <v>0.99</v>
      </c>
      <c r="Y81" s="339">
        <f>'様式D-3_S71'!BS5</f>
        <v>0</v>
      </c>
      <c r="Z81" s="340">
        <f>'様式D-3_S71'!BT5</f>
        <v>0</v>
      </c>
      <c r="AA81" s="322">
        <f>'様式D-3_S71'!BU5</f>
        <v>0</v>
      </c>
      <c r="AB81" s="325">
        <f>'様式D-3_S71'!BV5</f>
        <v>45.480000000000004</v>
      </c>
      <c r="AC81" s="52"/>
      <c r="AD81" s="52"/>
      <c r="AE81" s="52"/>
      <c r="AF81" s="52"/>
      <c r="AG81" s="52"/>
      <c r="AH81" s="52"/>
      <c r="AI81" s="52"/>
      <c r="AJ81" s="52"/>
    </row>
    <row r="82" spans="2:36" x14ac:dyDescent="0.15">
      <c r="B82" s="311" t="str">
        <f>'様式D-3_S72'!AV5</f>
        <v>S72</v>
      </c>
      <c r="C82" s="326">
        <f>'様式D-3_S72'!AW5</f>
        <v>10.6</v>
      </c>
      <c r="D82" s="342" t="str">
        <f>'様式D-3_S72'!AX5</f>
        <v>Ⅱ</v>
      </c>
      <c r="E82" s="314" t="str">
        <f>'様式D-3_S72'!AY5</f>
        <v xml:space="preserve">  </v>
      </c>
      <c r="F82" s="315" t="str">
        <f>'様式D-3_S72'!AZ5</f>
        <v xml:space="preserve">  </v>
      </c>
      <c r="G82" s="315" t="str">
        <f>'様式D-3_S72'!BA5</f>
        <v xml:space="preserve">  </v>
      </c>
      <c r="H82" s="334" t="str">
        <f>'様式D-3_S72'!BB5</f>
        <v xml:space="preserve">  </v>
      </c>
      <c r="I82" s="333">
        <f>'様式D-3_S72'!BC5</f>
        <v>0</v>
      </c>
      <c r="J82" s="315">
        <f>'様式D-3_S72'!BD5</f>
        <v>0</v>
      </c>
      <c r="K82" s="315">
        <f>'様式D-3_S72'!BE5</f>
        <v>0</v>
      </c>
      <c r="L82" s="334">
        <f>'様式D-3_S72'!BF5</f>
        <v>5</v>
      </c>
      <c r="M82" s="333">
        <f>'様式D-3_S72'!BG5</f>
        <v>0</v>
      </c>
      <c r="N82" s="315">
        <f>'様式D-3_S72'!BH5</f>
        <v>0</v>
      </c>
      <c r="O82" s="315">
        <f>'様式D-3_S72'!BI5</f>
        <v>0</v>
      </c>
      <c r="P82" s="334">
        <f>'様式D-3_S72'!BJ5</f>
        <v>6</v>
      </c>
      <c r="Q82" s="335">
        <f>'様式D-3_S72'!BK5</f>
        <v>0</v>
      </c>
      <c r="R82" s="336">
        <f>'様式D-3_S72'!BL5</f>
        <v>0</v>
      </c>
      <c r="S82" s="337">
        <f>'様式D-3_S72'!BM5</f>
        <v>0</v>
      </c>
      <c r="T82" s="338">
        <f>'様式D-3_S72'!BN5</f>
        <v>0</v>
      </c>
      <c r="U82" s="339">
        <f>'様式D-3_S72'!BO5</f>
        <v>0</v>
      </c>
      <c r="V82" s="340">
        <f>'様式D-3_S72'!BP5</f>
        <v>0</v>
      </c>
      <c r="W82" s="322">
        <f>'様式D-3_S72'!BQ5</f>
        <v>0</v>
      </c>
      <c r="X82" s="341">
        <f>'様式D-3_S72'!BR5</f>
        <v>0.67</v>
      </c>
      <c r="Y82" s="339">
        <f>'様式D-3_S72'!BS5</f>
        <v>0</v>
      </c>
      <c r="Z82" s="340">
        <f>'様式D-3_S72'!BT5</f>
        <v>0</v>
      </c>
      <c r="AA82" s="322">
        <f>'様式D-3_S72'!BU5</f>
        <v>0</v>
      </c>
      <c r="AB82" s="325">
        <f>'様式D-3_S72'!BV5</f>
        <v>17.5</v>
      </c>
      <c r="AC82" s="52"/>
      <c r="AD82" s="52"/>
      <c r="AE82" s="52"/>
      <c r="AF82" s="52"/>
      <c r="AG82" s="52"/>
      <c r="AH82" s="52"/>
      <c r="AI82" s="52"/>
      <c r="AJ82" s="52"/>
    </row>
    <row r="83" spans="2:36" x14ac:dyDescent="0.15">
      <c r="B83" s="311" t="str">
        <f>'様式D-3_S73'!AV5</f>
        <v>S73</v>
      </c>
      <c r="C83" s="326">
        <f>'様式D-3_S73'!AW5</f>
        <v>10.6</v>
      </c>
      <c r="D83" s="342" t="str">
        <f>'様式D-3_S73'!AX5</f>
        <v>Ⅱ</v>
      </c>
      <c r="E83" s="314" t="str">
        <f>'様式D-3_S73'!AY5</f>
        <v xml:space="preserve">  </v>
      </c>
      <c r="F83" s="315" t="str">
        <f>'様式D-3_S73'!AZ5</f>
        <v xml:space="preserve">  </v>
      </c>
      <c r="G83" s="315" t="str">
        <f>'様式D-3_S73'!BA5</f>
        <v xml:space="preserve">  </v>
      </c>
      <c r="H83" s="334" t="str">
        <f>'様式D-3_S73'!BB5</f>
        <v xml:space="preserve">  </v>
      </c>
      <c r="I83" s="333">
        <f>'様式D-3_S73'!BC5</f>
        <v>0</v>
      </c>
      <c r="J83" s="315">
        <f>'様式D-3_S73'!BD5</f>
        <v>0</v>
      </c>
      <c r="K83" s="315">
        <f>'様式D-3_S73'!BE5</f>
        <v>3</v>
      </c>
      <c r="L83" s="334">
        <f>'様式D-3_S73'!BF5</f>
        <v>9</v>
      </c>
      <c r="M83" s="333">
        <f>'様式D-3_S73'!BG5</f>
        <v>0</v>
      </c>
      <c r="N83" s="315">
        <f>'様式D-3_S73'!BH5</f>
        <v>0</v>
      </c>
      <c r="O83" s="315">
        <f>'様式D-3_S73'!BI5</f>
        <v>0</v>
      </c>
      <c r="P83" s="334">
        <f>'様式D-3_S73'!BJ5</f>
        <v>4</v>
      </c>
      <c r="Q83" s="335">
        <f>'様式D-3_S73'!BK5</f>
        <v>0</v>
      </c>
      <c r="R83" s="336">
        <f>'様式D-3_S73'!BL5</f>
        <v>0</v>
      </c>
      <c r="S83" s="337">
        <f>'様式D-3_S73'!BM5</f>
        <v>0</v>
      </c>
      <c r="T83" s="338">
        <f>'様式D-3_S73'!BN5</f>
        <v>0</v>
      </c>
      <c r="U83" s="339">
        <f>'様式D-3_S73'!BO5</f>
        <v>0</v>
      </c>
      <c r="V83" s="340">
        <f>'様式D-3_S73'!BP5</f>
        <v>0</v>
      </c>
      <c r="W83" s="322">
        <f>'様式D-3_S73'!BQ5</f>
        <v>1.7800000000000002</v>
      </c>
      <c r="X83" s="341">
        <f>'様式D-3_S73'!BR5</f>
        <v>2.84</v>
      </c>
      <c r="Y83" s="339">
        <f>'様式D-3_S73'!BS5</f>
        <v>0</v>
      </c>
      <c r="Z83" s="340">
        <f>'様式D-3_S73'!BT5</f>
        <v>0</v>
      </c>
      <c r="AA83" s="322">
        <f>'様式D-3_S73'!BU5</f>
        <v>0</v>
      </c>
      <c r="AB83" s="325">
        <f>'様式D-3_S73'!BV5</f>
        <v>8.41</v>
      </c>
      <c r="AC83" s="52"/>
      <c r="AD83" s="52"/>
      <c r="AE83" s="52"/>
      <c r="AF83" s="52"/>
      <c r="AG83" s="52"/>
      <c r="AH83" s="52"/>
      <c r="AI83" s="52"/>
      <c r="AJ83" s="52"/>
    </row>
    <row r="84" spans="2:36" x14ac:dyDescent="0.15">
      <c r="B84" s="311" t="str">
        <f>'様式D-3_S74'!AV5</f>
        <v>S74</v>
      </c>
      <c r="C84" s="326">
        <f>'様式D-3_S74'!AW5</f>
        <v>10.6</v>
      </c>
      <c r="D84" s="342" t="str">
        <f>'様式D-3_S74'!AX5</f>
        <v>Ⅲ</v>
      </c>
      <c r="E84" s="314" t="str">
        <f>'様式D-3_S74'!AY5</f>
        <v xml:space="preserve">  </v>
      </c>
      <c r="F84" s="315" t="str">
        <f>'様式D-3_S74'!AZ5</f>
        <v xml:space="preserve">  </v>
      </c>
      <c r="G84" s="315" t="str">
        <f>'様式D-3_S74'!BA5</f>
        <v xml:space="preserve">  </v>
      </c>
      <c r="H84" s="334" t="str">
        <f>'様式D-3_S74'!BB5</f>
        <v xml:space="preserve">  </v>
      </c>
      <c r="I84" s="333">
        <f>'様式D-3_S74'!BC5</f>
        <v>0</v>
      </c>
      <c r="J84" s="315">
        <f>'様式D-3_S74'!BD5</f>
        <v>1</v>
      </c>
      <c r="K84" s="315">
        <f>'様式D-3_S74'!BE5</f>
        <v>2</v>
      </c>
      <c r="L84" s="334">
        <f>'様式D-3_S74'!BF5</f>
        <v>11</v>
      </c>
      <c r="M84" s="333">
        <f>'様式D-3_S74'!BG5</f>
        <v>0</v>
      </c>
      <c r="N84" s="315">
        <f>'様式D-3_S74'!BH5</f>
        <v>0</v>
      </c>
      <c r="O84" s="315">
        <f>'様式D-3_S74'!BI5</f>
        <v>0</v>
      </c>
      <c r="P84" s="334">
        <f>'様式D-3_S74'!BJ5</f>
        <v>2</v>
      </c>
      <c r="Q84" s="335">
        <f>'様式D-3_S74'!BK5</f>
        <v>0</v>
      </c>
      <c r="R84" s="336">
        <f>'様式D-3_S74'!BL5</f>
        <v>0</v>
      </c>
      <c r="S84" s="337">
        <f>'様式D-3_S74'!BM5</f>
        <v>0</v>
      </c>
      <c r="T84" s="338">
        <f>'様式D-3_S74'!BN5</f>
        <v>0</v>
      </c>
      <c r="U84" s="339">
        <f>'様式D-3_S74'!BO5</f>
        <v>0</v>
      </c>
      <c r="V84" s="340">
        <f>'様式D-3_S74'!BP5</f>
        <v>0.12</v>
      </c>
      <c r="W84" s="322">
        <f>'様式D-3_S74'!BQ5</f>
        <v>1.63</v>
      </c>
      <c r="X84" s="341">
        <f>'様式D-3_S74'!BR5</f>
        <v>2.1699999999999995</v>
      </c>
      <c r="Y84" s="339">
        <f>'様式D-3_S74'!BS5</f>
        <v>0</v>
      </c>
      <c r="Z84" s="340">
        <f>'様式D-3_S74'!BT5</f>
        <v>0</v>
      </c>
      <c r="AA84" s="322">
        <f>'様式D-3_S74'!BU5</f>
        <v>0</v>
      </c>
      <c r="AB84" s="325">
        <f>'様式D-3_S74'!BV5</f>
        <v>20.260000000000002</v>
      </c>
      <c r="AC84" s="52"/>
      <c r="AD84" s="52"/>
      <c r="AE84" s="52"/>
      <c r="AF84" s="52"/>
      <c r="AG84" s="52"/>
      <c r="AH84" s="52"/>
      <c r="AI84" s="52"/>
      <c r="AJ84" s="52"/>
    </row>
    <row r="85" spans="2:36" x14ac:dyDescent="0.15">
      <c r="B85" s="311" t="str">
        <f>'様式D-3_S75'!AV5</f>
        <v>S75</v>
      </c>
      <c r="C85" s="326">
        <f>'様式D-3_S75'!AW5</f>
        <v>10.6</v>
      </c>
      <c r="D85" s="342" t="str">
        <f>'様式D-3_S75'!AX5</f>
        <v>Ⅱ</v>
      </c>
      <c r="E85" s="314" t="str">
        <f>'様式D-3_S75'!AY5</f>
        <v xml:space="preserve">  </v>
      </c>
      <c r="F85" s="315" t="str">
        <f>'様式D-3_S75'!AZ5</f>
        <v xml:space="preserve">  </v>
      </c>
      <c r="G85" s="315" t="str">
        <f>'様式D-3_S75'!BA5</f>
        <v xml:space="preserve">  </v>
      </c>
      <c r="H85" s="334" t="str">
        <f>'様式D-3_S75'!BB5</f>
        <v xml:space="preserve">  </v>
      </c>
      <c r="I85" s="333">
        <f>'様式D-3_S75'!BC5</f>
        <v>0</v>
      </c>
      <c r="J85" s="315">
        <f>'様式D-3_S75'!BD5</f>
        <v>0</v>
      </c>
      <c r="K85" s="315">
        <f>'様式D-3_S75'!BE5</f>
        <v>0</v>
      </c>
      <c r="L85" s="334">
        <f>'様式D-3_S75'!BF5</f>
        <v>16</v>
      </c>
      <c r="M85" s="333">
        <f>'様式D-3_S75'!BG5</f>
        <v>0</v>
      </c>
      <c r="N85" s="315">
        <f>'様式D-3_S75'!BH5</f>
        <v>0</v>
      </c>
      <c r="O85" s="315">
        <f>'様式D-3_S75'!BI5</f>
        <v>0</v>
      </c>
      <c r="P85" s="334">
        <f>'様式D-3_S75'!BJ5</f>
        <v>3</v>
      </c>
      <c r="Q85" s="335">
        <f>'様式D-3_S75'!BK5</f>
        <v>0</v>
      </c>
      <c r="R85" s="336">
        <f>'様式D-3_S75'!BL5</f>
        <v>0</v>
      </c>
      <c r="S85" s="337">
        <f>'様式D-3_S75'!BM5</f>
        <v>0</v>
      </c>
      <c r="T85" s="338">
        <f>'様式D-3_S75'!BN5</f>
        <v>0</v>
      </c>
      <c r="U85" s="339">
        <f>'様式D-3_S75'!BO5</f>
        <v>0</v>
      </c>
      <c r="V85" s="340">
        <f>'様式D-3_S75'!BP5</f>
        <v>0</v>
      </c>
      <c r="W85" s="322">
        <f>'様式D-3_S75'!BQ5</f>
        <v>0</v>
      </c>
      <c r="X85" s="341">
        <f>'様式D-3_S75'!BR5</f>
        <v>1.7200000000000004</v>
      </c>
      <c r="Y85" s="339">
        <f>'様式D-3_S75'!BS5</f>
        <v>0</v>
      </c>
      <c r="Z85" s="340">
        <f>'様式D-3_S75'!BT5</f>
        <v>0</v>
      </c>
      <c r="AA85" s="322">
        <f>'様式D-3_S75'!BU5</f>
        <v>0</v>
      </c>
      <c r="AB85" s="325">
        <f>'様式D-3_S75'!BV5</f>
        <v>9.9499999999999993</v>
      </c>
      <c r="AC85" s="52"/>
      <c r="AD85" s="52"/>
      <c r="AE85" s="52"/>
      <c r="AF85" s="52"/>
      <c r="AG85" s="52"/>
      <c r="AH85" s="52"/>
      <c r="AI85" s="52"/>
      <c r="AJ85" s="52"/>
    </row>
    <row r="86" spans="2:36" x14ac:dyDescent="0.15">
      <c r="B86" s="311" t="str">
        <f>'様式D-3_S76'!AV5</f>
        <v>S76</v>
      </c>
      <c r="C86" s="326">
        <f>'様式D-3_S76'!AW5</f>
        <v>10.6</v>
      </c>
      <c r="D86" s="342" t="str">
        <f>'様式D-3_S76'!AX5</f>
        <v>Ⅱ</v>
      </c>
      <c r="E86" s="314" t="str">
        <f>'様式D-3_S76'!AY5</f>
        <v xml:space="preserve">  </v>
      </c>
      <c r="F86" s="315" t="str">
        <f>'様式D-3_S76'!AZ5</f>
        <v xml:space="preserve">  </v>
      </c>
      <c r="G86" s="315" t="str">
        <f>'様式D-3_S76'!BA5</f>
        <v xml:space="preserve">  </v>
      </c>
      <c r="H86" s="334" t="str">
        <f>'様式D-3_S76'!BB5</f>
        <v xml:space="preserve">  </v>
      </c>
      <c r="I86" s="333">
        <f>'様式D-3_S76'!BC5</f>
        <v>0</v>
      </c>
      <c r="J86" s="315">
        <f>'様式D-3_S76'!BD5</f>
        <v>0</v>
      </c>
      <c r="K86" s="315">
        <f>'様式D-3_S76'!BE5</f>
        <v>2</v>
      </c>
      <c r="L86" s="334">
        <f>'様式D-3_S76'!BF5</f>
        <v>5</v>
      </c>
      <c r="M86" s="333">
        <f>'様式D-3_S76'!BG5</f>
        <v>0</v>
      </c>
      <c r="N86" s="315">
        <f>'様式D-3_S76'!BH5</f>
        <v>0</v>
      </c>
      <c r="O86" s="315">
        <f>'様式D-3_S76'!BI5</f>
        <v>0</v>
      </c>
      <c r="P86" s="334">
        <f>'様式D-3_S76'!BJ5</f>
        <v>1</v>
      </c>
      <c r="Q86" s="335">
        <f>'様式D-3_S76'!BK5</f>
        <v>0</v>
      </c>
      <c r="R86" s="336">
        <f>'様式D-3_S76'!BL5</f>
        <v>0</v>
      </c>
      <c r="S86" s="337">
        <f>'様式D-3_S76'!BM5</f>
        <v>0</v>
      </c>
      <c r="T86" s="338">
        <f>'様式D-3_S76'!BN5</f>
        <v>0</v>
      </c>
      <c r="U86" s="339">
        <f>'様式D-3_S76'!BO5</f>
        <v>0</v>
      </c>
      <c r="V86" s="340">
        <f>'様式D-3_S76'!BP5</f>
        <v>0</v>
      </c>
      <c r="W86" s="322">
        <f>'様式D-3_S76'!BQ5</f>
        <v>2.0299999999999998</v>
      </c>
      <c r="X86" s="341">
        <f>'様式D-3_S76'!BR5</f>
        <v>1.8100000000000003</v>
      </c>
      <c r="Y86" s="339">
        <f>'様式D-3_S76'!BS5</f>
        <v>0</v>
      </c>
      <c r="Z86" s="340">
        <f>'様式D-3_S76'!BT5</f>
        <v>0</v>
      </c>
      <c r="AA86" s="322">
        <f>'様式D-3_S76'!BU5</f>
        <v>0</v>
      </c>
      <c r="AB86" s="325">
        <f>'様式D-3_S76'!BV5</f>
        <v>1.1000000000000001</v>
      </c>
      <c r="AC86" s="52"/>
      <c r="AD86" s="52"/>
      <c r="AE86" s="52"/>
      <c r="AF86" s="52"/>
      <c r="AG86" s="52"/>
      <c r="AH86" s="52"/>
      <c r="AI86" s="52"/>
      <c r="AJ86" s="52"/>
    </row>
    <row r="87" spans="2:36" x14ac:dyDescent="0.15">
      <c r="B87" s="311" t="str">
        <f>'様式D-3_S77'!AV5</f>
        <v>S77</v>
      </c>
      <c r="C87" s="326">
        <f>'様式D-3_S77'!AW5</f>
        <v>10.6</v>
      </c>
      <c r="D87" s="342" t="str">
        <f>'様式D-3_S77'!AX5</f>
        <v>Ⅱ</v>
      </c>
      <c r="E87" s="314" t="str">
        <f>'様式D-3_S77'!AY5</f>
        <v xml:space="preserve">  </v>
      </c>
      <c r="F87" s="315" t="str">
        <f>'様式D-3_S77'!AZ5</f>
        <v xml:space="preserve">  </v>
      </c>
      <c r="G87" s="315" t="str">
        <f>'様式D-3_S77'!BA5</f>
        <v xml:space="preserve">  </v>
      </c>
      <c r="H87" s="334" t="str">
        <f>'様式D-3_S77'!BB5</f>
        <v xml:space="preserve">  </v>
      </c>
      <c r="I87" s="333">
        <f>'様式D-3_S77'!BC5</f>
        <v>0</v>
      </c>
      <c r="J87" s="315">
        <f>'様式D-3_S77'!BD5</f>
        <v>0</v>
      </c>
      <c r="K87" s="315">
        <f>'様式D-3_S77'!BE5</f>
        <v>0</v>
      </c>
      <c r="L87" s="334">
        <f>'様式D-3_S77'!BF5</f>
        <v>6</v>
      </c>
      <c r="M87" s="333">
        <f>'様式D-3_S77'!BG5</f>
        <v>0</v>
      </c>
      <c r="N87" s="315">
        <f>'様式D-3_S77'!BH5</f>
        <v>0</v>
      </c>
      <c r="O87" s="315">
        <f>'様式D-3_S77'!BI5</f>
        <v>0</v>
      </c>
      <c r="P87" s="334">
        <f>'様式D-3_S77'!BJ5</f>
        <v>7</v>
      </c>
      <c r="Q87" s="335">
        <f>'様式D-3_S77'!BK5</f>
        <v>0</v>
      </c>
      <c r="R87" s="336">
        <f>'様式D-3_S77'!BL5</f>
        <v>0</v>
      </c>
      <c r="S87" s="337">
        <f>'様式D-3_S77'!BM5</f>
        <v>0</v>
      </c>
      <c r="T87" s="338">
        <f>'様式D-3_S77'!BN5</f>
        <v>0</v>
      </c>
      <c r="U87" s="339">
        <f>'様式D-3_S77'!BO5</f>
        <v>0</v>
      </c>
      <c r="V87" s="340">
        <f>'様式D-3_S77'!BP5</f>
        <v>0</v>
      </c>
      <c r="W87" s="322">
        <f>'様式D-3_S77'!BQ5</f>
        <v>0</v>
      </c>
      <c r="X87" s="341">
        <f>'様式D-3_S77'!BR5</f>
        <v>1.2100000000000002</v>
      </c>
      <c r="Y87" s="339">
        <f>'様式D-3_S77'!BS5</f>
        <v>0</v>
      </c>
      <c r="Z87" s="340">
        <f>'様式D-3_S77'!BT5</f>
        <v>0</v>
      </c>
      <c r="AA87" s="322">
        <f>'様式D-3_S77'!BU5</f>
        <v>0</v>
      </c>
      <c r="AB87" s="325">
        <f>'様式D-3_S77'!BV5</f>
        <v>23.53</v>
      </c>
      <c r="AC87" s="52"/>
      <c r="AD87" s="52"/>
      <c r="AE87" s="52"/>
      <c r="AF87" s="52"/>
      <c r="AG87" s="52"/>
      <c r="AH87" s="52"/>
      <c r="AI87" s="52"/>
      <c r="AJ87" s="52"/>
    </row>
    <row r="88" spans="2:36" x14ac:dyDescent="0.15">
      <c r="B88" s="311" t="str">
        <f>'様式D-3_S78'!AV5</f>
        <v>S78</v>
      </c>
      <c r="C88" s="326">
        <f>'様式D-3_S78'!AW5</f>
        <v>10.6</v>
      </c>
      <c r="D88" s="342" t="str">
        <f>'様式D-3_S78'!AX5</f>
        <v>Ⅱ</v>
      </c>
      <c r="E88" s="314" t="str">
        <f>'様式D-3_S78'!AY5</f>
        <v xml:space="preserve">  </v>
      </c>
      <c r="F88" s="315" t="str">
        <f>'様式D-3_S78'!AZ5</f>
        <v xml:space="preserve">  </v>
      </c>
      <c r="G88" s="315" t="str">
        <f>'様式D-3_S78'!BA5</f>
        <v xml:space="preserve">  </v>
      </c>
      <c r="H88" s="334" t="str">
        <f>'様式D-3_S78'!BB5</f>
        <v xml:space="preserve">  </v>
      </c>
      <c r="I88" s="333">
        <f>'様式D-3_S78'!BC5</f>
        <v>0</v>
      </c>
      <c r="J88" s="315">
        <f>'様式D-3_S78'!BD5</f>
        <v>0</v>
      </c>
      <c r="K88" s="315">
        <f>'様式D-3_S78'!BE5</f>
        <v>1</v>
      </c>
      <c r="L88" s="334">
        <f>'様式D-3_S78'!BF5</f>
        <v>5</v>
      </c>
      <c r="M88" s="333">
        <f>'様式D-3_S78'!BG5</f>
        <v>0</v>
      </c>
      <c r="N88" s="315">
        <f>'様式D-3_S78'!BH5</f>
        <v>0</v>
      </c>
      <c r="O88" s="315">
        <f>'様式D-3_S78'!BI5</f>
        <v>0</v>
      </c>
      <c r="P88" s="334">
        <f>'様式D-3_S78'!BJ5</f>
        <v>3</v>
      </c>
      <c r="Q88" s="335">
        <f>'様式D-3_S78'!BK5</f>
        <v>0</v>
      </c>
      <c r="R88" s="336">
        <f>'様式D-3_S78'!BL5</f>
        <v>0</v>
      </c>
      <c r="S88" s="337">
        <f>'様式D-3_S78'!BM5</f>
        <v>0</v>
      </c>
      <c r="T88" s="338">
        <f>'様式D-3_S78'!BN5</f>
        <v>0</v>
      </c>
      <c r="U88" s="339">
        <f>'様式D-3_S78'!BO5</f>
        <v>0</v>
      </c>
      <c r="V88" s="340">
        <f>'様式D-3_S78'!BP5</f>
        <v>0</v>
      </c>
      <c r="W88" s="322">
        <f>'様式D-3_S78'!BQ5</f>
        <v>1.54</v>
      </c>
      <c r="X88" s="341">
        <f>'様式D-3_S78'!BR5</f>
        <v>1.3199999999999998</v>
      </c>
      <c r="Y88" s="339">
        <f>'様式D-3_S78'!BS5</f>
        <v>0</v>
      </c>
      <c r="Z88" s="340">
        <f>'様式D-3_S78'!BT5</f>
        <v>0</v>
      </c>
      <c r="AA88" s="322">
        <f>'様式D-3_S78'!BU5</f>
        <v>0</v>
      </c>
      <c r="AB88" s="325">
        <f>'様式D-3_S78'!BV5</f>
        <v>6.55</v>
      </c>
      <c r="AC88" s="52"/>
      <c r="AD88" s="52"/>
      <c r="AE88" s="52"/>
      <c r="AF88" s="52"/>
      <c r="AG88" s="52"/>
      <c r="AH88" s="52"/>
      <c r="AI88" s="52"/>
      <c r="AJ88" s="52"/>
    </row>
    <row r="89" spans="2:36" x14ac:dyDescent="0.15">
      <c r="B89" s="311" t="str">
        <f>'様式D-3_S79'!AV5</f>
        <v>S79</v>
      </c>
      <c r="C89" s="326">
        <f>'様式D-3_S79'!AW5</f>
        <v>10.6</v>
      </c>
      <c r="D89" s="342" t="str">
        <f>'様式D-3_S79'!AX5</f>
        <v>Ⅱ</v>
      </c>
      <c r="E89" s="314" t="str">
        <f>'様式D-3_S79'!AY5</f>
        <v xml:space="preserve">  </v>
      </c>
      <c r="F89" s="315" t="str">
        <f>'様式D-3_S79'!AZ5</f>
        <v xml:space="preserve">  </v>
      </c>
      <c r="G89" s="315" t="str">
        <f>'様式D-3_S79'!BA5</f>
        <v xml:space="preserve">  </v>
      </c>
      <c r="H89" s="334" t="str">
        <f>'様式D-3_S79'!BB5</f>
        <v xml:space="preserve">  </v>
      </c>
      <c r="I89" s="333">
        <f>'様式D-3_S79'!BC5</f>
        <v>0</v>
      </c>
      <c r="J89" s="315">
        <f>'様式D-3_S79'!BD5</f>
        <v>0</v>
      </c>
      <c r="K89" s="315">
        <f>'様式D-3_S79'!BE5</f>
        <v>1</v>
      </c>
      <c r="L89" s="334">
        <f>'様式D-3_S79'!BF5</f>
        <v>6</v>
      </c>
      <c r="M89" s="333">
        <f>'様式D-3_S79'!BG5</f>
        <v>0</v>
      </c>
      <c r="N89" s="315">
        <f>'様式D-3_S79'!BH5</f>
        <v>0</v>
      </c>
      <c r="O89" s="315">
        <f>'様式D-3_S79'!BI5</f>
        <v>0</v>
      </c>
      <c r="P89" s="334">
        <f>'様式D-3_S79'!BJ5</f>
        <v>4</v>
      </c>
      <c r="Q89" s="335">
        <f>'様式D-3_S79'!BK5</f>
        <v>0</v>
      </c>
      <c r="R89" s="336">
        <f>'様式D-3_S79'!BL5</f>
        <v>0</v>
      </c>
      <c r="S89" s="337">
        <f>'様式D-3_S79'!BM5</f>
        <v>0</v>
      </c>
      <c r="T89" s="338">
        <f>'様式D-3_S79'!BN5</f>
        <v>0</v>
      </c>
      <c r="U89" s="339">
        <f>'様式D-3_S79'!BO5</f>
        <v>0</v>
      </c>
      <c r="V89" s="340">
        <f>'様式D-3_S79'!BP5</f>
        <v>0</v>
      </c>
      <c r="W89" s="322">
        <f>'様式D-3_S79'!BQ5</f>
        <v>0.25</v>
      </c>
      <c r="X89" s="341">
        <f>'様式D-3_S79'!BR5</f>
        <v>0.57000000000000006</v>
      </c>
      <c r="Y89" s="339">
        <f>'様式D-3_S79'!BS5</f>
        <v>0</v>
      </c>
      <c r="Z89" s="340">
        <f>'様式D-3_S79'!BT5</f>
        <v>0</v>
      </c>
      <c r="AA89" s="322">
        <f>'様式D-3_S79'!BU5</f>
        <v>0</v>
      </c>
      <c r="AB89" s="325">
        <f>'様式D-3_S79'!BV5</f>
        <v>18.43</v>
      </c>
      <c r="AC89" s="52"/>
      <c r="AD89" s="52"/>
      <c r="AE89" s="52"/>
      <c r="AF89" s="52"/>
      <c r="AG89" s="52"/>
      <c r="AH89" s="52"/>
      <c r="AI89" s="52"/>
      <c r="AJ89" s="52"/>
    </row>
    <row r="90" spans="2:36" x14ac:dyDescent="0.15">
      <c r="B90" s="311" t="str">
        <f>'様式D-3_S80'!AV5</f>
        <v>S80</v>
      </c>
      <c r="C90" s="326">
        <f>'様式D-3_S80'!AW5</f>
        <v>10.6</v>
      </c>
      <c r="D90" s="342" t="str">
        <f>'様式D-3_S80'!AX5</f>
        <v>Ⅱ</v>
      </c>
      <c r="E90" s="314" t="str">
        <f>'様式D-3_S80'!AY5</f>
        <v xml:space="preserve">  </v>
      </c>
      <c r="F90" s="315" t="str">
        <f>'様式D-3_S80'!AZ5</f>
        <v xml:space="preserve">  </v>
      </c>
      <c r="G90" s="315" t="str">
        <f>'様式D-3_S80'!BA5</f>
        <v xml:space="preserve">  </v>
      </c>
      <c r="H90" s="334" t="str">
        <f>'様式D-3_S80'!BB5</f>
        <v xml:space="preserve">  </v>
      </c>
      <c r="I90" s="333">
        <f>'様式D-3_S80'!BC5</f>
        <v>0</v>
      </c>
      <c r="J90" s="315">
        <f>'様式D-3_S80'!BD5</f>
        <v>0</v>
      </c>
      <c r="K90" s="315">
        <f>'様式D-3_S80'!BE5</f>
        <v>0</v>
      </c>
      <c r="L90" s="334">
        <f>'様式D-3_S80'!BF5</f>
        <v>13</v>
      </c>
      <c r="M90" s="333">
        <f>'様式D-3_S80'!BG5</f>
        <v>0</v>
      </c>
      <c r="N90" s="315">
        <f>'様式D-3_S80'!BH5</f>
        <v>0</v>
      </c>
      <c r="O90" s="315">
        <f>'様式D-3_S80'!BI5</f>
        <v>0</v>
      </c>
      <c r="P90" s="334">
        <f>'様式D-3_S80'!BJ5</f>
        <v>3</v>
      </c>
      <c r="Q90" s="335">
        <f>'様式D-3_S80'!BK5</f>
        <v>0</v>
      </c>
      <c r="R90" s="336">
        <f>'様式D-3_S80'!BL5</f>
        <v>0</v>
      </c>
      <c r="S90" s="337">
        <f>'様式D-3_S80'!BM5</f>
        <v>0</v>
      </c>
      <c r="T90" s="338">
        <f>'様式D-3_S80'!BN5</f>
        <v>0</v>
      </c>
      <c r="U90" s="339">
        <f>'様式D-3_S80'!BO5</f>
        <v>0</v>
      </c>
      <c r="V90" s="340">
        <f>'様式D-3_S80'!BP5</f>
        <v>0</v>
      </c>
      <c r="W90" s="322">
        <f>'様式D-3_S80'!BQ5</f>
        <v>0</v>
      </c>
      <c r="X90" s="341">
        <f>'様式D-3_S80'!BR5</f>
        <v>2.2130000000000001</v>
      </c>
      <c r="Y90" s="339">
        <f>'様式D-3_S80'!BS5</f>
        <v>0</v>
      </c>
      <c r="Z90" s="340">
        <f>'様式D-3_S80'!BT5</f>
        <v>0</v>
      </c>
      <c r="AA90" s="322">
        <f>'様式D-3_S80'!BU5</f>
        <v>0</v>
      </c>
      <c r="AB90" s="325">
        <f>'様式D-3_S80'!BV5</f>
        <v>7.7299999999999995</v>
      </c>
      <c r="AC90" s="52"/>
      <c r="AD90" s="52"/>
      <c r="AE90" s="52"/>
      <c r="AF90" s="52"/>
      <c r="AG90" s="52"/>
      <c r="AH90" s="52"/>
      <c r="AI90" s="52"/>
      <c r="AJ90" s="52"/>
    </row>
    <row r="91" spans="2:36" x14ac:dyDescent="0.15">
      <c r="B91" s="311" t="str">
        <f>'様式D-3_S81'!AV5</f>
        <v>S81</v>
      </c>
      <c r="C91" s="326">
        <f>'様式D-3_S81'!AW5</f>
        <v>10.5</v>
      </c>
      <c r="D91" s="342" t="str">
        <f>'様式D-3_S81'!AX5</f>
        <v>Ⅲ</v>
      </c>
      <c r="E91" s="314" t="str">
        <f>'様式D-3_S81'!AY5</f>
        <v xml:space="preserve">  </v>
      </c>
      <c r="F91" s="315" t="str">
        <f>'様式D-3_S81'!AZ5</f>
        <v xml:space="preserve">  </v>
      </c>
      <c r="G91" s="315" t="str">
        <f>'様式D-3_S81'!BA5</f>
        <v xml:space="preserve">  </v>
      </c>
      <c r="H91" s="334" t="str">
        <f>'様式D-3_S81'!BB5</f>
        <v xml:space="preserve">  </v>
      </c>
      <c r="I91" s="333">
        <f>'様式D-3_S81'!BC5</f>
        <v>0</v>
      </c>
      <c r="J91" s="315">
        <f>'様式D-3_S81'!BD5</f>
        <v>1</v>
      </c>
      <c r="K91" s="315">
        <f>'様式D-3_S81'!BE5</f>
        <v>2</v>
      </c>
      <c r="L91" s="334">
        <f>'様式D-3_S81'!BF5</f>
        <v>6</v>
      </c>
      <c r="M91" s="333">
        <f>'様式D-3_S81'!BG5</f>
        <v>0</v>
      </c>
      <c r="N91" s="315">
        <f>'様式D-3_S81'!BH5</f>
        <v>0</v>
      </c>
      <c r="O91" s="315">
        <f>'様式D-3_S81'!BI5</f>
        <v>0</v>
      </c>
      <c r="P91" s="334">
        <f>'様式D-3_S81'!BJ5</f>
        <v>4</v>
      </c>
      <c r="Q91" s="335">
        <f>'様式D-3_S81'!BK5</f>
        <v>0</v>
      </c>
      <c r="R91" s="336">
        <f>'様式D-3_S81'!BL5</f>
        <v>0</v>
      </c>
      <c r="S91" s="337">
        <f>'様式D-3_S81'!BM5</f>
        <v>0</v>
      </c>
      <c r="T91" s="338">
        <f>'様式D-3_S81'!BN5</f>
        <v>0</v>
      </c>
      <c r="U91" s="339">
        <f>'様式D-3_S81'!BO5</f>
        <v>0</v>
      </c>
      <c r="V91" s="340">
        <f>'様式D-3_S81'!BP5</f>
        <v>0.04</v>
      </c>
      <c r="W91" s="322">
        <f>'様式D-3_S81'!BQ5</f>
        <v>0.96</v>
      </c>
      <c r="X91" s="341">
        <f>'様式D-3_S81'!BR5</f>
        <v>1</v>
      </c>
      <c r="Y91" s="339">
        <f>'様式D-3_S81'!BS5</f>
        <v>0</v>
      </c>
      <c r="Z91" s="340">
        <f>'様式D-3_S81'!BT5</f>
        <v>0</v>
      </c>
      <c r="AA91" s="322">
        <f>'様式D-3_S81'!BU5</f>
        <v>0</v>
      </c>
      <c r="AB91" s="325">
        <f>'様式D-3_S81'!BV5</f>
        <v>5.2</v>
      </c>
      <c r="AC91" s="52"/>
      <c r="AD91" s="52"/>
      <c r="AE91" s="52"/>
      <c r="AF91" s="52"/>
      <c r="AG91" s="52"/>
      <c r="AH91" s="52"/>
      <c r="AI91" s="52"/>
      <c r="AJ91" s="52"/>
    </row>
    <row r="92" spans="2:36" x14ac:dyDescent="0.15">
      <c r="B92" s="311" t="str">
        <f>'様式D-3_S82'!AV5</f>
        <v>S82</v>
      </c>
      <c r="C92" s="326">
        <f>'様式D-3_S82'!AW5</f>
        <v>10.6</v>
      </c>
      <c r="D92" s="342" t="str">
        <f>'様式D-3_S82'!AX5</f>
        <v>Ⅱ</v>
      </c>
      <c r="E92" s="314" t="str">
        <f>'様式D-3_S82'!AY5</f>
        <v xml:space="preserve">  </v>
      </c>
      <c r="F92" s="315" t="str">
        <f>'様式D-3_S82'!AZ5</f>
        <v xml:space="preserve">  </v>
      </c>
      <c r="G92" s="315" t="str">
        <f>'様式D-3_S82'!BA5</f>
        <v xml:space="preserve">  </v>
      </c>
      <c r="H92" s="334" t="str">
        <f>'様式D-3_S82'!BB5</f>
        <v xml:space="preserve">  </v>
      </c>
      <c r="I92" s="333">
        <f>'様式D-3_S82'!BC5</f>
        <v>0</v>
      </c>
      <c r="J92" s="315">
        <f>'様式D-3_S82'!BD5</f>
        <v>0</v>
      </c>
      <c r="K92" s="315">
        <f>'様式D-3_S82'!BE5</f>
        <v>2</v>
      </c>
      <c r="L92" s="334">
        <f>'様式D-3_S82'!BF5</f>
        <v>5</v>
      </c>
      <c r="M92" s="333">
        <f>'様式D-3_S82'!BG5</f>
        <v>0</v>
      </c>
      <c r="N92" s="315">
        <f>'様式D-3_S82'!BH5</f>
        <v>0</v>
      </c>
      <c r="O92" s="315">
        <f>'様式D-3_S82'!BI5</f>
        <v>0</v>
      </c>
      <c r="P92" s="334">
        <f>'様式D-3_S82'!BJ5</f>
        <v>0</v>
      </c>
      <c r="Q92" s="335">
        <f>'様式D-3_S82'!BK5</f>
        <v>0</v>
      </c>
      <c r="R92" s="336">
        <f>'様式D-3_S82'!BL5</f>
        <v>0</v>
      </c>
      <c r="S92" s="337">
        <f>'様式D-3_S82'!BM5</f>
        <v>0</v>
      </c>
      <c r="T92" s="338">
        <f>'様式D-3_S82'!BN5</f>
        <v>0</v>
      </c>
      <c r="U92" s="339">
        <f>'様式D-3_S82'!BO5</f>
        <v>0</v>
      </c>
      <c r="V92" s="340">
        <f>'様式D-3_S82'!BP5</f>
        <v>0</v>
      </c>
      <c r="W92" s="322">
        <f>'様式D-3_S82'!BQ5</f>
        <v>1.2</v>
      </c>
      <c r="X92" s="341">
        <f>'様式D-3_S82'!BR5</f>
        <v>0.8600000000000001</v>
      </c>
      <c r="Y92" s="339">
        <f>'様式D-3_S82'!BS5</f>
        <v>0</v>
      </c>
      <c r="Z92" s="340">
        <f>'様式D-3_S82'!BT5</f>
        <v>0</v>
      </c>
      <c r="AA92" s="322">
        <f>'様式D-3_S82'!BU5</f>
        <v>0</v>
      </c>
      <c r="AB92" s="325">
        <f>'様式D-3_S82'!BV5</f>
        <v>0</v>
      </c>
      <c r="AC92" s="52"/>
      <c r="AD92" s="52"/>
      <c r="AE92" s="52"/>
      <c r="AF92" s="52"/>
      <c r="AG92" s="52"/>
      <c r="AH92" s="52"/>
      <c r="AI92" s="52"/>
      <c r="AJ92" s="52"/>
    </row>
    <row r="93" spans="2:36" x14ac:dyDescent="0.15">
      <c r="B93" s="311" t="str">
        <f>'様式D-3_S83'!AV5</f>
        <v>S83</v>
      </c>
      <c r="C93" s="326">
        <f>'様式D-3_S83'!AW5</f>
        <v>3</v>
      </c>
      <c r="D93" s="342" t="str">
        <f>'様式D-3_S83'!AX5</f>
        <v>Ⅱ</v>
      </c>
      <c r="E93" s="314" t="str">
        <f>'様式D-3_S83'!AY5</f>
        <v xml:space="preserve">  </v>
      </c>
      <c r="F93" s="315" t="str">
        <f>'様式D-3_S83'!AZ5</f>
        <v xml:space="preserve">  </v>
      </c>
      <c r="G93" s="315" t="str">
        <f>'様式D-3_S83'!BA5</f>
        <v xml:space="preserve">  </v>
      </c>
      <c r="H93" s="334" t="str">
        <f>'様式D-3_S83'!BB5</f>
        <v xml:space="preserve">  </v>
      </c>
      <c r="I93" s="333">
        <f>'様式D-3_S83'!BC5</f>
        <v>0</v>
      </c>
      <c r="J93" s="315">
        <f>'様式D-3_S83'!BD5</f>
        <v>0</v>
      </c>
      <c r="K93" s="315">
        <f>'様式D-3_S83'!BE5</f>
        <v>0</v>
      </c>
      <c r="L93" s="334">
        <f>'様式D-3_S83'!BF5</f>
        <v>4</v>
      </c>
      <c r="M93" s="333">
        <f>'様式D-3_S83'!BG5</f>
        <v>0</v>
      </c>
      <c r="N93" s="315">
        <f>'様式D-3_S83'!BH5</f>
        <v>0</v>
      </c>
      <c r="O93" s="315">
        <f>'様式D-3_S83'!BI5</f>
        <v>0</v>
      </c>
      <c r="P93" s="334">
        <f>'様式D-3_S83'!BJ5</f>
        <v>2</v>
      </c>
      <c r="Q93" s="335">
        <f>'様式D-3_S83'!BK5</f>
        <v>0</v>
      </c>
      <c r="R93" s="336">
        <f>'様式D-3_S83'!BL5</f>
        <v>0</v>
      </c>
      <c r="S93" s="337">
        <f>'様式D-3_S83'!BM5</f>
        <v>0</v>
      </c>
      <c r="T93" s="338">
        <f>'様式D-3_S83'!BN5</f>
        <v>0</v>
      </c>
      <c r="U93" s="339">
        <f>'様式D-3_S83'!BO5</f>
        <v>0</v>
      </c>
      <c r="V93" s="340">
        <f>'様式D-3_S83'!BP5</f>
        <v>0</v>
      </c>
      <c r="W93" s="322">
        <f>'様式D-3_S83'!BQ5</f>
        <v>0</v>
      </c>
      <c r="X93" s="341">
        <f>'様式D-3_S83'!BR5</f>
        <v>0.55000000000000004</v>
      </c>
      <c r="Y93" s="339">
        <f>'様式D-3_S83'!BS5</f>
        <v>0</v>
      </c>
      <c r="Z93" s="340">
        <f>'様式D-3_S83'!BT5</f>
        <v>0</v>
      </c>
      <c r="AA93" s="322">
        <f>'様式D-3_S83'!BU5</f>
        <v>0</v>
      </c>
      <c r="AB93" s="325">
        <f>'様式D-3_S83'!BV5</f>
        <v>8.8000000000000007</v>
      </c>
      <c r="AC93" s="52"/>
      <c r="AD93" s="52"/>
      <c r="AE93" s="52"/>
      <c r="AF93" s="52"/>
      <c r="AG93" s="52"/>
      <c r="AH93" s="52"/>
      <c r="AI93" s="52"/>
      <c r="AJ93" s="52"/>
    </row>
    <row r="94" spans="2:36" x14ac:dyDescent="0.15">
      <c r="B94" s="311" t="str">
        <f>'様式D-3_PE'!AV5</f>
        <v>PE</v>
      </c>
      <c r="C94" s="326">
        <f>'様式D-3_PE'!AW5</f>
        <v>2.6</v>
      </c>
      <c r="D94" s="342" t="str">
        <f>'様式D-3_PE'!AX5</f>
        <v>Ⅱ</v>
      </c>
      <c r="E94" s="314" t="str">
        <f>'様式D-3_PE'!AY5</f>
        <v xml:space="preserve">  </v>
      </c>
      <c r="F94" s="315" t="str">
        <f>'様式D-3_PE'!AZ5</f>
        <v xml:space="preserve">  </v>
      </c>
      <c r="G94" s="315" t="str">
        <f>'様式D-3_PE'!BA5</f>
        <v xml:space="preserve">  </v>
      </c>
      <c r="H94" s="334" t="str">
        <f>'様式D-3_PE'!BB5</f>
        <v xml:space="preserve">  </v>
      </c>
      <c r="I94" s="333">
        <f>'様式D-3_PE'!BC5</f>
        <v>0</v>
      </c>
      <c r="J94" s="315">
        <f>'様式D-3_PE'!BD5</f>
        <v>0</v>
      </c>
      <c r="K94" s="315">
        <f>'様式D-3_PE'!BE5</f>
        <v>0</v>
      </c>
      <c r="L94" s="334">
        <f>'様式D-3_PE'!BF5</f>
        <v>6</v>
      </c>
      <c r="M94" s="333">
        <f>'様式D-3_PE'!BG5</f>
        <v>0</v>
      </c>
      <c r="N94" s="315">
        <f>'様式D-3_PE'!BH5</f>
        <v>0</v>
      </c>
      <c r="O94" s="315">
        <f>'様式D-3_PE'!BI5</f>
        <v>0</v>
      </c>
      <c r="P94" s="334">
        <f>'様式D-3_PE'!BJ5</f>
        <v>0</v>
      </c>
      <c r="Q94" s="335">
        <f>'様式D-3_PE'!BK5</f>
        <v>0</v>
      </c>
      <c r="R94" s="336">
        <f>'様式D-3_PE'!BL5</f>
        <v>0</v>
      </c>
      <c r="S94" s="337">
        <f>'様式D-3_PE'!BM5</f>
        <v>0</v>
      </c>
      <c r="T94" s="338">
        <f>'様式D-3_PE'!BN5</f>
        <v>0</v>
      </c>
      <c r="U94" s="339">
        <f>'様式D-3_PE'!BO5</f>
        <v>0</v>
      </c>
      <c r="V94" s="340">
        <f>'様式D-3_PE'!BP5</f>
        <v>0</v>
      </c>
      <c r="W94" s="322">
        <f>'様式D-3_PE'!BQ5</f>
        <v>0</v>
      </c>
      <c r="X94" s="341">
        <f>'様式D-3_PE'!BR5</f>
        <v>0.64</v>
      </c>
      <c r="Y94" s="339">
        <f>'様式D-3_PE'!BS5</f>
        <v>0</v>
      </c>
      <c r="Z94" s="340">
        <f>'様式D-3_PE'!BT5</f>
        <v>0</v>
      </c>
      <c r="AA94" s="322">
        <f>'様式D-3_PE'!BU5</f>
        <v>0</v>
      </c>
      <c r="AB94" s="325">
        <f>'様式D-3_PE'!BV5</f>
        <v>0</v>
      </c>
      <c r="AC94" s="52"/>
      <c r="AD94" s="52"/>
      <c r="AE94" s="52"/>
      <c r="AF94" s="52"/>
      <c r="AG94" s="52"/>
      <c r="AH94" s="52"/>
      <c r="AI94" s="52"/>
      <c r="AJ94" s="52"/>
    </row>
    <row r="95" spans="2:36" x14ac:dyDescent="0.15">
      <c r="B95" s="311"/>
      <c r="C95" s="326"/>
      <c r="D95" s="342"/>
      <c r="E95" s="314"/>
      <c r="F95" s="315"/>
      <c r="G95" s="315"/>
      <c r="H95" s="334"/>
      <c r="I95" s="333"/>
      <c r="J95" s="315"/>
      <c r="K95" s="315"/>
      <c r="L95" s="334"/>
      <c r="M95" s="333"/>
      <c r="N95" s="315"/>
      <c r="O95" s="315"/>
      <c r="P95" s="334"/>
      <c r="Q95" s="335"/>
      <c r="R95" s="336"/>
      <c r="S95" s="337"/>
      <c r="T95" s="338"/>
      <c r="U95" s="339"/>
      <c r="V95" s="340"/>
      <c r="W95" s="322"/>
      <c r="X95" s="341"/>
      <c r="Y95" s="339"/>
      <c r="Z95" s="340"/>
      <c r="AA95" s="322"/>
      <c r="AB95" s="325"/>
      <c r="AC95" s="52"/>
      <c r="AD95" s="52"/>
      <c r="AE95" s="52"/>
      <c r="AF95" s="52"/>
      <c r="AG95" s="52"/>
      <c r="AH95" s="52"/>
      <c r="AI95" s="52"/>
      <c r="AJ95" s="52"/>
    </row>
    <row r="96" spans="2:36" x14ac:dyDescent="0.15">
      <c r="B96" s="311"/>
      <c r="C96" s="326"/>
      <c r="D96" s="342"/>
      <c r="E96" s="314"/>
      <c r="F96" s="315"/>
      <c r="G96" s="315"/>
      <c r="H96" s="334"/>
      <c r="I96" s="333"/>
      <c r="J96" s="315"/>
      <c r="K96" s="315"/>
      <c r="L96" s="334"/>
      <c r="M96" s="333"/>
      <c r="N96" s="315"/>
      <c r="O96" s="315"/>
      <c r="P96" s="334"/>
      <c r="Q96" s="335"/>
      <c r="R96" s="336"/>
      <c r="S96" s="337"/>
      <c r="T96" s="338"/>
      <c r="U96" s="339"/>
      <c r="V96" s="340"/>
      <c r="W96" s="322"/>
      <c r="X96" s="341"/>
      <c r="Y96" s="339"/>
      <c r="Z96" s="340"/>
      <c r="AA96" s="322"/>
      <c r="AB96" s="325"/>
      <c r="AC96" s="52"/>
      <c r="AD96" s="52"/>
      <c r="AE96" s="52"/>
      <c r="AF96" s="52"/>
      <c r="AG96" s="52"/>
      <c r="AH96" s="52"/>
      <c r="AI96" s="52"/>
      <c r="AJ96" s="52"/>
    </row>
    <row r="97" spans="2:36" x14ac:dyDescent="0.15">
      <c r="B97" s="311"/>
      <c r="C97" s="312"/>
      <c r="D97" s="330"/>
      <c r="E97" s="314"/>
      <c r="F97" s="315"/>
      <c r="G97" s="315"/>
      <c r="H97" s="334"/>
      <c r="I97" s="333"/>
      <c r="J97" s="315"/>
      <c r="K97" s="315"/>
      <c r="L97" s="334"/>
      <c r="M97" s="333"/>
      <c r="N97" s="315"/>
      <c r="O97" s="315"/>
      <c r="P97" s="334"/>
      <c r="Q97" s="335"/>
      <c r="R97" s="336"/>
      <c r="S97" s="337"/>
      <c r="T97" s="338"/>
      <c r="U97" s="339"/>
      <c r="V97" s="340"/>
      <c r="W97" s="322"/>
      <c r="X97" s="341"/>
      <c r="Y97" s="339"/>
      <c r="Z97" s="340"/>
      <c r="AA97" s="322"/>
      <c r="AB97" s="325"/>
      <c r="AC97" s="52"/>
      <c r="AD97" s="52"/>
      <c r="AE97" s="52"/>
      <c r="AF97" s="52"/>
      <c r="AG97" s="52"/>
      <c r="AH97" s="52"/>
      <c r="AI97" s="52"/>
      <c r="AJ97" s="52"/>
    </row>
    <row r="98" spans="2:36" ht="12.75" thickBot="1" x14ac:dyDescent="0.2">
      <c r="B98" s="343"/>
      <c r="C98" s="344"/>
      <c r="D98" s="345"/>
      <c r="E98" s="346"/>
      <c r="F98" s="347"/>
      <c r="G98" s="347"/>
      <c r="H98" s="348"/>
      <c r="I98" s="349"/>
      <c r="J98" s="347"/>
      <c r="K98" s="347"/>
      <c r="L98" s="348"/>
      <c r="M98" s="349"/>
      <c r="N98" s="347"/>
      <c r="O98" s="347"/>
      <c r="P98" s="348"/>
      <c r="Q98" s="335"/>
      <c r="R98" s="336"/>
      <c r="S98" s="337"/>
      <c r="T98" s="338"/>
      <c r="U98" s="339"/>
      <c r="V98" s="340"/>
      <c r="W98" s="322"/>
      <c r="X98" s="341"/>
      <c r="Y98" s="339"/>
      <c r="Z98" s="340"/>
      <c r="AA98" s="350"/>
      <c r="AB98" s="351"/>
      <c r="AC98" s="52"/>
      <c r="AD98" s="52"/>
      <c r="AE98" s="52"/>
      <c r="AF98" s="52"/>
      <c r="AG98" s="52"/>
      <c r="AH98" s="52"/>
      <c r="AI98" s="52"/>
      <c r="AJ98" s="52"/>
    </row>
    <row r="99" spans="2:36" ht="15" customHeight="1" thickTop="1" x14ac:dyDescent="0.15">
      <c r="B99" s="1134" t="s">
        <v>415</v>
      </c>
      <c r="C99" s="1135"/>
      <c r="D99" s="1136"/>
      <c r="E99" s="1152">
        <f>SUM(E10:E98)</f>
        <v>0</v>
      </c>
      <c r="F99" s="1150">
        <f t="shared" ref="F99:N99" si="0">SUM(F10:F98)</f>
        <v>0</v>
      </c>
      <c r="G99" s="149">
        <f>SUM(G10:G98)</f>
        <v>1</v>
      </c>
      <c r="H99" s="150">
        <f>SUM(H10:H98)</f>
        <v>2</v>
      </c>
      <c r="I99" s="1125">
        <f t="shared" si="0"/>
        <v>0</v>
      </c>
      <c r="J99" s="1150">
        <f>SUM(J10:J98)</f>
        <v>60</v>
      </c>
      <c r="K99" s="149">
        <f>SUM(K10:K98)</f>
        <v>59</v>
      </c>
      <c r="L99" s="150">
        <f>SUM(L10:L98)</f>
        <v>564</v>
      </c>
      <c r="M99" s="1125">
        <f>SUM(M10:M98)</f>
        <v>0</v>
      </c>
      <c r="N99" s="1150">
        <f t="shared" si="0"/>
        <v>0</v>
      </c>
      <c r="O99" s="151">
        <f>SUM(O10:O98)</f>
        <v>9</v>
      </c>
      <c r="P99" s="152">
        <f>SUM(P10:P98)</f>
        <v>178</v>
      </c>
      <c r="Q99" s="153">
        <f t="shared" ref="Q99:U99" si="1">SUM(Q10:Q98)</f>
        <v>0</v>
      </c>
      <c r="R99" s="154">
        <f t="shared" si="1"/>
        <v>0</v>
      </c>
      <c r="S99" s="155">
        <f>SUM(S10:S98)</f>
        <v>10.6</v>
      </c>
      <c r="T99" s="156">
        <f>SUM(T10:T98)</f>
        <v>21.1</v>
      </c>
      <c r="U99" s="157">
        <f t="shared" si="1"/>
        <v>0</v>
      </c>
      <c r="V99" s="158">
        <f t="shared" ref="V99:AB99" si="2">SUM(V10:V98)</f>
        <v>3.6649999999999996</v>
      </c>
      <c r="W99" s="159">
        <f t="shared" si="2"/>
        <v>51.67</v>
      </c>
      <c r="X99" s="160">
        <f t="shared" si="2"/>
        <v>96.46299999999998</v>
      </c>
      <c r="Y99" s="157">
        <f t="shared" si="2"/>
        <v>0</v>
      </c>
      <c r="Z99" s="158">
        <f t="shared" si="2"/>
        <v>0</v>
      </c>
      <c r="AA99" s="159">
        <f t="shared" si="2"/>
        <v>1.62</v>
      </c>
      <c r="AB99" s="161">
        <f t="shared" si="2"/>
        <v>462.35000000000014</v>
      </c>
      <c r="AC99" s="54"/>
      <c r="AD99" s="54"/>
      <c r="AE99" s="54"/>
      <c r="AF99" s="54"/>
      <c r="AG99" s="54"/>
      <c r="AH99" s="54"/>
      <c r="AI99" s="54"/>
    </row>
    <row r="100" spans="2:36" ht="15" customHeight="1" thickBot="1" x14ac:dyDescent="0.2">
      <c r="B100" s="1137"/>
      <c r="C100" s="1138"/>
      <c r="D100" s="1130"/>
      <c r="E100" s="1153"/>
      <c r="F100" s="1151"/>
      <c r="G100" s="1127">
        <f>G99+H99</f>
        <v>3</v>
      </c>
      <c r="H100" s="1128"/>
      <c r="I100" s="1126"/>
      <c r="J100" s="1151"/>
      <c r="K100" s="1127">
        <f>K99+L99</f>
        <v>623</v>
      </c>
      <c r="L100" s="1128"/>
      <c r="M100" s="1126"/>
      <c r="N100" s="1151"/>
      <c r="O100" s="1129">
        <f>O99+P99</f>
        <v>187</v>
      </c>
      <c r="P100" s="1130"/>
      <c r="Q100" s="1131"/>
      <c r="R100" s="1132"/>
      <c r="S100" s="1132"/>
      <c r="T100" s="1132"/>
      <c r="U100" s="1132"/>
      <c r="V100" s="1132"/>
      <c r="W100" s="1132"/>
      <c r="X100" s="1132"/>
      <c r="Y100" s="1132"/>
      <c r="Z100" s="1132"/>
      <c r="AA100" s="1132"/>
      <c r="AB100" s="1133"/>
    </row>
    <row r="101" spans="2:36" x14ac:dyDescent="0.15">
      <c r="B101" s="119" t="s">
        <v>416</v>
      </c>
      <c r="C101" s="29"/>
      <c r="D101" s="29"/>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row>
    <row r="102" spans="2:36" x14ac:dyDescent="0.15">
      <c r="B102" s="119" t="s">
        <v>417</v>
      </c>
      <c r="C102" s="29"/>
      <c r="D102" s="29"/>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row>
    <row r="103" spans="2:36" x14ac:dyDescent="0.15">
      <c r="B103" s="119" t="s">
        <v>418</v>
      </c>
      <c r="C103" s="29"/>
      <c r="D103" s="29"/>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row>
    <row r="104" spans="2:36" x14ac:dyDescent="0.15">
      <c r="B104" s="119" t="s">
        <v>419</v>
      </c>
      <c r="C104" s="29"/>
      <c r="D104" s="29"/>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row>
    <row r="105" spans="2:36" x14ac:dyDescent="0.15">
      <c r="B105" s="119" t="s">
        <v>420</v>
      </c>
      <c r="C105" s="29"/>
      <c r="D105" s="29"/>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row>
    <row r="106" spans="2:36" x14ac:dyDescent="0.15">
      <c r="F106" s="29"/>
      <c r="G106" s="30"/>
      <c r="H106" s="30"/>
      <c r="I106" s="30"/>
      <c r="J106" s="30"/>
      <c r="K106" s="30"/>
      <c r="L106" s="30"/>
      <c r="M106" s="30"/>
      <c r="N106" s="30"/>
      <c r="O106" s="30"/>
      <c r="P106" s="30"/>
      <c r="Q106" s="30"/>
      <c r="R106" s="30"/>
      <c r="S106" s="30"/>
      <c r="T106" s="30"/>
      <c r="U106" s="30"/>
      <c r="V106" s="30"/>
      <c r="W106" s="30"/>
      <c r="X106" s="30"/>
    </row>
  </sheetData>
  <mergeCells count="40">
    <mergeCell ref="B99:D100"/>
    <mergeCell ref="M8:P8"/>
    <mergeCell ref="Q6:AB6"/>
    <mergeCell ref="U7:AB7"/>
    <mergeCell ref="L3:N3"/>
    <mergeCell ref="O3:S3"/>
    <mergeCell ref="V2:X3"/>
    <mergeCell ref="U8:X8"/>
    <mergeCell ref="Y8:AB8"/>
    <mergeCell ref="B4:Y4"/>
    <mergeCell ref="B5:AB5"/>
    <mergeCell ref="N99:N100"/>
    <mergeCell ref="E99:E100"/>
    <mergeCell ref="F99:F100"/>
    <mergeCell ref="I99:I100"/>
    <mergeCell ref="J99:J100"/>
    <mergeCell ref="M99:M100"/>
    <mergeCell ref="G100:H100"/>
    <mergeCell ref="K100:L100"/>
    <mergeCell ref="O100:P100"/>
    <mergeCell ref="Q100:AB100"/>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3"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41"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D10:D98</xm:sqref>
        </x14:dataValidation>
      </x14:dataValidations>
    </ext>
  </extLst>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C3E7E-13BD-4176-885B-8651F6EDA578}">
  <sheetPr>
    <pageSetUpPr fitToPage="1"/>
  </sheetPr>
  <dimension ref="A1:AJ51"/>
  <sheetViews>
    <sheetView showGridLines="0" showZeros="0" view="pageBreakPreview" zoomScaleNormal="85" zoomScaleSheetLayoutView="100" workbookViewId="0">
      <pane ySplit="9" topLeftCell="A10" activePane="bottomLeft" state="frozen"/>
      <selection activeCell="B2" sqref="B2:AB2"/>
      <selection pane="bottomLeft" activeCell="B2" sqref="B2:AB2"/>
    </sheetView>
  </sheetViews>
  <sheetFormatPr defaultColWidth="9" defaultRowHeight="12" x14ac:dyDescent="0.15"/>
  <cols>
    <col min="1" max="1" width="2.75" style="116" customWidth="1"/>
    <col min="2" max="3" width="5.75" style="118" customWidth="1"/>
    <col min="4" max="4" width="5.625" style="118" customWidth="1"/>
    <col min="5" max="16" width="4.75" style="116" customWidth="1"/>
    <col min="17" max="28" width="6.375" style="116" customWidth="1"/>
    <col min="29" max="29" width="4" style="116" customWidth="1"/>
    <col min="30" max="16384" width="9" style="116"/>
  </cols>
  <sheetData>
    <row r="1" spans="1:36" ht="20.25" customHeight="1" x14ac:dyDescent="0.15">
      <c r="B1" s="117" t="s">
        <v>406</v>
      </c>
      <c r="C1" s="29"/>
      <c r="D1" s="29"/>
      <c r="E1" s="30"/>
      <c r="F1" s="30"/>
      <c r="G1" s="30"/>
      <c r="H1" s="30"/>
      <c r="I1" s="30"/>
      <c r="J1" s="30"/>
      <c r="K1" s="30"/>
      <c r="L1" s="30"/>
      <c r="M1" s="30"/>
      <c r="N1" s="30"/>
      <c r="O1" s="30"/>
      <c r="P1" s="30"/>
      <c r="Q1" s="30"/>
      <c r="R1" s="30"/>
      <c r="S1" s="30"/>
      <c r="T1" s="30"/>
      <c r="U1" s="30"/>
      <c r="V1" s="30"/>
      <c r="W1" s="30"/>
      <c r="X1" s="30"/>
      <c r="Y1" s="30"/>
      <c r="Z1" s="30"/>
      <c r="AA1" s="30"/>
      <c r="AB1" s="30"/>
      <c r="AC1" s="30"/>
    </row>
    <row r="2" spans="1:36" x14ac:dyDescent="0.15">
      <c r="B2" s="1107" t="s">
        <v>407</v>
      </c>
      <c r="C2" s="1107"/>
      <c r="D2" s="1107"/>
      <c r="E2" s="1107"/>
      <c r="F2" s="1104" t="str">
        <f>'様式A-1'!D3</f>
        <v>ヒコシマトンネル</v>
      </c>
      <c r="G2" s="1104"/>
      <c r="H2" s="1104"/>
      <c r="I2" s="1104"/>
      <c r="J2" s="1104"/>
      <c r="K2" s="1104"/>
      <c r="L2" s="1105" t="s">
        <v>408</v>
      </c>
      <c r="M2" s="1105"/>
      <c r="N2" s="1105"/>
      <c r="O2" s="1104" t="str">
        <f>'様式A-1'!J3</f>
        <v>福浦港金毘羅線</v>
      </c>
      <c r="P2" s="1104"/>
      <c r="Q2" s="1104"/>
      <c r="R2" s="1104"/>
      <c r="S2" s="1104"/>
      <c r="T2" s="1100" t="s">
        <v>307</v>
      </c>
      <c r="U2" s="1101"/>
      <c r="V2" s="1143" t="str">
        <f>'様式B (1)'!S3</f>
        <v>アジア航測株式会社</v>
      </c>
      <c r="W2" s="1144"/>
      <c r="X2" s="1144"/>
      <c r="Y2" s="1113" t="s">
        <v>409</v>
      </c>
      <c r="Z2" s="1093">
        <f>'様式B (1)'!P2</f>
        <v>45896</v>
      </c>
      <c r="AA2" s="1094"/>
      <c r="AB2" s="1095"/>
    </row>
    <row r="3" spans="1:36" ht="12" customHeight="1" x14ac:dyDescent="0.15">
      <c r="A3" s="116" t="s">
        <v>410</v>
      </c>
      <c r="B3" s="1099" t="s">
        <v>411</v>
      </c>
      <c r="C3" s="1099"/>
      <c r="D3" s="1099"/>
      <c r="E3" s="1099"/>
      <c r="F3" s="1106" t="str">
        <f>'様式A-1'!D4</f>
        <v>彦島トンネル</v>
      </c>
      <c r="G3" s="1106"/>
      <c r="H3" s="1106"/>
      <c r="I3" s="1106"/>
      <c r="J3" s="1106"/>
      <c r="K3" s="1106"/>
      <c r="L3" s="1105" t="s">
        <v>412</v>
      </c>
      <c r="M3" s="1105"/>
      <c r="N3" s="1105"/>
      <c r="O3" s="1142" t="str">
        <f>'様式A-1'!R3</f>
        <v>山口県
下関土木建築事務所</v>
      </c>
      <c r="P3" s="1142"/>
      <c r="Q3" s="1142"/>
      <c r="R3" s="1142"/>
      <c r="S3" s="1142"/>
      <c r="T3" s="1102"/>
      <c r="U3" s="1103"/>
      <c r="V3" s="1145"/>
      <c r="W3" s="1146"/>
      <c r="X3" s="1146"/>
      <c r="Y3" s="1114"/>
      <c r="Z3" s="1096"/>
      <c r="AA3" s="1097"/>
      <c r="AB3" s="1098"/>
    </row>
    <row r="4" spans="1:36" ht="12" customHeight="1" x14ac:dyDescent="0.15">
      <c r="B4" s="1143"/>
      <c r="C4" s="1144"/>
      <c r="D4" s="1144"/>
      <c r="E4" s="1144"/>
      <c r="F4" s="1144"/>
      <c r="G4" s="1144"/>
      <c r="H4" s="1144"/>
      <c r="I4" s="1144"/>
      <c r="J4" s="1144"/>
      <c r="K4" s="1144"/>
      <c r="L4" s="1144"/>
      <c r="M4" s="1144"/>
      <c r="N4" s="1144"/>
      <c r="O4" s="1144"/>
      <c r="P4" s="1144"/>
      <c r="Q4" s="1144"/>
      <c r="R4" s="1144"/>
      <c r="S4" s="1144"/>
      <c r="T4" s="1144"/>
      <c r="U4" s="1144"/>
      <c r="V4" s="1144"/>
      <c r="W4" s="1144"/>
      <c r="X4" s="1144"/>
      <c r="Y4" s="1144"/>
      <c r="Z4" s="121"/>
      <c r="AA4" s="55"/>
      <c r="AB4" s="122"/>
      <c r="AC4" s="56"/>
      <c r="AD4" s="258"/>
      <c r="AE4" s="258"/>
      <c r="AF4" s="258"/>
      <c r="AG4" s="258"/>
      <c r="AH4" s="258"/>
      <c r="AI4" s="258"/>
      <c r="AJ4" s="258"/>
    </row>
    <row r="5" spans="1:36" ht="12.75" customHeight="1" thickBot="1" x14ac:dyDescent="0.2">
      <c r="B5" s="1147" t="s">
        <v>413</v>
      </c>
      <c r="C5" s="1148"/>
      <c r="D5" s="1148"/>
      <c r="E5" s="1148"/>
      <c r="F5" s="1148"/>
      <c r="G5" s="1148"/>
      <c r="H5" s="1148"/>
      <c r="I5" s="1148"/>
      <c r="J5" s="1148"/>
      <c r="K5" s="1148"/>
      <c r="L5" s="1148"/>
      <c r="M5" s="1148"/>
      <c r="N5" s="1148"/>
      <c r="O5" s="1148"/>
      <c r="P5" s="1148"/>
      <c r="Q5" s="1148"/>
      <c r="R5" s="1148"/>
      <c r="S5" s="1148"/>
      <c r="T5" s="1148"/>
      <c r="U5" s="1148"/>
      <c r="V5" s="1148"/>
      <c r="W5" s="1148"/>
      <c r="X5" s="1148"/>
      <c r="Y5" s="1148"/>
      <c r="Z5" s="1148"/>
      <c r="AA5" s="1148"/>
      <c r="AB5" s="1149"/>
      <c r="AC5" s="30"/>
      <c r="AD5" s="258"/>
      <c r="AE5" s="258"/>
      <c r="AF5" s="258"/>
      <c r="AG5" s="258"/>
      <c r="AH5" s="258"/>
      <c r="AI5" s="258"/>
      <c r="AJ5" s="258"/>
    </row>
    <row r="6" spans="1:36" ht="13.5" customHeight="1" x14ac:dyDescent="0.15">
      <c r="B6" s="1120" t="s">
        <v>346</v>
      </c>
      <c r="C6" s="1121"/>
      <c r="D6" s="1122"/>
      <c r="E6" s="1123" t="s">
        <v>347</v>
      </c>
      <c r="F6" s="1124"/>
      <c r="G6" s="1124"/>
      <c r="H6" s="1124"/>
      <c r="I6" s="1124"/>
      <c r="J6" s="1124"/>
      <c r="K6" s="1124"/>
      <c r="L6" s="1124"/>
      <c r="M6" s="1124"/>
      <c r="N6" s="1124"/>
      <c r="O6" s="1124"/>
      <c r="P6" s="1124"/>
      <c r="Q6" s="1123" t="s">
        <v>348</v>
      </c>
      <c r="R6" s="1124"/>
      <c r="S6" s="1124"/>
      <c r="T6" s="1124"/>
      <c r="U6" s="1124"/>
      <c r="V6" s="1124"/>
      <c r="W6" s="1124"/>
      <c r="X6" s="1124"/>
      <c r="Y6" s="1124"/>
      <c r="Z6" s="1124"/>
      <c r="AA6" s="1124"/>
      <c r="AB6" s="1139"/>
      <c r="AC6" s="53"/>
      <c r="AD6" s="53"/>
    </row>
    <row r="7" spans="1:36" ht="13.5" x14ac:dyDescent="0.15">
      <c r="B7" s="1110" t="s">
        <v>349</v>
      </c>
      <c r="C7" s="1115" t="s">
        <v>350</v>
      </c>
      <c r="D7" s="1118" t="s">
        <v>351</v>
      </c>
      <c r="E7" s="1108" t="s">
        <v>414</v>
      </c>
      <c r="F7" s="1109"/>
      <c r="G7" s="1109"/>
      <c r="H7" s="1109"/>
      <c r="I7" s="1109"/>
      <c r="J7" s="1109"/>
      <c r="K7" s="1109"/>
      <c r="L7" s="1109"/>
      <c r="M7" s="1109"/>
      <c r="N7" s="1109"/>
      <c r="O7" s="1109"/>
      <c r="P7" s="1112"/>
      <c r="Q7" s="1108" t="s">
        <v>353</v>
      </c>
      <c r="R7" s="1109"/>
      <c r="S7" s="1109"/>
      <c r="T7" s="1109"/>
      <c r="U7" s="1140" t="s">
        <v>354</v>
      </c>
      <c r="V7" s="1109"/>
      <c r="W7" s="1109"/>
      <c r="X7" s="1109"/>
      <c r="Y7" s="1109"/>
      <c r="Z7" s="1109"/>
      <c r="AA7" s="1109"/>
      <c r="AB7" s="1141"/>
      <c r="AC7" s="53"/>
      <c r="AD7" s="53"/>
    </row>
    <row r="8" spans="1:36" ht="13.5" x14ac:dyDescent="0.15">
      <c r="B8" s="1110"/>
      <c r="C8" s="1116"/>
      <c r="D8" s="1118"/>
      <c r="E8" s="1108" t="s">
        <v>356</v>
      </c>
      <c r="F8" s="1109"/>
      <c r="G8" s="1109"/>
      <c r="H8" s="1112"/>
      <c r="I8" s="1109" t="s">
        <v>357</v>
      </c>
      <c r="J8" s="1109"/>
      <c r="K8" s="1109"/>
      <c r="L8" s="1112"/>
      <c r="M8" s="1109" t="s">
        <v>358</v>
      </c>
      <c r="N8" s="1109"/>
      <c r="O8" s="1109"/>
      <c r="P8" s="1112"/>
      <c r="Q8" s="1108" t="s">
        <v>359</v>
      </c>
      <c r="R8" s="1109"/>
      <c r="S8" s="1109"/>
      <c r="T8" s="1109"/>
      <c r="U8" s="1140" t="s">
        <v>357</v>
      </c>
      <c r="V8" s="1109"/>
      <c r="W8" s="1109"/>
      <c r="X8" s="1109"/>
      <c r="Y8" s="1140" t="s">
        <v>358</v>
      </c>
      <c r="Z8" s="1109"/>
      <c r="AA8" s="1109"/>
      <c r="AB8" s="1141"/>
      <c r="AC8" s="52"/>
      <c r="AD8" s="52"/>
      <c r="AE8" s="52"/>
      <c r="AF8" s="52"/>
      <c r="AG8" s="52"/>
      <c r="AH8" s="52"/>
      <c r="AI8" s="52"/>
      <c r="AJ8" s="52"/>
    </row>
    <row r="9" spans="1:36" s="118" customFormat="1" x14ac:dyDescent="0.15">
      <c r="B9" s="1111"/>
      <c r="C9" s="1117"/>
      <c r="D9" s="1119"/>
      <c r="E9" s="57" t="s">
        <v>360</v>
      </c>
      <c r="F9" s="60" t="s">
        <v>361</v>
      </c>
      <c r="G9" s="60" t="s">
        <v>362</v>
      </c>
      <c r="H9" s="256" t="s">
        <v>363</v>
      </c>
      <c r="I9" s="63" t="s">
        <v>360</v>
      </c>
      <c r="J9" s="60" t="s">
        <v>361</v>
      </c>
      <c r="K9" s="60" t="s">
        <v>362</v>
      </c>
      <c r="L9" s="256" t="s">
        <v>363</v>
      </c>
      <c r="M9" s="63" t="s">
        <v>360</v>
      </c>
      <c r="N9" s="60" t="s">
        <v>361</v>
      </c>
      <c r="O9" s="60" t="s">
        <v>362</v>
      </c>
      <c r="P9" s="256" t="s">
        <v>363</v>
      </c>
      <c r="Q9" s="254" t="s">
        <v>360</v>
      </c>
      <c r="R9" s="73" t="s">
        <v>361</v>
      </c>
      <c r="S9" s="60" t="s">
        <v>362</v>
      </c>
      <c r="T9" s="255" t="s">
        <v>363</v>
      </c>
      <c r="U9" s="257" t="s">
        <v>360</v>
      </c>
      <c r="V9" s="73" t="s">
        <v>361</v>
      </c>
      <c r="W9" s="60" t="s">
        <v>362</v>
      </c>
      <c r="X9" s="255" t="s">
        <v>363</v>
      </c>
      <c r="Y9" s="257" t="s">
        <v>360</v>
      </c>
      <c r="Z9" s="73" t="s">
        <v>361</v>
      </c>
      <c r="AA9" s="60" t="s">
        <v>362</v>
      </c>
      <c r="AB9" s="97" t="s">
        <v>363</v>
      </c>
      <c r="AC9" s="52"/>
      <c r="AD9" s="52"/>
      <c r="AE9" s="52"/>
      <c r="AF9" s="52"/>
      <c r="AG9" s="52"/>
      <c r="AH9" s="52"/>
      <c r="AI9" s="52"/>
      <c r="AJ9" s="52"/>
    </row>
    <row r="10" spans="1:36" x14ac:dyDescent="0.15">
      <c r="B10" s="292" t="str">
        <f>'様式D-3_PS'!AV5</f>
        <v>PS</v>
      </c>
      <c r="C10" s="293">
        <f>'様式D-3_PS'!AW5</f>
        <v>2.7</v>
      </c>
      <c r="D10" s="294" t="str">
        <f>'様式D-3_PS'!AX5</f>
        <v>Ⅱ</v>
      </c>
      <c r="E10" s="58" t="str">
        <f>'様式D-3_PS'!AY5</f>
        <v xml:space="preserve">  </v>
      </c>
      <c r="F10" s="61" t="str">
        <f>'様式D-3_PS'!AZ5</f>
        <v xml:space="preserve">  </v>
      </c>
      <c r="G10" s="61" t="str">
        <f>'様式D-3_PS'!BA5</f>
        <v xml:space="preserve">  </v>
      </c>
      <c r="H10" s="295" t="str">
        <f>'様式D-3_PS'!BB5</f>
        <v xml:space="preserve">  </v>
      </c>
      <c r="I10" s="296">
        <f>'様式D-3_PS'!BC5</f>
        <v>0</v>
      </c>
      <c r="J10" s="61">
        <f>'様式D-3_PS'!BD5</f>
        <v>0</v>
      </c>
      <c r="K10" s="61">
        <f>'様式D-3_PS'!BE5</f>
        <v>0</v>
      </c>
      <c r="L10" s="295">
        <f>'様式D-3_PS'!BF5</f>
        <v>3</v>
      </c>
      <c r="M10" s="296">
        <f>'様式D-3_PS'!BG5</f>
        <v>0</v>
      </c>
      <c r="N10" s="61">
        <f>'様式D-3_PS'!BH5</f>
        <v>0</v>
      </c>
      <c r="O10" s="61">
        <f>'様式D-3_PS'!BI5</f>
        <v>0</v>
      </c>
      <c r="P10" s="295">
        <f>'様式D-3_PS'!BJ5</f>
        <v>0</v>
      </c>
      <c r="Q10" s="297">
        <f>'様式D-3_PS'!BK5</f>
        <v>0</v>
      </c>
      <c r="R10" s="298">
        <f>'様式D-3_PS'!BL5</f>
        <v>0</v>
      </c>
      <c r="S10" s="298">
        <f>'様式D-3_PS'!BM5</f>
        <v>0</v>
      </c>
      <c r="T10" s="299">
        <f>'様式D-3_PS'!BN5</f>
        <v>0</v>
      </c>
      <c r="U10" s="300">
        <f>'様式D-3_PS'!BO5</f>
        <v>0</v>
      </c>
      <c r="V10" s="95">
        <f>'様式D-3_PS'!BP5</f>
        <v>0</v>
      </c>
      <c r="W10" s="95">
        <f>'様式D-3_PS'!BQ5</f>
        <v>0</v>
      </c>
      <c r="X10" s="301">
        <f>'様式D-3_PS'!BR5</f>
        <v>1.31</v>
      </c>
      <c r="Y10" s="302">
        <f>'様式D-3_PS'!BS5</f>
        <v>0</v>
      </c>
      <c r="Z10" s="95">
        <f>'様式D-3_PS'!BT5</f>
        <v>0</v>
      </c>
      <c r="AA10" s="95">
        <f>'様式D-3_PS'!BU5</f>
        <v>0</v>
      </c>
      <c r="AB10" s="98">
        <f>'様式D-3_PS'!BV5</f>
        <v>0</v>
      </c>
      <c r="AC10" s="52"/>
      <c r="AD10" s="52"/>
      <c r="AE10" s="52"/>
      <c r="AF10" s="52"/>
      <c r="AG10" s="52"/>
      <c r="AH10" s="52"/>
      <c r="AI10" s="52"/>
      <c r="AJ10" s="52"/>
    </row>
    <row r="11" spans="1:36" x14ac:dyDescent="0.15">
      <c r="B11" s="292" t="str">
        <f>'様式D-3_S01'!AV5</f>
        <v>S1</v>
      </c>
      <c r="C11" s="303">
        <f>'様式D-3_S01'!AW5</f>
        <v>10.5</v>
      </c>
      <c r="D11" s="294" t="str">
        <f>'様式D-3_S01'!AX5</f>
        <v>Ⅱ</v>
      </c>
      <c r="E11" s="58" t="str">
        <f>'様式D-3_S01'!AY5</f>
        <v xml:space="preserve">  </v>
      </c>
      <c r="F11" s="61" t="str">
        <f>'様式D-3_S01'!AZ5</f>
        <v xml:space="preserve">  </v>
      </c>
      <c r="G11" s="61" t="str">
        <f>'様式D-3_S01'!BA5</f>
        <v xml:space="preserve">  </v>
      </c>
      <c r="H11" s="295" t="str">
        <f>'様式D-3_S01'!BB5</f>
        <v xml:space="preserve">  </v>
      </c>
      <c r="I11" s="296">
        <f>'様式D-3_S01'!BC5</f>
        <v>0</v>
      </c>
      <c r="J11" s="61">
        <f>'様式D-3_S01'!BD5</f>
        <v>0</v>
      </c>
      <c r="K11" s="61">
        <f>'様式D-3_S01'!BE5</f>
        <v>0</v>
      </c>
      <c r="L11" s="295">
        <f>'様式D-3_S01'!BF5</f>
        <v>5</v>
      </c>
      <c r="M11" s="296">
        <f>'様式D-3_S01'!BG5</f>
        <v>0</v>
      </c>
      <c r="N11" s="61">
        <f>'様式D-3_S01'!BH5</f>
        <v>0</v>
      </c>
      <c r="O11" s="61">
        <f>'様式D-3_S01'!BI5</f>
        <v>0</v>
      </c>
      <c r="P11" s="295">
        <f>'様式D-3_S01'!BJ5</f>
        <v>3</v>
      </c>
      <c r="Q11" s="304">
        <f>'様式D-3_S01'!BK5</f>
        <v>0</v>
      </c>
      <c r="R11" s="298">
        <f>'様式D-3_S01'!BL5</f>
        <v>0</v>
      </c>
      <c r="S11" s="298">
        <f>'様式D-3_S01'!BM5</f>
        <v>0</v>
      </c>
      <c r="T11" s="299">
        <f>'様式D-3_S01'!BN5</f>
        <v>0</v>
      </c>
      <c r="U11" s="300">
        <f>'様式D-3_S01'!BO5</f>
        <v>0</v>
      </c>
      <c r="V11" s="95">
        <f>'様式D-3_S01'!BP5</f>
        <v>0</v>
      </c>
      <c r="W11" s="95">
        <f>'様式D-3_S01'!BQ5</f>
        <v>0</v>
      </c>
      <c r="X11" s="301">
        <f>'様式D-3_S01'!BR5</f>
        <v>0.57000000000000006</v>
      </c>
      <c r="Y11" s="302">
        <f>'様式D-3_S01'!BS5</f>
        <v>0</v>
      </c>
      <c r="Z11" s="95">
        <f>'様式D-3_S01'!BT5</f>
        <v>0</v>
      </c>
      <c r="AA11" s="95">
        <f>'様式D-3_S01'!BU5</f>
        <v>0</v>
      </c>
      <c r="AB11" s="98">
        <f>'様式D-3_S01'!BV5</f>
        <v>2.21</v>
      </c>
      <c r="AC11" s="52"/>
      <c r="AD11" s="52"/>
      <c r="AE11" s="52"/>
      <c r="AF11" s="52"/>
      <c r="AG11" s="52"/>
      <c r="AH11" s="52"/>
      <c r="AI11" s="52"/>
      <c r="AJ11" s="52"/>
    </row>
    <row r="12" spans="1:36" x14ac:dyDescent="0.15">
      <c r="B12" s="292" t="str">
        <f>'様式D-3_S02'!AV5</f>
        <v>S2</v>
      </c>
      <c r="C12" s="303">
        <f>'様式D-3_S02'!AW5</f>
        <v>4.5</v>
      </c>
      <c r="D12" s="294" t="str">
        <f>'様式D-3_S02'!AX5</f>
        <v>Ⅱ</v>
      </c>
      <c r="E12" s="58" t="str">
        <f>'様式D-3_S02'!AY5</f>
        <v xml:space="preserve">  </v>
      </c>
      <c r="F12" s="61" t="str">
        <f>'様式D-3_S02'!AZ5</f>
        <v xml:space="preserve">  </v>
      </c>
      <c r="G12" s="61" t="str">
        <f>'様式D-3_S02'!BA5</f>
        <v xml:space="preserve">  </v>
      </c>
      <c r="H12" s="295" t="str">
        <f>'様式D-3_S02'!BB5</f>
        <v xml:space="preserve">  </v>
      </c>
      <c r="I12" s="296">
        <f>'様式D-3_S02'!BC5</f>
        <v>0</v>
      </c>
      <c r="J12" s="61">
        <f>'様式D-3_S02'!BD5</f>
        <v>0</v>
      </c>
      <c r="K12" s="61">
        <f>'様式D-3_S02'!BE5</f>
        <v>0</v>
      </c>
      <c r="L12" s="295">
        <f>'様式D-3_S02'!BF5</f>
        <v>5</v>
      </c>
      <c r="M12" s="296">
        <f>'様式D-3_S02'!BG5</f>
        <v>0</v>
      </c>
      <c r="N12" s="61">
        <f>'様式D-3_S02'!BH5</f>
        <v>0</v>
      </c>
      <c r="O12" s="61">
        <f>'様式D-3_S02'!BI5</f>
        <v>0</v>
      </c>
      <c r="P12" s="295">
        <f>'様式D-3_S02'!BJ5</f>
        <v>2</v>
      </c>
      <c r="Q12" s="297">
        <f>'様式D-3_S02'!BK5</f>
        <v>0</v>
      </c>
      <c r="R12" s="298">
        <f>'様式D-3_S02'!BL5</f>
        <v>0</v>
      </c>
      <c r="S12" s="305">
        <f>'様式D-3_S02'!BM5</f>
        <v>0</v>
      </c>
      <c r="T12" s="299">
        <f>'様式D-3_S02'!BN5</f>
        <v>0</v>
      </c>
      <c r="U12" s="300">
        <f>'様式D-3_S02'!BO5</f>
        <v>0</v>
      </c>
      <c r="V12" s="95">
        <f>'様式D-3_S02'!BP5</f>
        <v>0</v>
      </c>
      <c r="W12" s="95">
        <f>'様式D-3_S02'!BQ5</f>
        <v>0</v>
      </c>
      <c r="X12" s="301">
        <f>'様式D-3_S02'!BR5</f>
        <v>0.63</v>
      </c>
      <c r="Y12" s="302">
        <f>'様式D-3_S02'!BS5</f>
        <v>0</v>
      </c>
      <c r="Z12" s="95">
        <f>'様式D-3_S02'!BT5</f>
        <v>0</v>
      </c>
      <c r="AA12" s="95">
        <f>'様式D-3_S02'!BU5</f>
        <v>0</v>
      </c>
      <c r="AB12" s="98">
        <f>'様式D-3_S02'!BV5</f>
        <v>1.31</v>
      </c>
      <c r="AC12" s="52"/>
      <c r="AD12" s="52"/>
      <c r="AE12" s="52"/>
      <c r="AF12" s="52"/>
      <c r="AG12" s="52"/>
      <c r="AH12" s="52"/>
      <c r="AI12" s="52"/>
      <c r="AJ12" s="52"/>
    </row>
    <row r="13" spans="1:36" x14ac:dyDescent="0.15">
      <c r="B13" s="292" t="str">
        <f>'様式D-3_S03'!AV5</f>
        <v>S3</v>
      </c>
      <c r="C13" s="303">
        <f>'様式D-3_S03'!AW5</f>
        <v>10.5</v>
      </c>
      <c r="D13" s="294" t="str">
        <f>'様式D-3_S03'!AX5</f>
        <v>Ⅱ</v>
      </c>
      <c r="E13" s="58" t="str">
        <f>'様式D-3_S03'!AY5</f>
        <v xml:space="preserve">  </v>
      </c>
      <c r="F13" s="61" t="str">
        <f>'様式D-3_S03'!AZ5</f>
        <v xml:space="preserve">  </v>
      </c>
      <c r="G13" s="61" t="str">
        <f>'様式D-3_S03'!BA5</f>
        <v xml:space="preserve">  </v>
      </c>
      <c r="H13" s="295" t="str">
        <f>'様式D-3_S03'!BB5</f>
        <v xml:space="preserve">  </v>
      </c>
      <c r="I13" s="296">
        <f>'様式D-3_S03'!BC5</f>
        <v>0</v>
      </c>
      <c r="J13" s="61">
        <f>'様式D-3_S03'!BD5</f>
        <v>0</v>
      </c>
      <c r="K13" s="61">
        <f>'様式D-3_S03'!BE5</f>
        <v>0</v>
      </c>
      <c r="L13" s="295">
        <f>'様式D-3_S03'!BF5</f>
        <v>6</v>
      </c>
      <c r="M13" s="296">
        <f>'様式D-3_S03'!BG5</f>
        <v>0</v>
      </c>
      <c r="N13" s="61">
        <f>'様式D-3_S03'!BH5</f>
        <v>0</v>
      </c>
      <c r="O13" s="61">
        <f>'様式D-3_S03'!BI5</f>
        <v>0</v>
      </c>
      <c r="P13" s="295">
        <f>'様式D-3_S03'!BJ5</f>
        <v>2</v>
      </c>
      <c r="Q13" s="297">
        <f>'様式D-3_S03'!BK5</f>
        <v>0</v>
      </c>
      <c r="R13" s="298">
        <f>'様式D-3_S03'!BL5</f>
        <v>0</v>
      </c>
      <c r="S13" s="305">
        <f>'様式D-3_S03'!BM5</f>
        <v>0</v>
      </c>
      <c r="T13" s="299">
        <f>'様式D-3_S03'!BN5</f>
        <v>0</v>
      </c>
      <c r="U13" s="300">
        <f>'様式D-3_S03'!BO5</f>
        <v>0</v>
      </c>
      <c r="V13" s="95">
        <f>'様式D-3_S03'!BP5</f>
        <v>0</v>
      </c>
      <c r="W13" s="95">
        <f>'様式D-3_S03'!BQ5</f>
        <v>0</v>
      </c>
      <c r="X13" s="301">
        <f>'様式D-3_S03'!BR5</f>
        <v>1.24</v>
      </c>
      <c r="Y13" s="302">
        <f>'様式D-3_S03'!BS5</f>
        <v>0</v>
      </c>
      <c r="Z13" s="95">
        <f>'様式D-3_S03'!BT5</f>
        <v>0</v>
      </c>
      <c r="AA13" s="95">
        <f>'様式D-3_S03'!BU5</f>
        <v>0</v>
      </c>
      <c r="AB13" s="98">
        <f>'様式D-3_S03'!BV5</f>
        <v>0.04</v>
      </c>
      <c r="AC13" s="52"/>
      <c r="AD13" s="52"/>
      <c r="AE13" s="52"/>
      <c r="AF13" s="52"/>
      <c r="AG13" s="52"/>
      <c r="AH13" s="52"/>
      <c r="AI13" s="52"/>
      <c r="AJ13" s="52"/>
    </row>
    <row r="14" spans="1:36" x14ac:dyDescent="0.15">
      <c r="B14" s="292" t="str">
        <f>'様式D-3_S04'!AV5</f>
        <v>S4</v>
      </c>
      <c r="C14" s="303">
        <f>'様式D-3_S04'!AW5</f>
        <v>10.6</v>
      </c>
      <c r="D14" s="294" t="str">
        <f>'様式D-3_S04'!AX5</f>
        <v>Ⅱ</v>
      </c>
      <c r="E14" s="58" t="str">
        <f>'様式D-3_S04'!AY5</f>
        <v xml:space="preserve">  </v>
      </c>
      <c r="F14" s="61" t="str">
        <f>'様式D-3_S04'!AZ5</f>
        <v xml:space="preserve">  </v>
      </c>
      <c r="G14" s="61" t="str">
        <f>'様式D-3_S04'!BA5</f>
        <v xml:space="preserve">  </v>
      </c>
      <c r="H14" s="295" t="str">
        <f>'様式D-3_S04'!BB5</f>
        <v xml:space="preserve">  </v>
      </c>
      <c r="I14" s="296">
        <f>'様式D-3_S04'!BC5</f>
        <v>0</v>
      </c>
      <c r="J14" s="61">
        <f>'様式D-3_S04'!BD5</f>
        <v>0</v>
      </c>
      <c r="K14" s="61">
        <f>'様式D-3_S04'!BE5</f>
        <v>0</v>
      </c>
      <c r="L14" s="295">
        <f>'様式D-3_S04'!BF5</f>
        <v>6</v>
      </c>
      <c r="M14" s="296">
        <f>'様式D-3_S04'!BG5</f>
        <v>0</v>
      </c>
      <c r="N14" s="61">
        <f>'様式D-3_S04'!BH5</f>
        <v>0</v>
      </c>
      <c r="O14" s="61">
        <f>'様式D-3_S04'!BI5</f>
        <v>0</v>
      </c>
      <c r="P14" s="295">
        <f>'様式D-3_S04'!BJ5</f>
        <v>2</v>
      </c>
      <c r="Q14" s="297">
        <f>'様式D-3_S04'!BK5</f>
        <v>0</v>
      </c>
      <c r="R14" s="298">
        <f>'様式D-3_S04'!BL5</f>
        <v>0</v>
      </c>
      <c r="S14" s="305">
        <f>'様式D-3_S04'!BM5</f>
        <v>0</v>
      </c>
      <c r="T14" s="299">
        <f>'様式D-3_S04'!BN5</f>
        <v>0</v>
      </c>
      <c r="U14" s="300">
        <f>'様式D-3_S04'!BO5</f>
        <v>0</v>
      </c>
      <c r="V14" s="95">
        <f>'様式D-3_S04'!BP5</f>
        <v>0</v>
      </c>
      <c r="W14" s="95">
        <f>'様式D-3_S04'!BQ5</f>
        <v>0</v>
      </c>
      <c r="X14" s="301">
        <f>'様式D-3_S04'!BR5</f>
        <v>0.8</v>
      </c>
      <c r="Y14" s="302">
        <f>'様式D-3_S04'!BS5</f>
        <v>0</v>
      </c>
      <c r="Z14" s="95">
        <f>'様式D-3_S04'!BT5</f>
        <v>0</v>
      </c>
      <c r="AA14" s="95">
        <f>'様式D-3_S04'!BU5</f>
        <v>0</v>
      </c>
      <c r="AB14" s="98">
        <f>'様式D-3_S04'!BV5</f>
        <v>4.9800000000000004</v>
      </c>
      <c r="AC14" s="52"/>
      <c r="AD14" s="52"/>
      <c r="AE14" s="52"/>
      <c r="AF14" s="52"/>
      <c r="AG14" s="52"/>
      <c r="AH14" s="52"/>
      <c r="AI14" s="52"/>
      <c r="AJ14" s="52"/>
    </row>
    <row r="15" spans="1:36" x14ac:dyDescent="0.15">
      <c r="B15" s="292" t="str">
        <f>'様式D-3_S05'!AV5</f>
        <v>S5</v>
      </c>
      <c r="C15" s="303">
        <f>'様式D-3_S05'!AW5</f>
        <v>10.5</v>
      </c>
      <c r="D15" s="294" t="str">
        <f>'様式D-3_S05'!AX5</f>
        <v>Ⅲ</v>
      </c>
      <c r="E15" s="58" t="str">
        <f>'様式D-3_S05'!AY5</f>
        <v xml:space="preserve">  </v>
      </c>
      <c r="F15" s="61" t="str">
        <f>'様式D-3_S05'!AZ5</f>
        <v xml:space="preserve">  </v>
      </c>
      <c r="G15" s="61" t="str">
        <f>'様式D-3_S05'!BA5</f>
        <v xml:space="preserve">  </v>
      </c>
      <c r="H15" s="295" t="str">
        <f>'様式D-3_S05'!BB5</f>
        <v xml:space="preserve">  </v>
      </c>
      <c r="I15" s="296">
        <f>'様式D-3_S05'!BC5</f>
        <v>0</v>
      </c>
      <c r="J15" s="61">
        <f>'様式D-3_S05'!BD5</f>
        <v>2</v>
      </c>
      <c r="K15" s="61">
        <f>'様式D-3_S05'!BE5</f>
        <v>0</v>
      </c>
      <c r="L15" s="295">
        <f>'様式D-3_S05'!BF5</f>
        <v>8</v>
      </c>
      <c r="M15" s="296">
        <f>'様式D-3_S05'!BG5</f>
        <v>0</v>
      </c>
      <c r="N15" s="61">
        <f>'様式D-3_S05'!BH5</f>
        <v>0</v>
      </c>
      <c r="O15" s="61">
        <f>'様式D-3_S05'!BI5</f>
        <v>0</v>
      </c>
      <c r="P15" s="295">
        <f>'様式D-3_S05'!BJ5</f>
        <v>4</v>
      </c>
      <c r="Q15" s="297">
        <f>'様式D-3_S05'!BK5</f>
        <v>0</v>
      </c>
      <c r="R15" s="298">
        <f>'様式D-3_S05'!BL5</f>
        <v>0</v>
      </c>
      <c r="S15" s="305">
        <f>'様式D-3_S05'!BM5</f>
        <v>0</v>
      </c>
      <c r="T15" s="299">
        <f>'様式D-3_S05'!BN5</f>
        <v>0</v>
      </c>
      <c r="U15" s="300">
        <f>'様式D-3_S05'!BO5</f>
        <v>0</v>
      </c>
      <c r="V15" s="95">
        <f>'様式D-3_S05'!BP5</f>
        <v>0.03</v>
      </c>
      <c r="W15" s="95">
        <f>'様式D-3_S05'!BQ5</f>
        <v>0</v>
      </c>
      <c r="X15" s="301">
        <f>'様式D-3_S05'!BR5</f>
        <v>1.05</v>
      </c>
      <c r="Y15" s="302">
        <f>'様式D-3_S05'!BS5</f>
        <v>0</v>
      </c>
      <c r="Z15" s="95">
        <f>'様式D-3_S05'!BT5</f>
        <v>0</v>
      </c>
      <c r="AA15" s="95">
        <f>'様式D-3_S05'!BU5</f>
        <v>0</v>
      </c>
      <c r="AB15" s="98">
        <f>'様式D-3_S05'!BV5</f>
        <v>5.17</v>
      </c>
      <c r="AC15" s="52"/>
      <c r="AD15" s="52"/>
      <c r="AE15" s="52"/>
      <c r="AF15" s="52"/>
      <c r="AG15" s="52"/>
      <c r="AH15" s="52"/>
      <c r="AI15" s="52"/>
      <c r="AJ15" s="52"/>
    </row>
    <row r="16" spans="1:36" x14ac:dyDescent="0.15">
      <c r="B16" s="292" t="str">
        <f>'様式D-3_S06'!AV5</f>
        <v>S6</v>
      </c>
      <c r="C16" s="303">
        <f>'様式D-3_S06'!AW5</f>
        <v>10.5</v>
      </c>
      <c r="D16" s="294" t="str">
        <f>'様式D-3_S06'!AX5</f>
        <v>Ⅲ</v>
      </c>
      <c r="E16" s="58" t="str">
        <f>'様式D-3_S06'!AY5</f>
        <v xml:space="preserve">  </v>
      </c>
      <c r="F16" s="61" t="str">
        <f>'様式D-3_S06'!AZ5</f>
        <v xml:space="preserve">  </v>
      </c>
      <c r="G16" s="61" t="str">
        <f>'様式D-3_S06'!BA5</f>
        <v xml:space="preserve">  </v>
      </c>
      <c r="H16" s="295" t="str">
        <f>'様式D-3_S06'!BB5</f>
        <v xml:space="preserve">  </v>
      </c>
      <c r="I16" s="296">
        <f>'様式D-3_S06'!BC5</f>
        <v>0</v>
      </c>
      <c r="J16" s="61">
        <f>'様式D-3_S06'!BD5</f>
        <v>2</v>
      </c>
      <c r="K16" s="61">
        <f>'様式D-3_S06'!BE5</f>
        <v>1</v>
      </c>
      <c r="L16" s="295">
        <f>'様式D-3_S06'!BF5</f>
        <v>10</v>
      </c>
      <c r="M16" s="296">
        <f>'様式D-3_S06'!BG5</f>
        <v>0</v>
      </c>
      <c r="N16" s="61">
        <f>'様式D-3_S06'!BH5</f>
        <v>0</v>
      </c>
      <c r="O16" s="61">
        <f>'様式D-3_S06'!BI5</f>
        <v>0</v>
      </c>
      <c r="P16" s="295">
        <f>'様式D-3_S06'!BJ5</f>
        <v>4</v>
      </c>
      <c r="Q16" s="297">
        <f>'様式D-3_S06'!BK5</f>
        <v>0</v>
      </c>
      <c r="R16" s="298">
        <f>'様式D-3_S06'!BL5</f>
        <v>0</v>
      </c>
      <c r="S16" s="305">
        <f>'様式D-3_S06'!BM5</f>
        <v>0</v>
      </c>
      <c r="T16" s="299">
        <f>'様式D-3_S06'!BN5</f>
        <v>0</v>
      </c>
      <c r="U16" s="300">
        <f>'様式D-3_S06'!BO5</f>
        <v>0</v>
      </c>
      <c r="V16" s="95">
        <f>'様式D-3_S06'!BP5</f>
        <v>0.04</v>
      </c>
      <c r="W16" s="95">
        <f>'様式D-3_S06'!BQ5</f>
        <v>1.1200000000000001</v>
      </c>
      <c r="X16" s="301">
        <f>'様式D-3_S06'!BR5</f>
        <v>1.1300000000000001</v>
      </c>
      <c r="Y16" s="302">
        <f>'様式D-3_S06'!BS5</f>
        <v>0</v>
      </c>
      <c r="Z16" s="95">
        <f>'様式D-3_S06'!BT5</f>
        <v>0</v>
      </c>
      <c r="AA16" s="95">
        <f>'様式D-3_S06'!BU5</f>
        <v>0</v>
      </c>
      <c r="AB16" s="98">
        <f>'様式D-3_S06'!BV5</f>
        <v>0.18000000000000002</v>
      </c>
      <c r="AC16" s="52"/>
      <c r="AD16" s="52"/>
      <c r="AE16" s="52"/>
      <c r="AF16" s="52"/>
      <c r="AG16" s="52"/>
      <c r="AH16" s="52"/>
      <c r="AI16" s="52"/>
      <c r="AJ16" s="52"/>
    </row>
    <row r="17" spans="2:36" x14ac:dyDescent="0.15">
      <c r="B17" s="292" t="str">
        <f>'様式D-3_S07'!AV5</f>
        <v>S7</v>
      </c>
      <c r="C17" s="303">
        <f>'様式D-3_S07'!AW5</f>
        <v>10.5</v>
      </c>
      <c r="D17" s="294" t="str">
        <f>'様式D-3_S07'!AX5</f>
        <v>Ⅲ</v>
      </c>
      <c r="E17" s="58" t="str">
        <f>'様式D-3_S07'!AY5</f>
        <v xml:space="preserve">  </v>
      </c>
      <c r="F17" s="61" t="str">
        <f>'様式D-3_S07'!AZ5</f>
        <v xml:space="preserve">  </v>
      </c>
      <c r="G17" s="61" t="str">
        <f>'様式D-3_S07'!BA5</f>
        <v xml:space="preserve">  </v>
      </c>
      <c r="H17" s="295" t="str">
        <f>'様式D-3_S07'!BB5</f>
        <v xml:space="preserve">  </v>
      </c>
      <c r="I17" s="296">
        <f>'様式D-3_S07'!BC5</f>
        <v>0</v>
      </c>
      <c r="J17" s="61">
        <f>'様式D-3_S07'!BD5</f>
        <v>5</v>
      </c>
      <c r="K17" s="61">
        <f>'様式D-3_S07'!BE5</f>
        <v>0</v>
      </c>
      <c r="L17" s="295">
        <f>'様式D-3_S07'!BF5</f>
        <v>8</v>
      </c>
      <c r="M17" s="296">
        <f>'様式D-3_S07'!BG5</f>
        <v>0</v>
      </c>
      <c r="N17" s="61">
        <f>'様式D-3_S07'!BH5</f>
        <v>0</v>
      </c>
      <c r="O17" s="61">
        <f>'様式D-3_S07'!BI5</f>
        <v>0</v>
      </c>
      <c r="P17" s="295">
        <f>'様式D-3_S07'!BJ5</f>
        <v>2</v>
      </c>
      <c r="Q17" s="297">
        <f>'様式D-3_S07'!BK5</f>
        <v>0</v>
      </c>
      <c r="R17" s="298">
        <f>'様式D-3_S07'!BL5</f>
        <v>0</v>
      </c>
      <c r="S17" s="305">
        <f>'様式D-3_S07'!BM5</f>
        <v>0</v>
      </c>
      <c r="T17" s="299">
        <f>'様式D-3_S07'!BN5</f>
        <v>0</v>
      </c>
      <c r="U17" s="300">
        <f>'様式D-3_S07'!BO5</f>
        <v>0</v>
      </c>
      <c r="V17" s="95">
        <f>'様式D-3_S07'!BP5</f>
        <v>0.08</v>
      </c>
      <c r="W17" s="95">
        <f>'様式D-3_S07'!BQ5</f>
        <v>0</v>
      </c>
      <c r="X17" s="301">
        <f>'様式D-3_S07'!BR5</f>
        <v>1.1000000000000001</v>
      </c>
      <c r="Y17" s="302">
        <f>'様式D-3_S07'!BS5</f>
        <v>0</v>
      </c>
      <c r="Z17" s="95">
        <f>'様式D-3_S07'!BT5</f>
        <v>0</v>
      </c>
      <c r="AA17" s="95">
        <f>'様式D-3_S07'!BU5</f>
        <v>0</v>
      </c>
      <c r="AB17" s="98">
        <f>'様式D-3_S07'!BV5</f>
        <v>0.16999999999999998</v>
      </c>
      <c r="AC17" s="52"/>
      <c r="AD17" s="52"/>
      <c r="AE17" s="52"/>
      <c r="AF17" s="52"/>
      <c r="AG17" s="52"/>
      <c r="AH17" s="52"/>
      <c r="AI17" s="52"/>
      <c r="AJ17" s="52"/>
    </row>
    <row r="18" spans="2:36" x14ac:dyDescent="0.15">
      <c r="B18" s="292" t="str">
        <f>'様式D-3_S08'!AV5</f>
        <v>S8</v>
      </c>
      <c r="C18" s="303">
        <f>'様式D-3_S08'!AW5</f>
        <v>10.5</v>
      </c>
      <c r="D18" s="294" t="str">
        <f>'様式D-3_S08'!AX5</f>
        <v>Ⅱ</v>
      </c>
      <c r="E18" s="58" t="str">
        <f>'様式D-3_S08'!AY5</f>
        <v xml:space="preserve">  </v>
      </c>
      <c r="F18" s="61" t="str">
        <f>'様式D-3_S08'!AZ5</f>
        <v xml:space="preserve">  </v>
      </c>
      <c r="G18" s="61" t="str">
        <f>'様式D-3_S08'!BA5</f>
        <v xml:space="preserve">  </v>
      </c>
      <c r="H18" s="295" t="str">
        <f>'様式D-3_S08'!BB5</f>
        <v xml:space="preserve">  </v>
      </c>
      <c r="I18" s="296">
        <f>'様式D-3_S08'!BC5</f>
        <v>0</v>
      </c>
      <c r="J18" s="61">
        <f>'様式D-3_S08'!BD5</f>
        <v>0</v>
      </c>
      <c r="K18" s="61">
        <f>'様式D-3_S08'!BE5</f>
        <v>2</v>
      </c>
      <c r="L18" s="295">
        <f>'様式D-3_S08'!BF5</f>
        <v>9</v>
      </c>
      <c r="M18" s="296">
        <f>'様式D-3_S08'!BG5</f>
        <v>0</v>
      </c>
      <c r="N18" s="61">
        <f>'様式D-3_S08'!BH5</f>
        <v>0</v>
      </c>
      <c r="O18" s="61">
        <f>'様式D-3_S08'!BI5</f>
        <v>0</v>
      </c>
      <c r="P18" s="295">
        <f>'様式D-3_S08'!BJ5</f>
        <v>0</v>
      </c>
      <c r="Q18" s="297">
        <f>'様式D-3_S08'!BK5</f>
        <v>0</v>
      </c>
      <c r="R18" s="298">
        <f>'様式D-3_S08'!BL5</f>
        <v>0</v>
      </c>
      <c r="S18" s="305">
        <f>'様式D-3_S08'!BM5</f>
        <v>0</v>
      </c>
      <c r="T18" s="299">
        <f>'様式D-3_S08'!BN5</f>
        <v>0</v>
      </c>
      <c r="U18" s="300">
        <f>'様式D-3_S08'!BO5</f>
        <v>0</v>
      </c>
      <c r="V18" s="95">
        <f>'様式D-3_S08'!BP5</f>
        <v>0</v>
      </c>
      <c r="W18" s="95">
        <f>'様式D-3_S08'!BQ5</f>
        <v>1.6199999999999999</v>
      </c>
      <c r="X18" s="301">
        <f>'様式D-3_S08'!BR5</f>
        <v>1.69</v>
      </c>
      <c r="Y18" s="302">
        <f>'様式D-3_S08'!BS5</f>
        <v>0</v>
      </c>
      <c r="Z18" s="95">
        <f>'様式D-3_S08'!BT5</f>
        <v>0</v>
      </c>
      <c r="AA18" s="95">
        <f>'様式D-3_S08'!BU5</f>
        <v>0</v>
      </c>
      <c r="AB18" s="98">
        <f>'様式D-3_S08'!BV5</f>
        <v>0</v>
      </c>
      <c r="AC18" s="52"/>
      <c r="AD18" s="52"/>
      <c r="AE18" s="52"/>
      <c r="AF18" s="52"/>
      <c r="AG18" s="52"/>
      <c r="AH18" s="52"/>
      <c r="AI18" s="52"/>
      <c r="AJ18" s="52"/>
    </row>
    <row r="19" spans="2:36" x14ac:dyDescent="0.15">
      <c r="B19" s="292" t="str">
        <f>'様式D-3_S09'!AV5</f>
        <v>S9</v>
      </c>
      <c r="C19" s="303">
        <f>'様式D-3_S09'!AW5</f>
        <v>10.5</v>
      </c>
      <c r="D19" s="294" t="str">
        <f>'様式D-3_S09'!AX5</f>
        <v>Ⅱ</v>
      </c>
      <c r="E19" s="58" t="str">
        <f>'様式D-3_S09'!AY5</f>
        <v xml:space="preserve">  </v>
      </c>
      <c r="F19" s="61" t="str">
        <f>'様式D-3_S09'!AZ5</f>
        <v xml:space="preserve">  </v>
      </c>
      <c r="G19" s="61" t="str">
        <f>'様式D-3_S09'!BA5</f>
        <v xml:space="preserve">  </v>
      </c>
      <c r="H19" s="295" t="str">
        <f>'様式D-3_S09'!BB5</f>
        <v xml:space="preserve">  </v>
      </c>
      <c r="I19" s="296">
        <f>'様式D-3_S09'!BC5</f>
        <v>0</v>
      </c>
      <c r="J19" s="61">
        <f>'様式D-3_S09'!BD5</f>
        <v>0</v>
      </c>
      <c r="K19" s="61">
        <f>'様式D-3_S09'!BE5</f>
        <v>0</v>
      </c>
      <c r="L19" s="295">
        <f>'様式D-3_S09'!BF5</f>
        <v>3</v>
      </c>
      <c r="M19" s="296">
        <f>'様式D-3_S09'!BG5</f>
        <v>0</v>
      </c>
      <c r="N19" s="61">
        <f>'様式D-3_S09'!BH5</f>
        <v>0</v>
      </c>
      <c r="O19" s="61">
        <f>'様式D-3_S09'!BI5</f>
        <v>0</v>
      </c>
      <c r="P19" s="295">
        <f>'様式D-3_S09'!BJ5</f>
        <v>1</v>
      </c>
      <c r="Q19" s="297">
        <f>'様式D-3_S09'!BK5</f>
        <v>0</v>
      </c>
      <c r="R19" s="298">
        <f>'様式D-3_S09'!BL5</f>
        <v>0</v>
      </c>
      <c r="S19" s="305">
        <f>'様式D-3_S09'!BM5</f>
        <v>0</v>
      </c>
      <c r="T19" s="299">
        <f>'様式D-3_S09'!BN5</f>
        <v>0</v>
      </c>
      <c r="U19" s="300">
        <f>'様式D-3_S09'!BO5</f>
        <v>0</v>
      </c>
      <c r="V19" s="95">
        <f>'様式D-3_S09'!BP5</f>
        <v>0</v>
      </c>
      <c r="W19" s="95">
        <f>'様式D-3_S09'!BQ5</f>
        <v>0</v>
      </c>
      <c r="X19" s="301">
        <f>'様式D-3_S09'!BR5</f>
        <v>0.96000000000000008</v>
      </c>
      <c r="Y19" s="302">
        <f>'様式D-3_S09'!BS5</f>
        <v>0</v>
      </c>
      <c r="Z19" s="95">
        <f>'様式D-3_S09'!BT5</f>
        <v>0</v>
      </c>
      <c r="AA19" s="95">
        <f>'様式D-3_S09'!BU5</f>
        <v>0</v>
      </c>
      <c r="AB19" s="98">
        <f>'様式D-3_S09'!BV5</f>
        <v>1.26</v>
      </c>
      <c r="AC19" s="52"/>
      <c r="AD19" s="52"/>
      <c r="AE19" s="52"/>
      <c r="AF19" s="52"/>
      <c r="AG19" s="52"/>
      <c r="AH19" s="52"/>
      <c r="AI19" s="52"/>
      <c r="AJ19" s="52"/>
    </row>
    <row r="20" spans="2:36" x14ac:dyDescent="0.15">
      <c r="B20" s="292" t="str">
        <f>'様式D-3_S10'!AV5</f>
        <v>S10</v>
      </c>
      <c r="C20" s="303">
        <f>'様式D-3_S10'!AW5</f>
        <v>10.5</v>
      </c>
      <c r="D20" s="294" t="str">
        <f>'様式D-3_S10'!AX5</f>
        <v>Ⅱ</v>
      </c>
      <c r="E20" s="58" t="str">
        <f>'様式D-3_S10'!AY5</f>
        <v xml:space="preserve">  </v>
      </c>
      <c r="F20" s="61" t="str">
        <f>'様式D-3_S10'!AZ5</f>
        <v xml:space="preserve">  </v>
      </c>
      <c r="G20" s="61" t="str">
        <f>'様式D-3_S10'!BA5</f>
        <v xml:space="preserve">  </v>
      </c>
      <c r="H20" s="295" t="str">
        <f>'様式D-3_S10'!BB5</f>
        <v xml:space="preserve">  </v>
      </c>
      <c r="I20" s="296">
        <f>'様式D-3_S10'!BC5</f>
        <v>0</v>
      </c>
      <c r="J20" s="61">
        <f>'様式D-3_S10'!BD5</f>
        <v>0</v>
      </c>
      <c r="K20" s="61">
        <f>'様式D-3_S10'!BE5</f>
        <v>0</v>
      </c>
      <c r="L20" s="295">
        <f>'様式D-3_S10'!BF5</f>
        <v>5</v>
      </c>
      <c r="M20" s="296">
        <f>'様式D-3_S10'!BG5</f>
        <v>0</v>
      </c>
      <c r="N20" s="61">
        <f>'様式D-3_S10'!BH5</f>
        <v>0</v>
      </c>
      <c r="O20" s="61">
        <f>'様式D-3_S10'!BI5</f>
        <v>0</v>
      </c>
      <c r="P20" s="295">
        <f>'様式D-3_S10'!BJ5</f>
        <v>3</v>
      </c>
      <c r="Q20" s="297">
        <f>'様式D-3_S10'!BK5</f>
        <v>0</v>
      </c>
      <c r="R20" s="298">
        <f>'様式D-3_S10'!BL5</f>
        <v>0</v>
      </c>
      <c r="S20" s="305">
        <f>'様式D-3_S10'!BM5</f>
        <v>0</v>
      </c>
      <c r="T20" s="299">
        <f>'様式D-3_S10'!BN5</f>
        <v>0</v>
      </c>
      <c r="U20" s="300">
        <f>'様式D-3_S10'!BO5</f>
        <v>0</v>
      </c>
      <c r="V20" s="95">
        <f>'様式D-3_S10'!BP5</f>
        <v>0</v>
      </c>
      <c r="W20" s="95">
        <f>'様式D-3_S10'!BQ5</f>
        <v>0</v>
      </c>
      <c r="X20" s="301">
        <f>'様式D-3_S10'!BR5</f>
        <v>1.2</v>
      </c>
      <c r="Y20" s="302">
        <f>'様式D-3_S10'!BS5</f>
        <v>0</v>
      </c>
      <c r="Z20" s="95">
        <f>'様式D-3_S10'!BT5</f>
        <v>0</v>
      </c>
      <c r="AA20" s="95">
        <f>'様式D-3_S10'!BU5</f>
        <v>0</v>
      </c>
      <c r="AB20" s="98">
        <f>'様式D-3_S10'!BV5</f>
        <v>3.92</v>
      </c>
      <c r="AC20" s="52"/>
      <c r="AD20" s="52"/>
      <c r="AE20" s="52"/>
      <c r="AF20" s="52"/>
      <c r="AG20" s="52"/>
      <c r="AH20" s="52"/>
      <c r="AI20" s="52"/>
      <c r="AJ20" s="52"/>
    </row>
    <row r="21" spans="2:36" x14ac:dyDescent="0.15">
      <c r="B21" s="292" t="str">
        <f>'様式D-3_S11'!AV5</f>
        <v>S11</v>
      </c>
      <c r="C21" s="303">
        <f>'様式D-3_S11'!AW5</f>
        <v>10.5</v>
      </c>
      <c r="D21" s="294" t="str">
        <f>'様式D-3_S11'!AX5</f>
        <v>Ⅱ</v>
      </c>
      <c r="E21" s="58" t="str">
        <f>'様式D-3_S11'!AY5</f>
        <v xml:space="preserve">  </v>
      </c>
      <c r="F21" s="61" t="str">
        <f>'様式D-3_S11'!AZ5</f>
        <v xml:space="preserve">  </v>
      </c>
      <c r="G21" s="61" t="str">
        <f>'様式D-3_S11'!BA5</f>
        <v xml:space="preserve">  </v>
      </c>
      <c r="H21" s="295" t="str">
        <f>'様式D-3_S11'!BB5</f>
        <v xml:space="preserve">  </v>
      </c>
      <c r="I21" s="296">
        <f>'様式D-3_S11'!BC5</f>
        <v>0</v>
      </c>
      <c r="J21" s="61">
        <f>'様式D-3_S11'!BD5</f>
        <v>0</v>
      </c>
      <c r="K21" s="61">
        <f>'様式D-3_S11'!BE5</f>
        <v>0</v>
      </c>
      <c r="L21" s="295">
        <f>'様式D-3_S11'!BF5</f>
        <v>4</v>
      </c>
      <c r="M21" s="296">
        <f>'様式D-3_S11'!BG5</f>
        <v>0</v>
      </c>
      <c r="N21" s="61">
        <f>'様式D-3_S11'!BH5</f>
        <v>0</v>
      </c>
      <c r="O21" s="61">
        <f>'様式D-3_S11'!BI5</f>
        <v>0</v>
      </c>
      <c r="P21" s="295">
        <f>'様式D-3_S11'!BJ5</f>
        <v>2</v>
      </c>
      <c r="Q21" s="297">
        <f>'様式D-3_S11'!BK5</f>
        <v>0</v>
      </c>
      <c r="R21" s="298">
        <f>'様式D-3_S11'!BL5</f>
        <v>0</v>
      </c>
      <c r="S21" s="305">
        <f>'様式D-3_S11'!BM5</f>
        <v>0</v>
      </c>
      <c r="T21" s="299">
        <f>'様式D-3_S11'!BN5</f>
        <v>0</v>
      </c>
      <c r="U21" s="300">
        <f>'様式D-3_S11'!BO5</f>
        <v>0</v>
      </c>
      <c r="V21" s="95">
        <f>'様式D-3_S11'!BP5</f>
        <v>0</v>
      </c>
      <c r="W21" s="95">
        <f>'様式D-3_S11'!BQ5</f>
        <v>0</v>
      </c>
      <c r="X21" s="301">
        <f>'様式D-3_S11'!BR5</f>
        <v>0.71</v>
      </c>
      <c r="Y21" s="302">
        <f>'様式D-3_S11'!BS5</f>
        <v>0</v>
      </c>
      <c r="Z21" s="95">
        <f>'様式D-3_S11'!BT5</f>
        <v>0</v>
      </c>
      <c r="AA21" s="95">
        <f>'様式D-3_S11'!BU5</f>
        <v>0</v>
      </c>
      <c r="AB21" s="98">
        <f>'様式D-3_S11'!BV5</f>
        <v>12.2</v>
      </c>
      <c r="AC21" s="52"/>
      <c r="AD21" s="52"/>
      <c r="AE21" s="52"/>
      <c r="AF21" s="52"/>
      <c r="AG21" s="52"/>
      <c r="AH21" s="52"/>
      <c r="AI21" s="52"/>
      <c r="AJ21" s="52"/>
    </row>
    <row r="22" spans="2:36" x14ac:dyDescent="0.15">
      <c r="B22" s="292" t="str">
        <f>'様式D-3_S12'!AV5</f>
        <v>S12</v>
      </c>
      <c r="C22" s="303">
        <f>'様式D-3_S12'!AW5</f>
        <v>10.5</v>
      </c>
      <c r="D22" s="294" t="str">
        <f>'様式D-3_S12'!AX5</f>
        <v>Ⅲ</v>
      </c>
      <c r="E22" s="58" t="str">
        <f>'様式D-3_S12'!AY5</f>
        <v xml:space="preserve">  </v>
      </c>
      <c r="F22" s="61" t="str">
        <f>'様式D-3_S12'!AZ5</f>
        <v xml:space="preserve">  </v>
      </c>
      <c r="G22" s="61" t="str">
        <f>'様式D-3_S12'!BA5</f>
        <v xml:space="preserve">  </v>
      </c>
      <c r="H22" s="295" t="str">
        <f>'様式D-3_S12'!BB5</f>
        <v xml:space="preserve">  </v>
      </c>
      <c r="I22" s="296">
        <f>'様式D-3_S12'!BC5</f>
        <v>0</v>
      </c>
      <c r="J22" s="61">
        <f>'様式D-3_S12'!BD5</f>
        <v>1</v>
      </c>
      <c r="K22" s="61">
        <f>'様式D-3_S12'!BE5</f>
        <v>0</v>
      </c>
      <c r="L22" s="295">
        <f>'様式D-3_S12'!BF5</f>
        <v>5</v>
      </c>
      <c r="M22" s="296">
        <f>'様式D-3_S12'!BG5</f>
        <v>0</v>
      </c>
      <c r="N22" s="61">
        <f>'様式D-3_S12'!BH5</f>
        <v>0</v>
      </c>
      <c r="O22" s="61">
        <f>'様式D-3_S12'!BI5</f>
        <v>0</v>
      </c>
      <c r="P22" s="295">
        <f>'様式D-3_S12'!BJ5</f>
        <v>1</v>
      </c>
      <c r="Q22" s="297">
        <f>'様式D-3_S12'!BK5</f>
        <v>0</v>
      </c>
      <c r="R22" s="298">
        <f>'様式D-3_S12'!BL5</f>
        <v>0</v>
      </c>
      <c r="S22" s="305">
        <f>'様式D-3_S12'!BM5</f>
        <v>0</v>
      </c>
      <c r="T22" s="299">
        <f>'様式D-3_S12'!BN5</f>
        <v>0</v>
      </c>
      <c r="U22" s="300">
        <f>'様式D-3_S12'!BO5</f>
        <v>0</v>
      </c>
      <c r="V22" s="95">
        <f>'様式D-3_S12'!BP5</f>
        <v>6.5000000000000002E-2</v>
      </c>
      <c r="W22" s="95">
        <f>'様式D-3_S12'!BQ5</f>
        <v>0</v>
      </c>
      <c r="X22" s="301">
        <f>'様式D-3_S12'!BR5</f>
        <v>0.63</v>
      </c>
      <c r="Y22" s="302">
        <f>'様式D-3_S12'!BS5</f>
        <v>0</v>
      </c>
      <c r="Z22" s="95">
        <f>'様式D-3_S12'!BT5</f>
        <v>0</v>
      </c>
      <c r="AA22" s="95">
        <f>'様式D-3_S12'!BU5</f>
        <v>0</v>
      </c>
      <c r="AB22" s="98">
        <f>'様式D-3_S12'!BV5</f>
        <v>15.15</v>
      </c>
      <c r="AC22" s="52"/>
      <c r="AD22" s="52"/>
      <c r="AE22" s="52"/>
      <c r="AF22" s="52"/>
      <c r="AG22" s="52"/>
      <c r="AH22" s="52"/>
      <c r="AI22" s="52"/>
      <c r="AJ22" s="52"/>
    </row>
    <row r="23" spans="2:36" x14ac:dyDescent="0.15">
      <c r="B23" s="292" t="str">
        <f>'様式D-3_S13'!AV5</f>
        <v>S13</v>
      </c>
      <c r="C23" s="303">
        <f>'様式D-3_S13'!AW5</f>
        <v>10.5</v>
      </c>
      <c r="D23" s="294" t="str">
        <f>'様式D-3_S13'!AX5</f>
        <v>Ⅱ</v>
      </c>
      <c r="E23" s="58" t="str">
        <f>'様式D-3_S13'!AY5</f>
        <v xml:space="preserve">  </v>
      </c>
      <c r="F23" s="61" t="str">
        <f>'様式D-3_S13'!AZ5</f>
        <v xml:space="preserve">  </v>
      </c>
      <c r="G23" s="61" t="str">
        <f>'様式D-3_S13'!BA5</f>
        <v xml:space="preserve">  </v>
      </c>
      <c r="H23" s="295" t="str">
        <f>'様式D-3_S13'!BB5</f>
        <v xml:space="preserve">  </v>
      </c>
      <c r="I23" s="296">
        <f>'様式D-3_S13'!BC5</f>
        <v>0</v>
      </c>
      <c r="J23" s="61">
        <f>'様式D-3_S13'!BD5</f>
        <v>0</v>
      </c>
      <c r="K23" s="61">
        <f>'様式D-3_S13'!BE5</f>
        <v>0</v>
      </c>
      <c r="L23" s="295">
        <f>'様式D-3_S13'!BF5</f>
        <v>4</v>
      </c>
      <c r="M23" s="296">
        <f>'様式D-3_S13'!BG5</f>
        <v>0</v>
      </c>
      <c r="N23" s="61">
        <f>'様式D-3_S13'!BH5</f>
        <v>0</v>
      </c>
      <c r="O23" s="61">
        <f>'様式D-3_S13'!BI5</f>
        <v>0</v>
      </c>
      <c r="P23" s="295">
        <f>'様式D-3_S13'!BJ5</f>
        <v>3</v>
      </c>
      <c r="Q23" s="297">
        <f>'様式D-3_S13'!BK5</f>
        <v>0</v>
      </c>
      <c r="R23" s="298">
        <f>'様式D-3_S13'!BL5</f>
        <v>0</v>
      </c>
      <c r="S23" s="305">
        <f>'様式D-3_S13'!BM5</f>
        <v>0</v>
      </c>
      <c r="T23" s="299">
        <f>'様式D-3_S13'!BN5</f>
        <v>0</v>
      </c>
      <c r="U23" s="300">
        <f>'様式D-3_S13'!BO5</f>
        <v>0</v>
      </c>
      <c r="V23" s="95">
        <f>'様式D-3_S13'!BP5</f>
        <v>0</v>
      </c>
      <c r="W23" s="95">
        <f>'様式D-3_S13'!BQ5</f>
        <v>0</v>
      </c>
      <c r="X23" s="301">
        <f>'様式D-3_S13'!BR5</f>
        <v>0.97</v>
      </c>
      <c r="Y23" s="302">
        <f>'様式D-3_S13'!BS5</f>
        <v>0</v>
      </c>
      <c r="Z23" s="95">
        <f>'様式D-3_S13'!BT5</f>
        <v>0</v>
      </c>
      <c r="AA23" s="95">
        <f>'様式D-3_S13'!BU5</f>
        <v>0</v>
      </c>
      <c r="AB23" s="98">
        <f>'様式D-3_S13'!BV5</f>
        <v>5.27</v>
      </c>
      <c r="AC23" s="52"/>
      <c r="AD23" s="52"/>
      <c r="AE23" s="52"/>
      <c r="AF23" s="52"/>
      <c r="AG23" s="52"/>
      <c r="AH23" s="52"/>
      <c r="AI23" s="52"/>
      <c r="AJ23" s="52"/>
    </row>
    <row r="24" spans="2:36" x14ac:dyDescent="0.15">
      <c r="B24" s="292" t="str">
        <f>'様式D-3_S14'!AV5</f>
        <v>S14</v>
      </c>
      <c r="C24" s="303">
        <f>'様式D-3_S14'!AW5</f>
        <v>10.5</v>
      </c>
      <c r="D24" s="294" t="str">
        <f>'様式D-3_S14'!AX5</f>
        <v>Ⅲ</v>
      </c>
      <c r="E24" s="58" t="str">
        <f>'様式D-3_S14'!AY5</f>
        <v xml:space="preserve">  </v>
      </c>
      <c r="F24" s="61" t="str">
        <f>'様式D-3_S14'!AZ5</f>
        <v xml:space="preserve">  </v>
      </c>
      <c r="G24" s="61" t="str">
        <f>'様式D-3_S14'!BA5</f>
        <v xml:space="preserve">  </v>
      </c>
      <c r="H24" s="295" t="str">
        <f>'様式D-3_S14'!BB5</f>
        <v xml:space="preserve">  </v>
      </c>
      <c r="I24" s="296">
        <f>'様式D-3_S14'!BC5</f>
        <v>0</v>
      </c>
      <c r="J24" s="61">
        <f>'様式D-3_S14'!BD5</f>
        <v>2</v>
      </c>
      <c r="K24" s="61">
        <f>'様式D-3_S14'!BE5</f>
        <v>0</v>
      </c>
      <c r="L24" s="295">
        <f>'様式D-3_S14'!BF5</f>
        <v>7</v>
      </c>
      <c r="M24" s="296">
        <f>'様式D-3_S14'!BG5</f>
        <v>0</v>
      </c>
      <c r="N24" s="61">
        <f>'様式D-3_S14'!BH5</f>
        <v>0</v>
      </c>
      <c r="O24" s="61">
        <f>'様式D-3_S14'!BI5</f>
        <v>0</v>
      </c>
      <c r="P24" s="295">
        <f>'様式D-3_S14'!BJ5</f>
        <v>0</v>
      </c>
      <c r="Q24" s="297">
        <f>'様式D-3_S14'!BK5</f>
        <v>0</v>
      </c>
      <c r="R24" s="298">
        <f>'様式D-3_S14'!BL5</f>
        <v>0</v>
      </c>
      <c r="S24" s="305">
        <f>'様式D-3_S14'!BM5</f>
        <v>0</v>
      </c>
      <c r="T24" s="299">
        <f>'様式D-3_S14'!BN5</f>
        <v>0</v>
      </c>
      <c r="U24" s="300">
        <f>'様式D-3_S14'!BO5</f>
        <v>0</v>
      </c>
      <c r="V24" s="95">
        <f>'様式D-3_S14'!BP5</f>
        <v>0.04</v>
      </c>
      <c r="W24" s="95">
        <f>'様式D-3_S14'!BQ5</f>
        <v>0</v>
      </c>
      <c r="X24" s="301">
        <f>'様式D-3_S14'!BR5</f>
        <v>0.76</v>
      </c>
      <c r="Y24" s="302">
        <f>'様式D-3_S14'!BS5</f>
        <v>0</v>
      </c>
      <c r="Z24" s="95">
        <f>'様式D-3_S14'!BT5</f>
        <v>0</v>
      </c>
      <c r="AA24" s="95">
        <f>'様式D-3_S14'!BU5</f>
        <v>0</v>
      </c>
      <c r="AB24" s="98">
        <f>'様式D-3_S14'!BV5</f>
        <v>0</v>
      </c>
      <c r="AC24" s="52"/>
      <c r="AD24" s="52"/>
      <c r="AE24" s="52"/>
      <c r="AF24" s="52"/>
      <c r="AG24" s="52"/>
      <c r="AH24" s="52"/>
      <c r="AI24" s="52"/>
      <c r="AJ24" s="52"/>
    </row>
    <row r="25" spans="2:36" x14ac:dyDescent="0.15">
      <c r="B25" s="292" t="str">
        <f>'様式D-3_S15'!AV5</f>
        <v>S15</v>
      </c>
      <c r="C25" s="303">
        <f>'様式D-3_S15'!AW5</f>
        <v>10.5</v>
      </c>
      <c r="D25" s="294" t="str">
        <f>'様式D-3_S15'!AX5</f>
        <v>Ⅱ</v>
      </c>
      <c r="E25" s="58" t="str">
        <f>'様式D-3_S15'!AY5</f>
        <v xml:space="preserve">  </v>
      </c>
      <c r="F25" s="61" t="str">
        <f>'様式D-3_S15'!AZ5</f>
        <v xml:space="preserve">  </v>
      </c>
      <c r="G25" s="61" t="str">
        <f>'様式D-3_S15'!BA5</f>
        <v xml:space="preserve">  </v>
      </c>
      <c r="H25" s="295" t="str">
        <f>'様式D-3_S15'!BB5</f>
        <v xml:space="preserve">  </v>
      </c>
      <c r="I25" s="296">
        <f>'様式D-3_S15'!BC5</f>
        <v>0</v>
      </c>
      <c r="J25" s="61">
        <f>'様式D-3_S15'!BD5</f>
        <v>0</v>
      </c>
      <c r="K25" s="61">
        <f>'様式D-3_S15'!BE5</f>
        <v>1</v>
      </c>
      <c r="L25" s="295">
        <f>'様式D-3_S15'!BF5</f>
        <v>6</v>
      </c>
      <c r="M25" s="296">
        <f>'様式D-3_S15'!BG5</f>
        <v>0</v>
      </c>
      <c r="N25" s="61">
        <f>'様式D-3_S15'!BH5</f>
        <v>0</v>
      </c>
      <c r="O25" s="61">
        <f>'様式D-3_S15'!BI5</f>
        <v>0</v>
      </c>
      <c r="P25" s="295">
        <f>'様式D-3_S15'!BJ5</f>
        <v>8</v>
      </c>
      <c r="Q25" s="297">
        <f>'様式D-3_S15'!BK5</f>
        <v>0</v>
      </c>
      <c r="R25" s="298">
        <f>'様式D-3_S15'!BL5</f>
        <v>0</v>
      </c>
      <c r="S25" s="305">
        <f>'様式D-3_S15'!BM5</f>
        <v>0</v>
      </c>
      <c r="T25" s="299">
        <f>'様式D-3_S15'!BN5</f>
        <v>0</v>
      </c>
      <c r="U25" s="300">
        <f>'様式D-3_S15'!BO5</f>
        <v>0</v>
      </c>
      <c r="V25" s="95">
        <f>'様式D-3_S15'!BP5</f>
        <v>0</v>
      </c>
      <c r="W25" s="95">
        <f>'様式D-3_S15'!BQ5</f>
        <v>0.57999999999999996</v>
      </c>
      <c r="X25" s="301">
        <f>'様式D-3_S15'!BR5</f>
        <v>0.30000000000000004</v>
      </c>
      <c r="Y25" s="302">
        <f>'様式D-3_S15'!BS5</f>
        <v>0</v>
      </c>
      <c r="Z25" s="95">
        <f>'様式D-3_S15'!BT5</f>
        <v>0</v>
      </c>
      <c r="AA25" s="95">
        <f>'様式D-3_S15'!BU5</f>
        <v>0</v>
      </c>
      <c r="AB25" s="98">
        <f>'様式D-3_S15'!BV5</f>
        <v>7.6400000000000015</v>
      </c>
      <c r="AC25" s="52"/>
      <c r="AD25" s="52"/>
      <c r="AE25" s="52"/>
      <c r="AF25" s="52"/>
      <c r="AG25" s="52"/>
      <c r="AH25" s="52"/>
      <c r="AI25" s="52"/>
      <c r="AJ25" s="52"/>
    </row>
    <row r="26" spans="2:36" x14ac:dyDescent="0.15">
      <c r="B26" s="292" t="str">
        <f>'様式D-3_S16'!AV5</f>
        <v>S16</v>
      </c>
      <c r="C26" s="303">
        <f>'様式D-3_S16'!AW5</f>
        <v>10.5</v>
      </c>
      <c r="D26" s="294" t="str">
        <f>'様式D-3_S16'!AX5</f>
        <v>Ⅱ</v>
      </c>
      <c r="E26" s="58" t="str">
        <f>'様式D-3_S16'!AY5</f>
        <v xml:space="preserve">  </v>
      </c>
      <c r="F26" s="61" t="str">
        <f>'様式D-3_S16'!AZ5</f>
        <v xml:space="preserve">  </v>
      </c>
      <c r="G26" s="61" t="str">
        <f>'様式D-3_S16'!BA5</f>
        <v xml:space="preserve">  </v>
      </c>
      <c r="H26" s="295" t="str">
        <f>'様式D-3_S16'!BB5</f>
        <v xml:space="preserve">  </v>
      </c>
      <c r="I26" s="296">
        <f>'様式D-3_S16'!BC5</f>
        <v>0</v>
      </c>
      <c r="J26" s="61">
        <f>'様式D-3_S16'!BD5</f>
        <v>0</v>
      </c>
      <c r="K26" s="61">
        <f>'様式D-3_S16'!BE5</f>
        <v>1</v>
      </c>
      <c r="L26" s="295">
        <f>'様式D-3_S16'!BF5</f>
        <v>4</v>
      </c>
      <c r="M26" s="296">
        <f>'様式D-3_S16'!BG5</f>
        <v>0</v>
      </c>
      <c r="N26" s="61">
        <f>'様式D-3_S16'!BH5</f>
        <v>0</v>
      </c>
      <c r="O26" s="61">
        <f>'様式D-3_S16'!BI5</f>
        <v>0</v>
      </c>
      <c r="P26" s="295">
        <f>'様式D-3_S16'!BJ5</f>
        <v>3</v>
      </c>
      <c r="Q26" s="297">
        <f>'様式D-3_S16'!BK5</f>
        <v>0</v>
      </c>
      <c r="R26" s="298">
        <f>'様式D-3_S16'!BL5</f>
        <v>0</v>
      </c>
      <c r="S26" s="305">
        <f>'様式D-3_S16'!BM5</f>
        <v>0</v>
      </c>
      <c r="T26" s="299">
        <f>'様式D-3_S16'!BN5</f>
        <v>0</v>
      </c>
      <c r="U26" s="300">
        <f>'様式D-3_S16'!BO5</f>
        <v>0</v>
      </c>
      <c r="V26" s="95">
        <f>'様式D-3_S16'!BP5</f>
        <v>0</v>
      </c>
      <c r="W26" s="95">
        <f>'様式D-3_S16'!BQ5</f>
        <v>0.82</v>
      </c>
      <c r="X26" s="301">
        <f>'様式D-3_S16'!BR5</f>
        <v>0.39300000000000002</v>
      </c>
      <c r="Y26" s="302">
        <f>'様式D-3_S16'!BS5</f>
        <v>0</v>
      </c>
      <c r="Z26" s="95">
        <f>'様式D-3_S16'!BT5</f>
        <v>0</v>
      </c>
      <c r="AA26" s="95">
        <f>'様式D-3_S16'!BU5</f>
        <v>0</v>
      </c>
      <c r="AB26" s="98">
        <f>'様式D-3_S16'!BV5</f>
        <v>0.30000000000000004</v>
      </c>
      <c r="AC26" s="52"/>
      <c r="AD26" s="52"/>
      <c r="AE26" s="52"/>
      <c r="AF26" s="52"/>
      <c r="AG26" s="52"/>
      <c r="AH26" s="52"/>
      <c r="AI26" s="52"/>
      <c r="AJ26" s="52"/>
    </row>
    <row r="27" spans="2:36" x14ac:dyDescent="0.15">
      <c r="B27" s="292" t="str">
        <f>'様式D-3_S17'!AV5</f>
        <v>S17</v>
      </c>
      <c r="C27" s="303">
        <f>'様式D-3_S17'!AW5</f>
        <v>10.5</v>
      </c>
      <c r="D27" s="294" t="str">
        <f>'様式D-3_S17'!AX5</f>
        <v>Ⅱ</v>
      </c>
      <c r="E27" s="58" t="str">
        <f>'様式D-3_S17'!AY5</f>
        <v xml:space="preserve">  </v>
      </c>
      <c r="F27" s="61" t="str">
        <f>'様式D-3_S17'!AZ5</f>
        <v xml:space="preserve">  </v>
      </c>
      <c r="G27" s="61" t="str">
        <f>'様式D-3_S17'!BA5</f>
        <v xml:space="preserve">  </v>
      </c>
      <c r="H27" s="295" t="str">
        <f>'様式D-3_S17'!BB5</f>
        <v xml:space="preserve">  </v>
      </c>
      <c r="I27" s="296">
        <f>'様式D-3_S17'!BC5</f>
        <v>0</v>
      </c>
      <c r="J27" s="61">
        <f>'様式D-3_S17'!BD5</f>
        <v>0</v>
      </c>
      <c r="K27" s="61">
        <f>'様式D-3_S17'!BE5</f>
        <v>0</v>
      </c>
      <c r="L27" s="295">
        <f>'様式D-3_S17'!BF5</f>
        <v>7</v>
      </c>
      <c r="M27" s="296">
        <f>'様式D-3_S17'!BG5</f>
        <v>0</v>
      </c>
      <c r="N27" s="61">
        <f>'様式D-3_S17'!BH5</f>
        <v>0</v>
      </c>
      <c r="O27" s="61">
        <f>'様式D-3_S17'!BI5</f>
        <v>2</v>
      </c>
      <c r="P27" s="295">
        <f>'様式D-3_S17'!BJ5</f>
        <v>4</v>
      </c>
      <c r="Q27" s="297">
        <f>'様式D-3_S17'!BK5</f>
        <v>0</v>
      </c>
      <c r="R27" s="298">
        <f>'様式D-3_S17'!BL5</f>
        <v>0</v>
      </c>
      <c r="S27" s="305">
        <f>'様式D-3_S17'!BM5</f>
        <v>0</v>
      </c>
      <c r="T27" s="299">
        <f>'様式D-3_S17'!BN5</f>
        <v>0</v>
      </c>
      <c r="U27" s="300">
        <f>'様式D-3_S17'!BO5</f>
        <v>0</v>
      </c>
      <c r="V27" s="95">
        <f>'様式D-3_S17'!BP5</f>
        <v>0</v>
      </c>
      <c r="W27" s="95">
        <f>'様式D-3_S17'!BQ5</f>
        <v>0</v>
      </c>
      <c r="X27" s="301">
        <f>'様式D-3_S17'!BR5</f>
        <v>1.38</v>
      </c>
      <c r="Y27" s="302">
        <f>'様式D-3_S17'!BS5</f>
        <v>0</v>
      </c>
      <c r="Z27" s="95">
        <f>'様式D-3_S17'!BT5</f>
        <v>0</v>
      </c>
      <c r="AA27" s="95">
        <f>'様式D-3_S17'!BU5</f>
        <v>0.44</v>
      </c>
      <c r="AB27" s="98">
        <f>'様式D-3_S17'!BV5</f>
        <v>0.60000000000000009</v>
      </c>
      <c r="AC27" s="52"/>
      <c r="AD27" s="52"/>
      <c r="AE27" s="52"/>
      <c r="AF27" s="52"/>
      <c r="AG27" s="52"/>
      <c r="AH27" s="52"/>
      <c r="AI27" s="52"/>
      <c r="AJ27" s="52"/>
    </row>
    <row r="28" spans="2:36" x14ac:dyDescent="0.15">
      <c r="B28" s="292" t="str">
        <f>'様式D-3_S18'!AV5</f>
        <v>S18</v>
      </c>
      <c r="C28" s="303">
        <f>'様式D-3_S18'!AW5</f>
        <v>10.5</v>
      </c>
      <c r="D28" s="294" t="str">
        <f>'様式D-3_S18'!AX5</f>
        <v>Ⅱ</v>
      </c>
      <c r="E28" s="58" t="str">
        <f>'様式D-3_S18'!AY5</f>
        <v xml:space="preserve">  </v>
      </c>
      <c r="F28" s="61" t="str">
        <f>'様式D-3_S18'!AZ5</f>
        <v xml:space="preserve">  </v>
      </c>
      <c r="G28" s="61" t="str">
        <f>'様式D-3_S18'!BA5</f>
        <v xml:space="preserve">  </v>
      </c>
      <c r="H28" s="295" t="str">
        <f>'様式D-3_S18'!BB5</f>
        <v xml:space="preserve">  </v>
      </c>
      <c r="I28" s="296">
        <f>'様式D-3_S18'!BC5</f>
        <v>0</v>
      </c>
      <c r="J28" s="61">
        <f>'様式D-3_S18'!BD5</f>
        <v>0</v>
      </c>
      <c r="K28" s="61">
        <f>'様式D-3_S18'!BE5</f>
        <v>1</v>
      </c>
      <c r="L28" s="295">
        <f>'様式D-3_S18'!BF5</f>
        <v>12</v>
      </c>
      <c r="M28" s="296">
        <f>'様式D-3_S18'!BG5</f>
        <v>0</v>
      </c>
      <c r="N28" s="61">
        <f>'様式D-3_S18'!BH5</f>
        <v>0</v>
      </c>
      <c r="O28" s="61">
        <f>'様式D-3_S18'!BI5</f>
        <v>3</v>
      </c>
      <c r="P28" s="295">
        <f>'様式D-3_S18'!BJ5</f>
        <v>1</v>
      </c>
      <c r="Q28" s="297">
        <f>'様式D-3_S18'!BK5</f>
        <v>0</v>
      </c>
      <c r="R28" s="298">
        <f>'様式D-3_S18'!BL5</f>
        <v>0</v>
      </c>
      <c r="S28" s="305">
        <f>'様式D-3_S18'!BM5</f>
        <v>0</v>
      </c>
      <c r="T28" s="299">
        <f>'様式D-3_S18'!BN5</f>
        <v>0</v>
      </c>
      <c r="U28" s="300">
        <f>'様式D-3_S18'!BO5</f>
        <v>0</v>
      </c>
      <c r="V28" s="95">
        <f>'様式D-3_S18'!BP5</f>
        <v>0</v>
      </c>
      <c r="W28" s="95">
        <f>'様式D-3_S18'!BQ5</f>
        <v>0.47</v>
      </c>
      <c r="X28" s="301">
        <f>'様式D-3_S18'!BR5</f>
        <v>0.76300000000000012</v>
      </c>
      <c r="Y28" s="302">
        <f>'様式D-3_S18'!BS5</f>
        <v>0</v>
      </c>
      <c r="Z28" s="95">
        <f>'様式D-3_S18'!BT5</f>
        <v>0</v>
      </c>
      <c r="AA28" s="95">
        <f>'様式D-3_S18'!BU5</f>
        <v>0.53</v>
      </c>
      <c r="AB28" s="98">
        <f>'様式D-3_S18'!BV5</f>
        <v>0.15</v>
      </c>
      <c r="AC28" s="52"/>
      <c r="AD28" s="52"/>
      <c r="AE28" s="52"/>
      <c r="AF28" s="52"/>
      <c r="AG28" s="52"/>
      <c r="AH28" s="52"/>
      <c r="AI28" s="52"/>
      <c r="AJ28" s="52"/>
    </row>
    <row r="29" spans="2:36" x14ac:dyDescent="0.15">
      <c r="B29" s="292" t="str">
        <f>'様式D-3_S19'!AV5</f>
        <v>S19</v>
      </c>
      <c r="C29" s="303">
        <f>'様式D-3_S19'!AW5</f>
        <v>10.5</v>
      </c>
      <c r="D29" s="294" t="str">
        <f>'様式D-3_S19'!AX5</f>
        <v>Ⅲ</v>
      </c>
      <c r="E29" s="58" t="str">
        <f>'様式D-3_S19'!AY5</f>
        <v xml:space="preserve">  </v>
      </c>
      <c r="F29" s="61" t="str">
        <f>'様式D-3_S19'!AZ5</f>
        <v xml:space="preserve">  </v>
      </c>
      <c r="G29" s="61" t="str">
        <f>'様式D-3_S19'!BA5</f>
        <v xml:space="preserve">  </v>
      </c>
      <c r="H29" s="295" t="str">
        <f>'様式D-3_S19'!BB5</f>
        <v xml:space="preserve">  </v>
      </c>
      <c r="I29" s="296">
        <f>'様式D-3_S19'!BC5</f>
        <v>0</v>
      </c>
      <c r="J29" s="61">
        <f>'様式D-3_S19'!BD5</f>
        <v>1</v>
      </c>
      <c r="K29" s="61">
        <f>'様式D-3_S19'!BE5</f>
        <v>2</v>
      </c>
      <c r="L29" s="295">
        <f>'様式D-3_S19'!BF5</f>
        <v>7</v>
      </c>
      <c r="M29" s="296">
        <f>'様式D-3_S19'!BG5</f>
        <v>0</v>
      </c>
      <c r="N29" s="61">
        <f>'様式D-3_S19'!BH5</f>
        <v>0</v>
      </c>
      <c r="O29" s="61">
        <f>'様式D-3_S19'!BI5</f>
        <v>0</v>
      </c>
      <c r="P29" s="295">
        <f>'様式D-3_S19'!BJ5</f>
        <v>2</v>
      </c>
      <c r="Q29" s="297">
        <f>'様式D-3_S19'!BK5</f>
        <v>0</v>
      </c>
      <c r="R29" s="298">
        <f>'様式D-3_S19'!BL5</f>
        <v>0</v>
      </c>
      <c r="S29" s="305">
        <f>'様式D-3_S19'!BM5</f>
        <v>0</v>
      </c>
      <c r="T29" s="299">
        <f>'様式D-3_S19'!BN5</f>
        <v>0</v>
      </c>
      <c r="U29" s="300">
        <f>'様式D-3_S19'!BO5</f>
        <v>0</v>
      </c>
      <c r="V29" s="95">
        <f>'様式D-3_S19'!BP5</f>
        <v>0.12</v>
      </c>
      <c r="W29" s="95">
        <f>'様式D-3_S19'!BQ5</f>
        <v>0.92999999999999994</v>
      </c>
      <c r="X29" s="301">
        <f>'様式D-3_S19'!BR5</f>
        <v>2.1150000000000002</v>
      </c>
      <c r="Y29" s="302">
        <f>'様式D-3_S19'!BS5</f>
        <v>0</v>
      </c>
      <c r="Z29" s="95">
        <f>'様式D-3_S19'!BT5</f>
        <v>0</v>
      </c>
      <c r="AA29" s="95">
        <f>'様式D-3_S19'!BU5</f>
        <v>0</v>
      </c>
      <c r="AB29" s="98">
        <f>'様式D-3_S19'!BV5</f>
        <v>0.18000000000000002</v>
      </c>
      <c r="AC29" s="52"/>
      <c r="AD29" s="52"/>
      <c r="AE29" s="52"/>
      <c r="AF29" s="52"/>
      <c r="AG29" s="52"/>
      <c r="AH29" s="52"/>
      <c r="AI29" s="52"/>
      <c r="AJ29" s="52"/>
    </row>
    <row r="30" spans="2:36" x14ac:dyDescent="0.15">
      <c r="B30" s="292" t="str">
        <f>'様式D-3_S20'!AV5</f>
        <v>S20</v>
      </c>
      <c r="C30" s="303">
        <f>'様式D-3_S20'!AW5</f>
        <v>10.5</v>
      </c>
      <c r="D30" s="294" t="str">
        <f>'様式D-3_S20'!AX5</f>
        <v>Ⅱ</v>
      </c>
      <c r="E30" s="58" t="str">
        <f>'様式D-3_S20'!AY5</f>
        <v xml:space="preserve">  </v>
      </c>
      <c r="F30" s="61" t="str">
        <f>'様式D-3_S20'!AZ5</f>
        <v xml:space="preserve">  </v>
      </c>
      <c r="G30" s="61" t="str">
        <f>'様式D-3_S20'!BA5</f>
        <v xml:space="preserve">  </v>
      </c>
      <c r="H30" s="295" t="str">
        <f>'様式D-3_S20'!BB5</f>
        <v xml:space="preserve">  </v>
      </c>
      <c r="I30" s="296">
        <f>'様式D-3_S20'!BC5</f>
        <v>0</v>
      </c>
      <c r="J30" s="61">
        <f>'様式D-3_S20'!BD5</f>
        <v>0</v>
      </c>
      <c r="K30" s="61">
        <f>'様式D-3_S20'!BE5</f>
        <v>2</v>
      </c>
      <c r="L30" s="295">
        <f>'様式D-3_S20'!BF5</f>
        <v>4</v>
      </c>
      <c r="M30" s="296">
        <f>'様式D-3_S20'!BG5</f>
        <v>0</v>
      </c>
      <c r="N30" s="61">
        <f>'様式D-3_S20'!BH5</f>
        <v>0</v>
      </c>
      <c r="O30" s="61">
        <f>'様式D-3_S20'!BI5</f>
        <v>0</v>
      </c>
      <c r="P30" s="295">
        <f>'様式D-3_S20'!BJ5</f>
        <v>1</v>
      </c>
      <c r="Q30" s="297">
        <f>'様式D-3_S20'!BK5</f>
        <v>0</v>
      </c>
      <c r="R30" s="298">
        <f>'様式D-3_S20'!BL5</f>
        <v>0</v>
      </c>
      <c r="S30" s="305">
        <f>'様式D-3_S20'!BM5</f>
        <v>0</v>
      </c>
      <c r="T30" s="299">
        <f>'様式D-3_S20'!BN5</f>
        <v>0</v>
      </c>
      <c r="U30" s="300">
        <f>'様式D-3_S20'!BO5</f>
        <v>0</v>
      </c>
      <c r="V30" s="95">
        <f>'様式D-3_S20'!BP5</f>
        <v>0</v>
      </c>
      <c r="W30" s="95">
        <f>'様式D-3_S20'!BQ5</f>
        <v>3.62</v>
      </c>
      <c r="X30" s="301">
        <f>'様式D-3_S20'!BR5</f>
        <v>1.3800000000000001</v>
      </c>
      <c r="Y30" s="302">
        <f>'様式D-3_S20'!BS5</f>
        <v>0</v>
      </c>
      <c r="Z30" s="95">
        <f>'様式D-3_S20'!BT5</f>
        <v>0</v>
      </c>
      <c r="AA30" s="95">
        <f>'様式D-3_S20'!BU5</f>
        <v>0</v>
      </c>
      <c r="AB30" s="98">
        <f>'様式D-3_S20'!BV5</f>
        <v>0.04</v>
      </c>
      <c r="AC30" s="52"/>
      <c r="AD30" s="52"/>
      <c r="AE30" s="52"/>
      <c r="AF30" s="52"/>
      <c r="AG30" s="52"/>
      <c r="AH30" s="52"/>
      <c r="AI30" s="52"/>
      <c r="AJ30" s="52"/>
    </row>
    <row r="31" spans="2:36" x14ac:dyDescent="0.15">
      <c r="B31" s="292" t="str">
        <f>'様式D-3_S21'!AV5</f>
        <v>S21</v>
      </c>
      <c r="C31" s="303">
        <f>'様式D-3_S21'!AW5</f>
        <v>10.6</v>
      </c>
      <c r="D31" s="294" t="str">
        <f>'様式D-3_S21'!AX5</f>
        <v>Ⅱ</v>
      </c>
      <c r="E31" s="58" t="str">
        <f>'様式D-3_S21'!AY5</f>
        <v xml:space="preserve">  </v>
      </c>
      <c r="F31" s="61" t="str">
        <f>'様式D-3_S21'!AZ5</f>
        <v xml:space="preserve">  </v>
      </c>
      <c r="G31" s="61" t="str">
        <f>'様式D-3_S21'!BA5</f>
        <v xml:space="preserve">  </v>
      </c>
      <c r="H31" s="295" t="str">
        <f>'様式D-3_S21'!BB5</f>
        <v xml:space="preserve">  </v>
      </c>
      <c r="I31" s="296">
        <f>'様式D-3_S21'!BC5</f>
        <v>0</v>
      </c>
      <c r="J31" s="61">
        <f>'様式D-3_S21'!BD5</f>
        <v>0</v>
      </c>
      <c r="K31" s="61">
        <f>'様式D-3_S21'!BE5</f>
        <v>2</v>
      </c>
      <c r="L31" s="295">
        <f>'様式D-3_S21'!BF5</f>
        <v>4</v>
      </c>
      <c r="M31" s="296">
        <f>'様式D-3_S21'!BG5</f>
        <v>0</v>
      </c>
      <c r="N31" s="61">
        <f>'様式D-3_S21'!BH5</f>
        <v>0</v>
      </c>
      <c r="O31" s="61">
        <f>'様式D-3_S21'!BI5</f>
        <v>0</v>
      </c>
      <c r="P31" s="295">
        <f>'様式D-3_S21'!BJ5</f>
        <v>0</v>
      </c>
      <c r="Q31" s="297">
        <f>'様式D-3_S21'!BK5</f>
        <v>0</v>
      </c>
      <c r="R31" s="298">
        <f>'様式D-3_S21'!BL5</f>
        <v>0</v>
      </c>
      <c r="S31" s="305">
        <f>'様式D-3_S21'!BM5</f>
        <v>0</v>
      </c>
      <c r="T31" s="299">
        <f>'様式D-3_S21'!BN5</f>
        <v>0</v>
      </c>
      <c r="U31" s="300">
        <f>'様式D-3_S21'!BO5</f>
        <v>0</v>
      </c>
      <c r="V31" s="95">
        <f>'様式D-3_S21'!BP5</f>
        <v>0</v>
      </c>
      <c r="W31" s="95">
        <f>'様式D-3_S21'!BQ5</f>
        <v>4.4400000000000004</v>
      </c>
      <c r="X31" s="301">
        <f>'様式D-3_S21'!BR5</f>
        <v>1.05</v>
      </c>
      <c r="Y31" s="302">
        <f>'様式D-3_S21'!BS5</f>
        <v>0</v>
      </c>
      <c r="Z31" s="95">
        <f>'様式D-3_S21'!BT5</f>
        <v>0</v>
      </c>
      <c r="AA31" s="95">
        <f>'様式D-3_S21'!BU5</f>
        <v>0</v>
      </c>
      <c r="AB31" s="98">
        <f>'様式D-3_S21'!BV5</f>
        <v>0</v>
      </c>
      <c r="AC31" s="52"/>
      <c r="AD31" s="52"/>
      <c r="AE31" s="52"/>
      <c r="AF31" s="52"/>
      <c r="AG31" s="52"/>
      <c r="AH31" s="52"/>
      <c r="AI31" s="52"/>
      <c r="AJ31" s="52"/>
    </row>
    <row r="32" spans="2:36" x14ac:dyDescent="0.15">
      <c r="B32" s="292" t="str">
        <f>'様式D-3_S22'!AV5</f>
        <v>S22</v>
      </c>
      <c r="C32" s="303">
        <f>'様式D-3_S22'!AW5</f>
        <v>10.5</v>
      </c>
      <c r="D32" s="294" t="str">
        <f>'様式D-3_S22'!AX5</f>
        <v>Ⅱ</v>
      </c>
      <c r="E32" s="58" t="str">
        <f>'様式D-3_S22'!AY5</f>
        <v xml:space="preserve">  </v>
      </c>
      <c r="F32" s="61" t="str">
        <f>'様式D-3_S22'!AZ5</f>
        <v xml:space="preserve">  </v>
      </c>
      <c r="G32" s="61" t="str">
        <f>'様式D-3_S22'!BA5</f>
        <v xml:space="preserve">  </v>
      </c>
      <c r="H32" s="295" t="str">
        <f>'様式D-3_S22'!BB5</f>
        <v xml:space="preserve">  </v>
      </c>
      <c r="I32" s="296">
        <f>'様式D-3_S22'!BC5</f>
        <v>0</v>
      </c>
      <c r="J32" s="61">
        <f>'様式D-3_S22'!BD5</f>
        <v>0</v>
      </c>
      <c r="K32" s="61">
        <f>'様式D-3_S22'!BE5</f>
        <v>2</v>
      </c>
      <c r="L32" s="295">
        <f>'様式D-3_S22'!BF5</f>
        <v>6</v>
      </c>
      <c r="M32" s="296">
        <f>'様式D-3_S22'!BG5</f>
        <v>0</v>
      </c>
      <c r="N32" s="61">
        <f>'様式D-3_S22'!BH5</f>
        <v>0</v>
      </c>
      <c r="O32" s="61">
        <f>'様式D-3_S22'!BI5</f>
        <v>0</v>
      </c>
      <c r="P32" s="295">
        <f>'様式D-3_S22'!BJ5</f>
        <v>0</v>
      </c>
      <c r="Q32" s="297">
        <f>'様式D-3_S22'!BK5</f>
        <v>0</v>
      </c>
      <c r="R32" s="298">
        <f>'様式D-3_S22'!BL5</f>
        <v>0</v>
      </c>
      <c r="S32" s="305">
        <f>'様式D-3_S22'!BM5</f>
        <v>0</v>
      </c>
      <c r="T32" s="299">
        <f>'様式D-3_S22'!BN5</f>
        <v>0</v>
      </c>
      <c r="U32" s="300">
        <f>'様式D-3_S22'!BO5</f>
        <v>0</v>
      </c>
      <c r="V32" s="95">
        <f>'様式D-3_S22'!BP5</f>
        <v>0</v>
      </c>
      <c r="W32" s="95">
        <f>'様式D-3_S22'!BQ5</f>
        <v>2.59</v>
      </c>
      <c r="X32" s="301">
        <f>'様式D-3_S22'!BR5</f>
        <v>1.43</v>
      </c>
      <c r="Y32" s="302">
        <f>'様式D-3_S22'!BS5</f>
        <v>0</v>
      </c>
      <c r="Z32" s="95">
        <f>'様式D-3_S22'!BT5</f>
        <v>0</v>
      </c>
      <c r="AA32" s="95">
        <f>'様式D-3_S22'!BU5</f>
        <v>0</v>
      </c>
      <c r="AB32" s="98">
        <f>'様式D-3_S22'!BV5</f>
        <v>0</v>
      </c>
      <c r="AC32" s="52"/>
      <c r="AD32" s="52"/>
      <c r="AE32" s="52"/>
      <c r="AF32" s="52"/>
      <c r="AG32" s="52"/>
      <c r="AH32" s="52"/>
      <c r="AI32" s="52"/>
      <c r="AJ32" s="52"/>
    </row>
    <row r="33" spans="2:36" x14ac:dyDescent="0.15">
      <c r="B33" s="292" t="str">
        <f>'様式D-3_S23'!AV5</f>
        <v>S23</v>
      </c>
      <c r="C33" s="303">
        <f>'様式D-3_S23'!AW5</f>
        <v>10.5</v>
      </c>
      <c r="D33" s="294" t="str">
        <f>'様式D-3_S23'!AX5</f>
        <v>Ⅱ</v>
      </c>
      <c r="E33" s="58" t="str">
        <f>'様式D-3_S23'!AY5</f>
        <v xml:space="preserve">  </v>
      </c>
      <c r="F33" s="61" t="str">
        <f>'様式D-3_S23'!AZ5</f>
        <v xml:space="preserve">  </v>
      </c>
      <c r="G33" s="61" t="str">
        <f>'様式D-3_S23'!BA5</f>
        <v xml:space="preserve">  </v>
      </c>
      <c r="H33" s="295" t="str">
        <f>'様式D-3_S23'!BB5</f>
        <v xml:space="preserve">  </v>
      </c>
      <c r="I33" s="296">
        <f>'様式D-3_S23'!BC5</f>
        <v>0</v>
      </c>
      <c r="J33" s="61">
        <f>'様式D-3_S23'!BD5</f>
        <v>0</v>
      </c>
      <c r="K33" s="61">
        <f>'様式D-3_S23'!BE5</f>
        <v>0</v>
      </c>
      <c r="L33" s="295">
        <f>'様式D-3_S23'!BF5</f>
        <v>7</v>
      </c>
      <c r="M33" s="296">
        <f>'様式D-3_S23'!BG5</f>
        <v>0</v>
      </c>
      <c r="N33" s="61">
        <f>'様式D-3_S23'!BH5</f>
        <v>0</v>
      </c>
      <c r="O33" s="61">
        <f>'様式D-3_S23'!BI5</f>
        <v>0</v>
      </c>
      <c r="P33" s="295">
        <f>'様式D-3_S23'!BJ5</f>
        <v>2</v>
      </c>
      <c r="Q33" s="297">
        <f>'様式D-3_S23'!BK5</f>
        <v>0</v>
      </c>
      <c r="R33" s="298">
        <f>'様式D-3_S23'!BL5</f>
        <v>0</v>
      </c>
      <c r="S33" s="305">
        <f>'様式D-3_S23'!BM5</f>
        <v>0</v>
      </c>
      <c r="T33" s="299">
        <f>'様式D-3_S23'!BN5</f>
        <v>0</v>
      </c>
      <c r="U33" s="300">
        <f>'様式D-3_S23'!BO5</f>
        <v>0</v>
      </c>
      <c r="V33" s="95">
        <f>'様式D-3_S23'!BP5</f>
        <v>0</v>
      </c>
      <c r="W33" s="95">
        <f>'様式D-3_S23'!BQ5</f>
        <v>0</v>
      </c>
      <c r="X33" s="301">
        <f>'様式D-3_S23'!BR5</f>
        <v>1.2999999999999998</v>
      </c>
      <c r="Y33" s="302">
        <f>'様式D-3_S23'!BS5</f>
        <v>0</v>
      </c>
      <c r="Z33" s="95">
        <f>'様式D-3_S23'!BT5</f>
        <v>0</v>
      </c>
      <c r="AA33" s="95">
        <f>'様式D-3_S23'!BU5</f>
        <v>0</v>
      </c>
      <c r="AB33" s="98">
        <f>'様式D-3_S23'!BV5</f>
        <v>0.06</v>
      </c>
      <c r="AC33" s="52"/>
      <c r="AD33" s="52"/>
      <c r="AE33" s="52"/>
      <c r="AF33" s="52"/>
      <c r="AG33" s="52"/>
      <c r="AH33" s="52"/>
      <c r="AI33" s="52"/>
      <c r="AJ33" s="52"/>
    </row>
    <row r="34" spans="2:36" x14ac:dyDescent="0.15">
      <c r="B34" s="292" t="str">
        <f>'様式D-3_S24'!AV5</f>
        <v>S24</v>
      </c>
      <c r="C34" s="303">
        <f>'様式D-3_S24'!AW5</f>
        <v>10.5</v>
      </c>
      <c r="D34" s="294" t="str">
        <f>'様式D-3_S24'!AX5</f>
        <v>Ⅱ</v>
      </c>
      <c r="E34" s="58" t="str">
        <f>'様式D-3_S24'!AY5</f>
        <v xml:space="preserve">  </v>
      </c>
      <c r="F34" s="61" t="str">
        <f>'様式D-3_S24'!AZ5</f>
        <v xml:space="preserve">  </v>
      </c>
      <c r="G34" s="61" t="str">
        <f>'様式D-3_S24'!BA5</f>
        <v xml:space="preserve">  </v>
      </c>
      <c r="H34" s="295" t="str">
        <f>'様式D-3_S24'!BB5</f>
        <v xml:space="preserve">  </v>
      </c>
      <c r="I34" s="296">
        <f>'様式D-3_S24'!BC5</f>
        <v>0</v>
      </c>
      <c r="J34" s="61">
        <f>'様式D-3_S24'!BD5</f>
        <v>0</v>
      </c>
      <c r="K34" s="61">
        <f>'様式D-3_S24'!BE5</f>
        <v>1</v>
      </c>
      <c r="L34" s="295">
        <f>'様式D-3_S24'!BF5</f>
        <v>7</v>
      </c>
      <c r="M34" s="296">
        <f>'様式D-3_S24'!BG5</f>
        <v>0</v>
      </c>
      <c r="N34" s="61">
        <f>'様式D-3_S24'!BH5</f>
        <v>0</v>
      </c>
      <c r="O34" s="61">
        <f>'様式D-3_S24'!BI5</f>
        <v>0</v>
      </c>
      <c r="P34" s="295">
        <f>'様式D-3_S24'!BJ5</f>
        <v>0</v>
      </c>
      <c r="Q34" s="297">
        <f>'様式D-3_S24'!BK5</f>
        <v>0</v>
      </c>
      <c r="R34" s="298">
        <f>'様式D-3_S24'!BL5</f>
        <v>0</v>
      </c>
      <c r="S34" s="305">
        <f>'様式D-3_S24'!BM5</f>
        <v>0</v>
      </c>
      <c r="T34" s="299">
        <f>'様式D-3_S24'!BN5</f>
        <v>0</v>
      </c>
      <c r="U34" s="300">
        <f>'様式D-3_S24'!BO5</f>
        <v>0</v>
      </c>
      <c r="V34" s="95">
        <f>'様式D-3_S24'!BP5</f>
        <v>0</v>
      </c>
      <c r="W34" s="95">
        <f>'様式D-3_S24'!BQ5</f>
        <v>1.48</v>
      </c>
      <c r="X34" s="301">
        <f>'様式D-3_S24'!BR5</f>
        <v>1.0700000000000003</v>
      </c>
      <c r="Y34" s="302">
        <f>'様式D-3_S24'!BS5</f>
        <v>0</v>
      </c>
      <c r="Z34" s="95">
        <f>'様式D-3_S24'!BT5</f>
        <v>0</v>
      </c>
      <c r="AA34" s="95">
        <f>'様式D-3_S24'!BU5</f>
        <v>0</v>
      </c>
      <c r="AB34" s="98">
        <f>'様式D-3_S24'!BV5</f>
        <v>0</v>
      </c>
      <c r="AC34" s="52"/>
      <c r="AD34" s="52"/>
      <c r="AE34" s="52"/>
      <c r="AF34" s="52"/>
      <c r="AG34" s="52"/>
      <c r="AH34" s="52"/>
      <c r="AI34" s="52"/>
      <c r="AJ34" s="52"/>
    </row>
    <row r="35" spans="2:36" x14ac:dyDescent="0.15">
      <c r="B35" s="292" t="str">
        <f>'様式D-3_S25'!AV5</f>
        <v>S25</v>
      </c>
      <c r="C35" s="303">
        <f>'様式D-3_S25'!AW5</f>
        <v>10.5</v>
      </c>
      <c r="D35" s="294" t="str">
        <f>'様式D-3_S25'!AX5</f>
        <v>Ⅱ</v>
      </c>
      <c r="E35" s="58" t="str">
        <f>'様式D-3_S25'!AY5</f>
        <v xml:space="preserve">  </v>
      </c>
      <c r="F35" s="61" t="str">
        <f>'様式D-3_S25'!AZ5</f>
        <v xml:space="preserve">  </v>
      </c>
      <c r="G35" s="61" t="str">
        <f>'様式D-3_S25'!BA5</f>
        <v xml:space="preserve">  </v>
      </c>
      <c r="H35" s="295" t="str">
        <f>'様式D-3_S25'!BB5</f>
        <v xml:space="preserve">  </v>
      </c>
      <c r="I35" s="296">
        <f>'様式D-3_S25'!BC5</f>
        <v>0</v>
      </c>
      <c r="J35" s="61">
        <f>'様式D-3_S25'!BD5</f>
        <v>0</v>
      </c>
      <c r="K35" s="61">
        <f>'様式D-3_S25'!BE5</f>
        <v>1</v>
      </c>
      <c r="L35" s="295">
        <f>'様式D-3_S25'!BF5</f>
        <v>7</v>
      </c>
      <c r="M35" s="296">
        <f>'様式D-3_S25'!BG5</f>
        <v>0</v>
      </c>
      <c r="N35" s="61">
        <f>'様式D-3_S25'!BH5</f>
        <v>0</v>
      </c>
      <c r="O35" s="61">
        <f>'様式D-3_S25'!BI5</f>
        <v>1</v>
      </c>
      <c r="P35" s="295">
        <f>'様式D-3_S25'!BJ5</f>
        <v>1</v>
      </c>
      <c r="Q35" s="297">
        <f>'様式D-3_S25'!BK5</f>
        <v>0</v>
      </c>
      <c r="R35" s="298">
        <f>'様式D-3_S25'!BL5</f>
        <v>0</v>
      </c>
      <c r="S35" s="305">
        <f>'様式D-3_S25'!BM5</f>
        <v>0</v>
      </c>
      <c r="T35" s="299">
        <f>'様式D-3_S25'!BN5</f>
        <v>0</v>
      </c>
      <c r="U35" s="300">
        <f>'様式D-3_S25'!BO5</f>
        <v>0</v>
      </c>
      <c r="V35" s="95">
        <f>'様式D-3_S25'!BP5</f>
        <v>0</v>
      </c>
      <c r="W35" s="95">
        <f>'様式D-3_S25'!BQ5</f>
        <v>1.48</v>
      </c>
      <c r="X35" s="301">
        <f>'様式D-3_S25'!BR5</f>
        <v>1.3</v>
      </c>
      <c r="Y35" s="302">
        <f>'様式D-3_S25'!BS5</f>
        <v>0</v>
      </c>
      <c r="Z35" s="95">
        <f>'様式D-3_S25'!BT5</f>
        <v>0</v>
      </c>
      <c r="AA35" s="95">
        <f>'様式D-3_S25'!BU5</f>
        <v>0.06</v>
      </c>
      <c r="AB35" s="98">
        <f>'様式D-3_S25'!BV5</f>
        <v>0.1</v>
      </c>
      <c r="AC35" s="52"/>
      <c r="AD35" s="52"/>
      <c r="AE35" s="52"/>
      <c r="AF35" s="52"/>
      <c r="AG35" s="52"/>
      <c r="AH35" s="52"/>
      <c r="AI35" s="52"/>
      <c r="AJ35" s="52"/>
    </row>
    <row r="36" spans="2:36" x14ac:dyDescent="0.15">
      <c r="B36" s="292" t="str">
        <f>'様式D-3_S26'!AV5</f>
        <v>S26</v>
      </c>
      <c r="C36" s="303">
        <f>'様式D-3_S26'!AW5</f>
        <v>10.5</v>
      </c>
      <c r="D36" s="294" t="str">
        <f>'様式D-3_S26'!AX5</f>
        <v>Ⅱ</v>
      </c>
      <c r="E36" s="58" t="str">
        <f>'様式D-3_S26'!AY5</f>
        <v xml:space="preserve">  </v>
      </c>
      <c r="F36" s="61" t="str">
        <f>'様式D-3_S26'!AZ5</f>
        <v xml:space="preserve">  </v>
      </c>
      <c r="G36" s="61" t="str">
        <f>'様式D-3_S26'!BA5</f>
        <v xml:space="preserve">  </v>
      </c>
      <c r="H36" s="295" t="str">
        <f>'様式D-3_S26'!BB5</f>
        <v xml:space="preserve">  </v>
      </c>
      <c r="I36" s="296">
        <f>'様式D-3_S26'!BC5</f>
        <v>0</v>
      </c>
      <c r="J36" s="61">
        <f>'様式D-3_S26'!BD5</f>
        <v>0</v>
      </c>
      <c r="K36" s="61">
        <f>'様式D-3_S26'!BE5</f>
        <v>3</v>
      </c>
      <c r="L36" s="295">
        <f>'様式D-3_S26'!BF5</f>
        <v>5</v>
      </c>
      <c r="M36" s="296">
        <f>'様式D-3_S26'!BG5</f>
        <v>0</v>
      </c>
      <c r="N36" s="61">
        <f>'様式D-3_S26'!BH5</f>
        <v>0</v>
      </c>
      <c r="O36" s="61">
        <f>'様式D-3_S26'!BI5</f>
        <v>1</v>
      </c>
      <c r="P36" s="295">
        <f>'様式D-3_S26'!BJ5</f>
        <v>2</v>
      </c>
      <c r="Q36" s="297">
        <f>'様式D-3_S26'!BK5</f>
        <v>0</v>
      </c>
      <c r="R36" s="298">
        <f>'様式D-3_S26'!BL5</f>
        <v>0</v>
      </c>
      <c r="S36" s="305">
        <f>'様式D-3_S26'!BM5</f>
        <v>0</v>
      </c>
      <c r="T36" s="299">
        <f>'様式D-3_S26'!BN5</f>
        <v>0</v>
      </c>
      <c r="U36" s="300">
        <f>'様式D-3_S26'!BO5</f>
        <v>0</v>
      </c>
      <c r="V36" s="95">
        <f>'様式D-3_S26'!BP5</f>
        <v>0</v>
      </c>
      <c r="W36" s="95">
        <f>'様式D-3_S26'!BQ5</f>
        <v>1.28</v>
      </c>
      <c r="X36" s="301">
        <f>'様式D-3_S26'!BR5</f>
        <v>0.86</v>
      </c>
      <c r="Y36" s="302">
        <f>'様式D-3_S26'!BS5</f>
        <v>0</v>
      </c>
      <c r="Z36" s="95">
        <f>'様式D-3_S26'!BT5</f>
        <v>0</v>
      </c>
      <c r="AA36" s="95">
        <f>'様式D-3_S26'!BU5</f>
        <v>0.05</v>
      </c>
      <c r="AB36" s="98">
        <f>'様式D-3_S26'!BV5</f>
        <v>3.6999999999999997</v>
      </c>
      <c r="AC36" s="52"/>
      <c r="AD36" s="52"/>
      <c r="AE36" s="52"/>
      <c r="AF36" s="52"/>
      <c r="AG36" s="52"/>
      <c r="AH36" s="52"/>
      <c r="AI36" s="52"/>
      <c r="AJ36" s="52"/>
    </row>
    <row r="37" spans="2:36" x14ac:dyDescent="0.15">
      <c r="B37" s="292" t="str">
        <f>'様式D-3_S27'!AV5</f>
        <v>S27</v>
      </c>
      <c r="C37" s="303">
        <f>'様式D-3_S27'!AW5</f>
        <v>10.5</v>
      </c>
      <c r="D37" s="294" t="str">
        <f>'様式D-3_S27'!AX5</f>
        <v>Ⅱ</v>
      </c>
      <c r="E37" s="58" t="str">
        <f>'様式D-3_S27'!AY5</f>
        <v xml:space="preserve">  </v>
      </c>
      <c r="F37" s="61" t="str">
        <f>'様式D-3_S27'!AZ5</f>
        <v xml:space="preserve">  </v>
      </c>
      <c r="G37" s="61" t="str">
        <f>'様式D-3_S27'!BA5</f>
        <v xml:space="preserve">  </v>
      </c>
      <c r="H37" s="295" t="str">
        <f>'様式D-3_S27'!BB5</f>
        <v xml:space="preserve">  </v>
      </c>
      <c r="I37" s="296">
        <f>'様式D-3_S27'!BC5</f>
        <v>0</v>
      </c>
      <c r="J37" s="61">
        <f>'様式D-3_S27'!BD5</f>
        <v>0</v>
      </c>
      <c r="K37" s="61">
        <f>'様式D-3_S27'!BE5</f>
        <v>0</v>
      </c>
      <c r="L37" s="295">
        <f>'様式D-3_S27'!BF5</f>
        <v>5</v>
      </c>
      <c r="M37" s="296">
        <f>'様式D-3_S27'!BG5</f>
        <v>0</v>
      </c>
      <c r="N37" s="61">
        <f>'様式D-3_S27'!BH5</f>
        <v>0</v>
      </c>
      <c r="O37" s="61">
        <f>'様式D-3_S27'!BI5</f>
        <v>0</v>
      </c>
      <c r="P37" s="295">
        <f>'様式D-3_S27'!BJ5</f>
        <v>2</v>
      </c>
      <c r="Q37" s="297">
        <f>'様式D-3_S27'!BK5</f>
        <v>0</v>
      </c>
      <c r="R37" s="298">
        <f>'様式D-3_S27'!BL5</f>
        <v>0</v>
      </c>
      <c r="S37" s="305">
        <f>'様式D-3_S27'!BM5</f>
        <v>0</v>
      </c>
      <c r="T37" s="299">
        <f>'様式D-3_S27'!BN5</f>
        <v>0</v>
      </c>
      <c r="U37" s="300">
        <f>'様式D-3_S27'!BO5</f>
        <v>0</v>
      </c>
      <c r="V37" s="95">
        <f>'様式D-3_S27'!BP5</f>
        <v>0</v>
      </c>
      <c r="W37" s="95">
        <f>'様式D-3_S27'!BQ5</f>
        <v>0</v>
      </c>
      <c r="X37" s="301">
        <f>'様式D-3_S27'!BR5</f>
        <v>1.05</v>
      </c>
      <c r="Y37" s="302">
        <f>'様式D-3_S27'!BS5</f>
        <v>0</v>
      </c>
      <c r="Z37" s="95">
        <f>'様式D-3_S27'!BT5</f>
        <v>0</v>
      </c>
      <c r="AA37" s="95">
        <f>'様式D-3_S27'!BU5</f>
        <v>0</v>
      </c>
      <c r="AB37" s="98">
        <f>'様式D-3_S27'!BV5</f>
        <v>5.13</v>
      </c>
      <c r="AC37" s="52"/>
      <c r="AD37" s="52"/>
      <c r="AE37" s="52"/>
      <c r="AF37" s="52"/>
      <c r="AG37" s="52"/>
      <c r="AH37" s="52"/>
      <c r="AI37" s="52"/>
      <c r="AJ37" s="52"/>
    </row>
    <row r="38" spans="2:36" x14ac:dyDescent="0.15">
      <c r="B38" s="292" t="str">
        <f>'様式D-3_S28'!AV5</f>
        <v>S28</v>
      </c>
      <c r="C38" s="303">
        <f>'様式D-3_S28'!AW5</f>
        <v>10.5</v>
      </c>
      <c r="D38" s="294" t="str">
        <f>'様式D-3_S28'!AX5</f>
        <v>Ⅱ</v>
      </c>
      <c r="E38" s="58" t="str">
        <f>'様式D-3_S28'!AY5</f>
        <v xml:space="preserve">  </v>
      </c>
      <c r="F38" s="61" t="str">
        <f>'様式D-3_S28'!AZ5</f>
        <v xml:space="preserve">  </v>
      </c>
      <c r="G38" s="61" t="str">
        <f>'様式D-3_S28'!BA5</f>
        <v xml:space="preserve">  </v>
      </c>
      <c r="H38" s="295" t="str">
        <f>'様式D-3_S28'!BB5</f>
        <v xml:space="preserve">  </v>
      </c>
      <c r="I38" s="296">
        <f>'様式D-3_S28'!BC5</f>
        <v>0</v>
      </c>
      <c r="J38" s="61">
        <f>'様式D-3_S28'!BD5</f>
        <v>0</v>
      </c>
      <c r="K38" s="61">
        <f>'様式D-3_S28'!BE5</f>
        <v>3</v>
      </c>
      <c r="L38" s="295">
        <f>'様式D-3_S28'!BF5</f>
        <v>8</v>
      </c>
      <c r="M38" s="296">
        <f>'様式D-3_S28'!BG5</f>
        <v>0</v>
      </c>
      <c r="N38" s="61">
        <f>'様式D-3_S28'!BH5</f>
        <v>0</v>
      </c>
      <c r="O38" s="61">
        <f>'様式D-3_S28'!BI5</f>
        <v>0</v>
      </c>
      <c r="P38" s="295">
        <f>'様式D-3_S28'!BJ5</f>
        <v>1</v>
      </c>
      <c r="Q38" s="297">
        <f>'様式D-3_S28'!BK5</f>
        <v>0</v>
      </c>
      <c r="R38" s="298">
        <f>'様式D-3_S28'!BL5</f>
        <v>0</v>
      </c>
      <c r="S38" s="305">
        <f>'様式D-3_S28'!BM5</f>
        <v>0</v>
      </c>
      <c r="T38" s="299">
        <f>'様式D-3_S28'!BN5</f>
        <v>0</v>
      </c>
      <c r="U38" s="300">
        <f>'様式D-3_S28'!BO5</f>
        <v>0</v>
      </c>
      <c r="V38" s="95">
        <f>'様式D-3_S28'!BP5</f>
        <v>0</v>
      </c>
      <c r="W38" s="95">
        <f>'様式D-3_S28'!BQ5</f>
        <v>2.1100000000000003</v>
      </c>
      <c r="X38" s="301">
        <f>'様式D-3_S28'!BR5</f>
        <v>1.1000000000000001</v>
      </c>
      <c r="Y38" s="302">
        <f>'様式D-3_S28'!BS5</f>
        <v>0</v>
      </c>
      <c r="Z38" s="95">
        <f>'様式D-3_S28'!BT5</f>
        <v>0</v>
      </c>
      <c r="AA38" s="95">
        <f>'様式D-3_S28'!BU5</f>
        <v>0</v>
      </c>
      <c r="AB38" s="98">
        <f>'様式D-3_S28'!BV5</f>
        <v>4.4000000000000004</v>
      </c>
      <c r="AC38" s="52"/>
      <c r="AD38" s="52"/>
      <c r="AE38" s="52"/>
      <c r="AF38" s="52"/>
      <c r="AG38" s="52"/>
      <c r="AH38" s="52"/>
      <c r="AI38" s="52"/>
      <c r="AJ38" s="52"/>
    </row>
    <row r="39" spans="2:36" x14ac:dyDescent="0.15">
      <c r="B39" s="292" t="str">
        <f>'様式D-3_S29'!AV5</f>
        <v>S29</v>
      </c>
      <c r="C39" s="303">
        <f>'様式D-3_S29'!AW5</f>
        <v>10.5</v>
      </c>
      <c r="D39" s="294" t="str">
        <f>'様式D-3_S29'!AX5</f>
        <v>Ⅱ</v>
      </c>
      <c r="E39" s="58" t="str">
        <f>'様式D-3_S29'!AY5</f>
        <v xml:space="preserve">  </v>
      </c>
      <c r="F39" s="61" t="str">
        <f>'様式D-3_S29'!AZ5</f>
        <v xml:space="preserve">  </v>
      </c>
      <c r="G39" s="61" t="str">
        <f>'様式D-3_S29'!BA5</f>
        <v xml:space="preserve">  </v>
      </c>
      <c r="H39" s="295" t="str">
        <f>'様式D-3_S29'!BB5</f>
        <v xml:space="preserve">  </v>
      </c>
      <c r="I39" s="296">
        <f>'様式D-3_S29'!BC5</f>
        <v>0</v>
      </c>
      <c r="J39" s="61">
        <f>'様式D-3_S29'!BD5</f>
        <v>0</v>
      </c>
      <c r="K39" s="61">
        <f>'様式D-3_S29'!BE5</f>
        <v>1</v>
      </c>
      <c r="L39" s="295">
        <f>'様式D-3_S29'!BF5</f>
        <v>4</v>
      </c>
      <c r="M39" s="296">
        <f>'様式D-3_S29'!BG5</f>
        <v>0</v>
      </c>
      <c r="N39" s="61">
        <f>'様式D-3_S29'!BH5</f>
        <v>0</v>
      </c>
      <c r="O39" s="61">
        <f>'様式D-3_S29'!BI5</f>
        <v>0</v>
      </c>
      <c r="P39" s="295">
        <f>'様式D-3_S29'!BJ5</f>
        <v>1</v>
      </c>
      <c r="Q39" s="297">
        <f>'様式D-3_S29'!BK5</f>
        <v>0</v>
      </c>
      <c r="R39" s="298">
        <f>'様式D-3_S29'!BL5</f>
        <v>0</v>
      </c>
      <c r="S39" s="305">
        <f>'様式D-3_S29'!BM5</f>
        <v>0</v>
      </c>
      <c r="T39" s="299">
        <f>'様式D-3_S29'!BN5</f>
        <v>0</v>
      </c>
      <c r="U39" s="300">
        <f>'様式D-3_S29'!BO5</f>
        <v>0</v>
      </c>
      <c r="V39" s="95">
        <f>'様式D-3_S29'!BP5</f>
        <v>0</v>
      </c>
      <c r="W39" s="95">
        <f>'様式D-3_S29'!BQ5</f>
        <v>2.2200000000000002</v>
      </c>
      <c r="X39" s="301">
        <f>'様式D-3_S29'!BR5</f>
        <v>1.02</v>
      </c>
      <c r="Y39" s="302">
        <f>'様式D-3_S29'!BS5</f>
        <v>0</v>
      </c>
      <c r="Z39" s="95">
        <f>'様式D-3_S29'!BT5</f>
        <v>0</v>
      </c>
      <c r="AA39" s="95">
        <f>'様式D-3_S29'!BU5</f>
        <v>0</v>
      </c>
      <c r="AB39" s="98">
        <f>'様式D-3_S29'!BV5</f>
        <v>0.35</v>
      </c>
      <c r="AC39" s="52"/>
      <c r="AD39" s="52"/>
      <c r="AE39" s="52"/>
      <c r="AF39" s="52"/>
      <c r="AG39" s="52"/>
      <c r="AH39" s="52"/>
      <c r="AI39" s="52"/>
      <c r="AJ39" s="52"/>
    </row>
    <row r="40" spans="2:36" x14ac:dyDescent="0.15">
      <c r="B40" s="292" t="str">
        <f>'様式D-3_S30'!AV5</f>
        <v>S30</v>
      </c>
      <c r="C40" s="303">
        <f>'様式D-3_S30'!AW5</f>
        <v>10.5</v>
      </c>
      <c r="D40" s="294" t="str">
        <f>'様式D-3_S30'!AX5</f>
        <v>Ⅲ</v>
      </c>
      <c r="E40" s="58" t="str">
        <f>'様式D-3_S30'!AY5</f>
        <v xml:space="preserve">  </v>
      </c>
      <c r="F40" s="61" t="str">
        <f>'様式D-3_S30'!AZ5</f>
        <v xml:space="preserve">  </v>
      </c>
      <c r="G40" s="61" t="str">
        <f>'様式D-3_S30'!BA5</f>
        <v xml:space="preserve">  </v>
      </c>
      <c r="H40" s="295" t="str">
        <f>'様式D-3_S30'!BB5</f>
        <v xml:space="preserve">  </v>
      </c>
      <c r="I40" s="296">
        <f>'様式D-3_S30'!BC5</f>
        <v>0</v>
      </c>
      <c r="J40" s="61">
        <f>'様式D-3_S30'!BD5</f>
        <v>1</v>
      </c>
      <c r="K40" s="61">
        <f>'様式D-3_S30'!BE5</f>
        <v>0</v>
      </c>
      <c r="L40" s="295">
        <f>'様式D-3_S30'!BF5</f>
        <v>8</v>
      </c>
      <c r="M40" s="296">
        <f>'様式D-3_S30'!BG5</f>
        <v>0</v>
      </c>
      <c r="N40" s="61">
        <f>'様式D-3_S30'!BH5</f>
        <v>0</v>
      </c>
      <c r="O40" s="61">
        <f>'様式D-3_S30'!BI5</f>
        <v>0</v>
      </c>
      <c r="P40" s="295">
        <f>'様式D-3_S30'!BJ5</f>
        <v>2</v>
      </c>
      <c r="Q40" s="297">
        <f>'様式D-3_S30'!BK5</f>
        <v>0</v>
      </c>
      <c r="R40" s="298">
        <f>'様式D-3_S30'!BL5</f>
        <v>0</v>
      </c>
      <c r="S40" s="305">
        <f>'様式D-3_S30'!BM5</f>
        <v>0</v>
      </c>
      <c r="T40" s="299">
        <f>'様式D-3_S30'!BN5</f>
        <v>0</v>
      </c>
      <c r="U40" s="300">
        <f>'様式D-3_S30'!BO5</f>
        <v>0</v>
      </c>
      <c r="V40" s="95">
        <f>'様式D-3_S30'!BP5</f>
        <v>0.02</v>
      </c>
      <c r="W40" s="95">
        <f>'様式D-3_S30'!BQ5</f>
        <v>0</v>
      </c>
      <c r="X40" s="301">
        <f>'様式D-3_S30'!BR5</f>
        <v>0.35300000000000009</v>
      </c>
      <c r="Y40" s="302">
        <f>'様式D-3_S30'!BS5</f>
        <v>0</v>
      </c>
      <c r="Z40" s="95">
        <f>'様式D-3_S30'!BT5</f>
        <v>0</v>
      </c>
      <c r="AA40" s="95">
        <f>'様式D-3_S30'!BU5</f>
        <v>0</v>
      </c>
      <c r="AB40" s="98">
        <f>'様式D-3_S30'!BV5</f>
        <v>4.5999999999999996</v>
      </c>
      <c r="AC40" s="52"/>
      <c r="AD40" s="52"/>
      <c r="AE40" s="52"/>
      <c r="AF40" s="52"/>
      <c r="AG40" s="52"/>
      <c r="AH40" s="52"/>
      <c r="AI40" s="52"/>
      <c r="AJ40" s="52"/>
    </row>
    <row r="41" spans="2:36" x14ac:dyDescent="0.15">
      <c r="B41" s="292" t="str">
        <f>'様式D-3_S31'!AV5</f>
        <v>S31</v>
      </c>
      <c r="C41" s="303">
        <f>'様式D-3_S31'!AW5</f>
        <v>10.5</v>
      </c>
      <c r="D41" s="294" t="str">
        <f>'様式D-3_S31'!AX5</f>
        <v>Ⅱ</v>
      </c>
      <c r="E41" s="58" t="str">
        <f>'様式D-3_S31'!AY5</f>
        <v xml:space="preserve">  </v>
      </c>
      <c r="F41" s="61" t="str">
        <f>'様式D-3_S31'!AZ5</f>
        <v xml:space="preserve">  </v>
      </c>
      <c r="G41" s="61" t="str">
        <f>'様式D-3_S31'!BA5</f>
        <v xml:space="preserve">  </v>
      </c>
      <c r="H41" s="306">
        <v>1</v>
      </c>
      <c r="I41" s="296">
        <f>'様式D-3_S31'!BC5</f>
        <v>0</v>
      </c>
      <c r="J41" s="61">
        <f>'様式D-3_S31'!BD5</f>
        <v>0</v>
      </c>
      <c r="K41" s="61">
        <f>'様式D-3_S31'!BE5</f>
        <v>0</v>
      </c>
      <c r="L41" s="295">
        <f>'様式D-3_S31'!BF5</f>
        <v>6</v>
      </c>
      <c r="M41" s="296">
        <f>'様式D-3_S31'!BG5</f>
        <v>0</v>
      </c>
      <c r="N41" s="61">
        <f>'様式D-3_S31'!BH5</f>
        <v>0</v>
      </c>
      <c r="O41" s="61">
        <f>'様式D-3_S31'!BI5</f>
        <v>0</v>
      </c>
      <c r="P41" s="295">
        <f>'様式D-3_S31'!BJ5</f>
        <v>1</v>
      </c>
      <c r="Q41" s="297">
        <f>'様式D-3_S31'!BK5</f>
        <v>0</v>
      </c>
      <c r="R41" s="298">
        <f>'様式D-3_S31'!BL5</f>
        <v>0</v>
      </c>
      <c r="S41" s="305">
        <f>'様式D-3_S31'!BM5</f>
        <v>0</v>
      </c>
      <c r="T41" s="299">
        <v>10.5</v>
      </c>
      <c r="U41" s="300">
        <f>'様式D-3_S31'!BO5</f>
        <v>0</v>
      </c>
      <c r="V41" s="95">
        <f>'様式D-3_S31'!BP5</f>
        <v>0</v>
      </c>
      <c r="W41" s="95">
        <f>'様式D-3_S31'!BQ5</f>
        <v>0</v>
      </c>
      <c r="X41" s="301">
        <f>'様式D-3_S31'!BR5</f>
        <v>0.86</v>
      </c>
      <c r="Y41" s="302">
        <f>'様式D-3_S31'!BS5</f>
        <v>0</v>
      </c>
      <c r="Z41" s="95">
        <f>'様式D-3_S31'!BT5</f>
        <v>0</v>
      </c>
      <c r="AA41" s="95">
        <f>'様式D-3_S31'!BU5</f>
        <v>0</v>
      </c>
      <c r="AB41" s="98">
        <f>'様式D-3_S31'!BV5</f>
        <v>1.1000000000000001</v>
      </c>
      <c r="AC41" s="52"/>
      <c r="AD41" s="52"/>
      <c r="AE41" s="52"/>
      <c r="AF41" s="52"/>
      <c r="AG41" s="52"/>
      <c r="AH41" s="52"/>
      <c r="AI41" s="52"/>
      <c r="AJ41" s="52"/>
    </row>
    <row r="42" spans="2:36" x14ac:dyDescent="0.15">
      <c r="B42" s="292" t="str">
        <f>'様式D-3_S32'!AV5</f>
        <v>S32</v>
      </c>
      <c r="C42" s="303">
        <f>'様式D-3_S32'!AW5</f>
        <v>10.5</v>
      </c>
      <c r="D42" s="294" t="str">
        <f>'様式D-3_S32'!AX5</f>
        <v>Ⅱ</v>
      </c>
      <c r="E42" s="58" t="str">
        <f>'様式D-3_S32'!AY5</f>
        <v xml:space="preserve">  </v>
      </c>
      <c r="F42" s="61" t="str">
        <f>'様式D-3_S32'!AZ5</f>
        <v xml:space="preserve">  </v>
      </c>
      <c r="G42" s="61" t="str">
        <f>'様式D-3_S32'!BA5</f>
        <v xml:space="preserve">  </v>
      </c>
      <c r="H42" s="295" t="str">
        <f>'様式D-3_S32'!BB5</f>
        <v xml:space="preserve">  </v>
      </c>
      <c r="I42" s="296">
        <f>'様式D-3_S32'!BC5</f>
        <v>0</v>
      </c>
      <c r="J42" s="61">
        <f>'様式D-3_S32'!BD5</f>
        <v>0</v>
      </c>
      <c r="K42" s="61">
        <f>'様式D-3_S32'!BE5</f>
        <v>0</v>
      </c>
      <c r="L42" s="295">
        <f>'様式D-3_S32'!BF5</f>
        <v>6</v>
      </c>
      <c r="M42" s="296">
        <f>'様式D-3_S32'!BG5</f>
        <v>0</v>
      </c>
      <c r="N42" s="61">
        <f>'様式D-3_S32'!BH5</f>
        <v>0</v>
      </c>
      <c r="O42" s="61">
        <f>'様式D-3_S32'!BI5</f>
        <v>0</v>
      </c>
      <c r="P42" s="295">
        <f>'様式D-3_S32'!BJ5</f>
        <v>2</v>
      </c>
      <c r="Q42" s="297">
        <f>'様式D-3_S32'!BK5</f>
        <v>0</v>
      </c>
      <c r="R42" s="298">
        <f>'様式D-3_S32'!BL5</f>
        <v>0</v>
      </c>
      <c r="S42" s="305">
        <f>'様式D-3_S32'!BM5</f>
        <v>0</v>
      </c>
      <c r="T42" s="299">
        <f>'様式D-3_S32'!BN5</f>
        <v>0</v>
      </c>
      <c r="U42" s="300">
        <f>'様式D-3_S32'!BO5</f>
        <v>0</v>
      </c>
      <c r="V42" s="95">
        <f>'様式D-3_S32'!BP5</f>
        <v>0</v>
      </c>
      <c r="W42" s="95">
        <f>'様式D-3_S32'!BQ5</f>
        <v>0</v>
      </c>
      <c r="X42" s="301">
        <f>'様式D-3_S32'!BR5</f>
        <v>0.67000000000000015</v>
      </c>
      <c r="Y42" s="302">
        <f>'様式D-3_S32'!BS5</f>
        <v>0</v>
      </c>
      <c r="Z42" s="95">
        <f>'様式D-3_S32'!BT5</f>
        <v>0</v>
      </c>
      <c r="AA42" s="95">
        <f>'様式D-3_S32'!BU5</f>
        <v>0</v>
      </c>
      <c r="AB42" s="98">
        <f>'様式D-3_S32'!BV5</f>
        <v>0.12</v>
      </c>
      <c r="AC42" s="52"/>
      <c r="AD42" s="52"/>
      <c r="AE42" s="52"/>
      <c r="AF42" s="52"/>
      <c r="AG42" s="52"/>
      <c r="AH42" s="52"/>
      <c r="AI42" s="52"/>
      <c r="AJ42" s="52"/>
    </row>
    <row r="43" spans="2:36" ht="12.75" thickBot="1" x14ac:dyDescent="0.2">
      <c r="B43" s="292" t="str">
        <f>'様式D-3_S33'!AV5</f>
        <v>S33</v>
      </c>
      <c r="C43" s="303">
        <f>'様式D-3_S33'!AW5</f>
        <v>10.5</v>
      </c>
      <c r="D43" s="294" t="str">
        <f>'様式D-3_S33'!AX5</f>
        <v>Ⅱ</v>
      </c>
      <c r="E43" s="58" t="str">
        <f>'様式D-3_S33'!AY5</f>
        <v xml:space="preserve">  </v>
      </c>
      <c r="F43" s="61" t="str">
        <f>'様式D-3_S33'!AZ5</f>
        <v xml:space="preserve">  </v>
      </c>
      <c r="G43" s="61" t="str">
        <f>'様式D-3_S33'!BA5</f>
        <v xml:space="preserve">  </v>
      </c>
      <c r="H43" s="295" t="str">
        <f>'様式D-3_S33'!BB5</f>
        <v xml:space="preserve">  </v>
      </c>
      <c r="I43" s="296">
        <f>'様式D-3_S33'!BC5</f>
        <v>0</v>
      </c>
      <c r="J43" s="61">
        <f>'様式D-3_S33'!BD5</f>
        <v>0</v>
      </c>
      <c r="K43" s="61">
        <f>'様式D-3_S33'!BE5</f>
        <v>0</v>
      </c>
      <c r="L43" s="295">
        <f>'様式D-3_S33'!BF5</f>
        <v>7</v>
      </c>
      <c r="M43" s="296">
        <f>'様式D-3_S33'!BG5</f>
        <v>0</v>
      </c>
      <c r="N43" s="61">
        <f>'様式D-3_S33'!BH5</f>
        <v>0</v>
      </c>
      <c r="O43" s="61">
        <f>'様式D-3_S33'!BI5</f>
        <v>0</v>
      </c>
      <c r="P43" s="295">
        <f>'様式D-3_S33'!BJ5</f>
        <v>1</v>
      </c>
      <c r="Q43" s="297">
        <f>'様式D-3_S33'!BK5</f>
        <v>0</v>
      </c>
      <c r="R43" s="298">
        <f>'様式D-3_S33'!BL5</f>
        <v>0</v>
      </c>
      <c r="S43" s="305">
        <f>'様式D-3_S33'!BM5</f>
        <v>0</v>
      </c>
      <c r="T43" s="299">
        <f>'様式D-3_S33'!BN5</f>
        <v>0</v>
      </c>
      <c r="U43" s="300">
        <f>'様式D-3_S33'!BO5</f>
        <v>0</v>
      </c>
      <c r="V43" s="95">
        <f>'様式D-3_S33'!BP5</f>
        <v>0</v>
      </c>
      <c r="W43" s="95">
        <f>'様式D-3_S33'!BQ5</f>
        <v>0</v>
      </c>
      <c r="X43" s="301">
        <f>'様式D-3_S33'!BR5</f>
        <v>0.67</v>
      </c>
      <c r="Y43" s="302">
        <f>'様式D-3_S33'!BS5</f>
        <v>0</v>
      </c>
      <c r="Z43" s="95">
        <f>'様式D-3_S33'!BT5</f>
        <v>0</v>
      </c>
      <c r="AA43" s="95">
        <f>'様式D-3_S33'!BU5</f>
        <v>0</v>
      </c>
      <c r="AB43" s="98">
        <f>'様式D-3_S33'!BV5</f>
        <v>4.3</v>
      </c>
      <c r="AC43" s="52"/>
      <c r="AD43" s="52"/>
      <c r="AE43" s="52"/>
      <c r="AF43" s="52"/>
      <c r="AG43" s="52"/>
      <c r="AH43" s="52"/>
      <c r="AI43" s="52"/>
      <c r="AJ43" s="52"/>
    </row>
    <row r="44" spans="2:36" ht="15" customHeight="1" thickTop="1" x14ac:dyDescent="0.15">
      <c r="B44" s="1134" t="s">
        <v>415</v>
      </c>
      <c r="C44" s="1135"/>
      <c r="D44" s="1136"/>
      <c r="E44" s="1152">
        <f t="shared" ref="E44:AB44" si="0">SUM(E10:E43)</f>
        <v>0</v>
      </c>
      <c r="F44" s="1150">
        <f t="shared" si="0"/>
        <v>0</v>
      </c>
      <c r="G44" s="149">
        <f t="shared" si="0"/>
        <v>0</v>
      </c>
      <c r="H44" s="150">
        <f t="shared" si="0"/>
        <v>1</v>
      </c>
      <c r="I44" s="1125">
        <f t="shared" si="0"/>
        <v>0</v>
      </c>
      <c r="J44" s="1150">
        <f t="shared" si="0"/>
        <v>14</v>
      </c>
      <c r="K44" s="149">
        <f t="shared" si="0"/>
        <v>23</v>
      </c>
      <c r="L44" s="150">
        <f t="shared" si="0"/>
        <v>208</v>
      </c>
      <c r="M44" s="1125">
        <f t="shared" si="0"/>
        <v>0</v>
      </c>
      <c r="N44" s="1150">
        <f t="shared" si="0"/>
        <v>0</v>
      </c>
      <c r="O44" s="151">
        <f t="shared" si="0"/>
        <v>7</v>
      </c>
      <c r="P44" s="152">
        <f t="shared" si="0"/>
        <v>63</v>
      </c>
      <c r="Q44" s="153">
        <f t="shared" si="0"/>
        <v>0</v>
      </c>
      <c r="R44" s="154">
        <f t="shared" si="0"/>
        <v>0</v>
      </c>
      <c r="S44" s="155">
        <f t="shared" si="0"/>
        <v>0</v>
      </c>
      <c r="T44" s="156">
        <f t="shared" si="0"/>
        <v>10.5</v>
      </c>
      <c r="U44" s="157">
        <f t="shared" si="0"/>
        <v>0</v>
      </c>
      <c r="V44" s="158">
        <f t="shared" si="0"/>
        <v>0.39500000000000002</v>
      </c>
      <c r="W44" s="159">
        <f t="shared" si="0"/>
        <v>24.76</v>
      </c>
      <c r="X44" s="160">
        <f t="shared" si="0"/>
        <v>33.814000000000014</v>
      </c>
      <c r="Y44" s="157">
        <f t="shared" si="0"/>
        <v>0</v>
      </c>
      <c r="Z44" s="158">
        <f t="shared" si="0"/>
        <v>0</v>
      </c>
      <c r="AA44" s="159">
        <f t="shared" si="0"/>
        <v>1.08</v>
      </c>
      <c r="AB44" s="161">
        <f t="shared" si="0"/>
        <v>84.629999999999981</v>
      </c>
      <c r="AC44" s="54"/>
      <c r="AD44" s="54"/>
      <c r="AE44" s="54"/>
      <c r="AF44" s="54"/>
      <c r="AG44" s="54"/>
      <c r="AH44" s="54"/>
      <c r="AI44" s="54"/>
    </row>
    <row r="45" spans="2:36" ht="15" customHeight="1" thickBot="1" x14ac:dyDescent="0.2">
      <c r="B45" s="1137"/>
      <c r="C45" s="1138"/>
      <c r="D45" s="1130"/>
      <c r="E45" s="1153"/>
      <c r="F45" s="1151"/>
      <c r="G45" s="1127">
        <f>G44+H44</f>
        <v>1</v>
      </c>
      <c r="H45" s="1128"/>
      <c r="I45" s="1126"/>
      <c r="J45" s="1151"/>
      <c r="K45" s="1127">
        <f>K44+L44</f>
        <v>231</v>
      </c>
      <c r="L45" s="1128"/>
      <c r="M45" s="1126"/>
      <c r="N45" s="1151"/>
      <c r="O45" s="1129">
        <f>O44+P44</f>
        <v>70</v>
      </c>
      <c r="P45" s="1130"/>
      <c r="Q45" s="1131"/>
      <c r="R45" s="1132"/>
      <c r="S45" s="1132"/>
      <c r="T45" s="1132"/>
      <c r="U45" s="1132"/>
      <c r="V45" s="1132"/>
      <c r="W45" s="1132"/>
      <c r="X45" s="1132"/>
      <c r="Y45" s="1132"/>
      <c r="Z45" s="1132"/>
      <c r="AA45" s="1132"/>
      <c r="AB45" s="1133"/>
    </row>
    <row r="46" spans="2:36" x14ac:dyDescent="0.15">
      <c r="B46" s="119" t="s">
        <v>416</v>
      </c>
      <c r="C46" s="29"/>
      <c r="D46" s="29"/>
      <c r="E46" s="30"/>
      <c r="F46" s="30"/>
      <c r="G46" s="30"/>
      <c r="H46" s="30"/>
      <c r="I46" s="30"/>
      <c r="J46" s="30"/>
      <c r="K46" s="30"/>
      <c r="L46" s="30"/>
      <c r="M46" s="30"/>
      <c r="N46" s="30"/>
      <c r="O46" s="30"/>
      <c r="P46" s="30"/>
      <c r="Q46" s="30"/>
      <c r="R46" s="30"/>
      <c r="S46" s="30"/>
      <c r="T46" s="30"/>
      <c r="U46" s="30"/>
      <c r="V46" s="30"/>
      <c r="W46" s="30"/>
      <c r="X46" s="30"/>
      <c r="Y46" s="30"/>
      <c r="Z46" s="30"/>
      <c r="AA46" s="30"/>
      <c r="AB46" s="30"/>
    </row>
    <row r="47" spans="2:36" x14ac:dyDescent="0.15">
      <c r="B47" s="119" t="s">
        <v>417</v>
      </c>
      <c r="C47" s="29"/>
      <c r="D47" s="29"/>
      <c r="E47" s="30"/>
      <c r="F47" s="30"/>
      <c r="G47" s="30"/>
      <c r="H47" s="30"/>
      <c r="I47" s="30"/>
      <c r="J47" s="30"/>
      <c r="K47" s="30"/>
      <c r="L47" s="30"/>
      <c r="M47" s="30"/>
      <c r="N47" s="30"/>
      <c r="O47" s="30"/>
      <c r="P47" s="30"/>
      <c r="Q47" s="30"/>
      <c r="R47" s="30"/>
      <c r="S47" s="30"/>
      <c r="T47" s="30"/>
      <c r="U47" s="30"/>
      <c r="V47" s="30"/>
      <c r="W47" s="30"/>
      <c r="X47" s="30"/>
      <c r="Y47" s="30"/>
      <c r="Z47" s="30"/>
      <c r="AA47" s="30"/>
      <c r="AB47" s="30"/>
    </row>
    <row r="48" spans="2:36" x14ac:dyDescent="0.15">
      <c r="B48" s="119" t="s">
        <v>418</v>
      </c>
      <c r="C48" s="29"/>
      <c r="D48" s="29"/>
      <c r="E48" s="30"/>
      <c r="F48" s="30"/>
      <c r="G48" s="30"/>
      <c r="H48" s="30"/>
      <c r="I48" s="30"/>
      <c r="J48" s="30"/>
      <c r="K48" s="30"/>
      <c r="L48" s="30"/>
      <c r="M48" s="30"/>
      <c r="N48" s="30"/>
      <c r="O48" s="30"/>
      <c r="P48" s="30"/>
      <c r="Q48" s="30"/>
      <c r="R48" s="30"/>
      <c r="S48" s="30"/>
      <c r="T48" s="30"/>
      <c r="U48" s="30"/>
      <c r="V48" s="30"/>
      <c r="W48" s="30"/>
      <c r="X48" s="30"/>
      <c r="Y48" s="30"/>
      <c r="Z48" s="30"/>
      <c r="AA48" s="30"/>
      <c r="AB48" s="30"/>
    </row>
    <row r="49" spans="2:28" x14ac:dyDescent="0.15">
      <c r="B49" s="119" t="s">
        <v>419</v>
      </c>
      <c r="C49" s="29"/>
      <c r="D49" s="29"/>
      <c r="E49" s="30"/>
      <c r="F49" s="30"/>
      <c r="G49" s="30"/>
      <c r="H49" s="30"/>
      <c r="I49" s="30"/>
      <c r="J49" s="30"/>
      <c r="K49" s="30"/>
      <c r="L49" s="30"/>
      <c r="M49" s="30"/>
      <c r="N49" s="30"/>
      <c r="O49" s="30"/>
      <c r="P49" s="30"/>
      <c r="Q49" s="30"/>
      <c r="R49" s="30"/>
      <c r="S49" s="30"/>
      <c r="T49" s="30"/>
      <c r="U49" s="30"/>
      <c r="V49" s="30"/>
      <c r="W49" s="30"/>
      <c r="X49" s="30"/>
      <c r="Y49" s="30"/>
      <c r="Z49" s="30"/>
      <c r="AA49" s="30"/>
      <c r="AB49" s="30"/>
    </row>
    <row r="50" spans="2:28" x14ac:dyDescent="0.15">
      <c r="B50" s="119" t="s">
        <v>420</v>
      </c>
      <c r="C50" s="29"/>
      <c r="D50" s="29"/>
      <c r="E50" s="30"/>
      <c r="F50" s="30"/>
      <c r="G50" s="30"/>
      <c r="H50" s="30"/>
      <c r="I50" s="30"/>
      <c r="J50" s="30"/>
      <c r="K50" s="30"/>
      <c r="L50" s="30"/>
      <c r="M50" s="30"/>
      <c r="N50" s="30"/>
      <c r="O50" s="30"/>
      <c r="P50" s="30"/>
      <c r="Q50" s="30"/>
      <c r="R50" s="30"/>
      <c r="S50" s="30"/>
      <c r="T50" s="30"/>
      <c r="U50" s="30"/>
      <c r="V50" s="30"/>
      <c r="W50" s="30"/>
      <c r="X50" s="30"/>
      <c r="Y50" s="30"/>
      <c r="Z50" s="30"/>
      <c r="AA50" s="30"/>
      <c r="AB50" s="30"/>
    </row>
    <row r="51" spans="2:28" x14ac:dyDescent="0.15">
      <c r="F51" s="29"/>
      <c r="G51" s="30"/>
      <c r="H51" s="30"/>
      <c r="I51" s="30"/>
      <c r="J51" s="30"/>
      <c r="K51" s="30"/>
      <c r="L51" s="30"/>
      <c r="M51" s="30"/>
      <c r="N51" s="30"/>
      <c r="O51" s="30"/>
      <c r="P51" s="30"/>
      <c r="Q51" s="30"/>
      <c r="R51" s="30"/>
      <c r="S51" s="30"/>
      <c r="T51" s="30"/>
      <c r="U51" s="30"/>
      <c r="V51" s="30"/>
      <c r="W51" s="30"/>
      <c r="X51" s="30"/>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2"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32D39BA6-592D-4F4B-AB2D-E9D612DA4D93}">
          <x14:formula1>
            <xm:f>'(参考)リスト'!$G$16:$G$19</xm:f>
          </x14:formula1>
          <xm:sqref>D10:D43</xm:sqref>
        </x14:dataValidation>
      </x14:dataValidations>
    </ext>
  </extLst>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B10E-540A-4A4D-85FC-367A470C9690}">
  <sheetPr>
    <pageSetUpPr fitToPage="1"/>
  </sheetPr>
  <dimension ref="A1:AJ51"/>
  <sheetViews>
    <sheetView showGridLines="0" showZeros="0" view="pageBreakPreview" zoomScaleNormal="85" zoomScaleSheetLayoutView="100" workbookViewId="0">
      <pane ySplit="9" topLeftCell="A10" activePane="bottomLeft" state="frozen"/>
      <selection activeCell="B2" sqref="B2:AB2"/>
      <selection pane="bottomLeft" activeCell="B2" sqref="B2:AB2"/>
    </sheetView>
  </sheetViews>
  <sheetFormatPr defaultColWidth="9" defaultRowHeight="12" x14ac:dyDescent="0.15"/>
  <cols>
    <col min="1" max="1" width="2.75" style="116" customWidth="1"/>
    <col min="2" max="3" width="5.75" style="118" customWidth="1"/>
    <col min="4" max="4" width="5.625" style="118" customWidth="1"/>
    <col min="5" max="16" width="4.75" style="116" customWidth="1"/>
    <col min="17" max="28" width="6.375" style="116" customWidth="1"/>
    <col min="29" max="29" width="4" style="116" customWidth="1"/>
    <col min="30" max="16384" width="9" style="116"/>
  </cols>
  <sheetData>
    <row r="1" spans="1:36" ht="20.25" customHeight="1" x14ac:dyDescent="0.15">
      <c r="B1" s="117" t="s">
        <v>406</v>
      </c>
      <c r="C1" s="29"/>
      <c r="D1" s="29"/>
      <c r="E1" s="30"/>
      <c r="F1" s="30"/>
      <c r="G1" s="30"/>
      <c r="H1" s="30"/>
      <c r="I1" s="30"/>
      <c r="J1" s="30"/>
      <c r="K1" s="30"/>
      <c r="L1" s="30"/>
      <c r="M1" s="30"/>
      <c r="N1" s="30"/>
      <c r="O1" s="30"/>
      <c r="P1" s="30"/>
      <c r="Q1" s="30"/>
      <c r="R1" s="30"/>
      <c r="S1" s="30"/>
      <c r="T1" s="30"/>
      <c r="U1" s="30"/>
      <c r="V1" s="30"/>
      <c r="W1" s="30"/>
      <c r="X1" s="30"/>
      <c r="Y1" s="30"/>
      <c r="Z1" s="30"/>
      <c r="AA1" s="30"/>
      <c r="AB1" s="30"/>
      <c r="AC1" s="30"/>
    </row>
    <row r="2" spans="1:36" x14ac:dyDescent="0.15">
      <c r="B2" s="1107" t="s">
        <v>407</v>
      </c>
      <c r="C2" s="1107"/>
      <c r="D2" s="1107"/>
      <c r="E2" s="1107"/>
      <c r="F2" s="1104" t="str">
        <f>'様式A-1'!D3</f>
        <v>ヒコシマトンネル</v>
      </c>
      <c r="G2" s="1104"/>
      <c r="H2" s="1104"/>
      <c r="I2" s="1104"/>
      <c r="J2" s="1104"/>
      <c r="K2" s="1104"/>
      <c r="L2" s="1105" t="s">
        <v>408</v>
      </c>
      <c r="M2" s="1105"/>
      <c r="N2" s="1105"/>
      <c r="O2" s="1104" t="str">
        <f>'様式A-1'!J3</f>
        <v>福浦港金毘羅線</v>
      </c>
      <c r="P2" s="1104"/>
      <c r="Q2" s="1104"/>
      <c r="R2" s="1104"/>
      <c r="S2" s="1104"/>
      <c r="T2" s="1100" t="s">
        <v>307</v>
      </c>
      <c r="U2" s="1101"/>
      <c r="V2" s="1143" t="str">
        <f>'様式B (1)'!S3</f>
        <v>アジア航測株式会社</v>
      </c>
      <c r="W2" s="1144"/>
      <c r="X2" s="1144"/>
      <c r="Y2" s="1113" t="s">
        <v>409</v>
      </c>
      <c r="Z2" s="1093">
        <f>'様式B (1)'!P2</f>
        <v>45896</v>
      </c>
      <c r="AA2" s="1094"/>
      <c r="AB2" s="1095"/>
    </row>
    <row r="3" spans="1:36" ht="12" customHeight="1" x14ac:dyDescent="0.15">
      <c r="A3" s="116" t="s">
        <v>410</v>
      </c>
      <c r="B3" s="1099" t="s">
        <v>411</v>
      </c>
      <c r="C3" s="1099"/>
      <c r="D3" s="1099"/>
      <c r="E3" s="1099"/>
      <c r="F3" s="1106" t="str">
        <f>'様式A-1'!D4</f>
        <v>彦島トンネル</v>
      </c>
      <c r="G3" s="1106"/>
      <c r="H3" s="1106"/>
      <c r="I3" s="1106"/>
      <c r="J3" s="1106"/>
      <c r="K3" s="1106"/>
      <c r="L3" s="1105" t="s">
        <v>412</v>
      </c>
      <c r="M3" s="1105"/>
      <c r="N3" s="1105"/>
      <c r="O3" s="1142" t="str">
        <f>'様式A-1'!R3</f>
        <v>山口県
下関土木建築事務所</v>
      </c>
      <c r="P3" s="1142"/>
      <c r="Q3" s="1142"/>
      <c r="R3" s="1142"/>
      <c r="S3" s="1142"/>
      <c r="T3" s="1102"/>
      <c r="U3" s="1103"/>
      <c r="V3" s="1145"/>
      <c r="W3" s="1146"/>
      <c r="X3" s="1146"/>
      <c r="Y3" s="1114"/>
      <c r="Z3" s="1096"/>
      <c r="AA3" s="1097"/>
      <c r="AB3" s="1098"/>
    </row>
    <row r="4" spans="1:36" ht="12" customHeight="1" x14ac:dyDescent="0.15">
      <c r="B4" s="1143"/>
      <c r="C4" s="1144"/>
      <c r="D4" s="1144"/>
      <c r="E4" s="1144"/>
      <c r="F4" s="1144"/>
      <c r="G4" s="1144"/>
      <c r="H4" s="1144"/>
      <c r="I4" s="1144"/>
      <c r="J4" s="1144"/>
      <c r="K4" s="1144"/>
      <c r="L4" s="1144"/>
      <c r="M4" s="1144"/>
      <c r="N4" s="1144"/>
      <c r="O4" s="1144"/>
      <c r="P4" s="1144"/>
      <c r="Q4" s="1144"/>
      <c r="R4" s="1144"/>
      <c r="S4" s="1144"/>
      <c r="T4" s="1144"/>
      <c r="U4" s="1144"/>
      <c r="V4" s="1144"/>
      <c r="W4" s="1144"/>
      <c r="X4" s="1144"/>
      <c r="Y4" s="1144"/>
      <c r="Z4" s="121"/>
      <c r="AA4" s="55"/>
      <c r="AB4" s="122"/>
      <c r="AC4" s="56"/>
      <c r="AD4" s="258"/>
      <c r="AE4" s="258"/>
      <c r="AF4" s="258"/>
      <c r="AG4" s="258"/>
      <c r="AH4" s="258"/>
      <c r="AI4" s="258"/>
      <c r="AJ4" s="258"/>
    </row>
    <row r="5" spans="1:36" ht="12.75" customHeight="1" thickBot="1" x14ac:dyDescent="0.2">
      <c r="B5" s="1147" t="s">
        <v>413</v>
      </c>
      <c r="C5" s="1148"/>
      <c r="D5" s="1148"/>
      <c r="E5" s="1148"/>
      <c r="F5" s="1148"/>
      <c r="G5" s="1148"/>
      <c r="H5" s="1148"/>
      <c r="I5" s="1148"/>
      <c r="J5" s="1148"/>
      <c r="K5" s="1148"/>
      <c r="L5" s="1148"/>
      <c r="M5" s="1148"/>
      <c r="N5" s="1148"/>
      <c r="O5" s="1148"/>
      <c r="P5" s="1148"/>
      <c r="Q5" s="1148"/>
      <c r="R5" s="1148"/>
      <c r="S5" s="1148"/>
      <c r="T5" s="1148"/>
      <c r="U5" s="1148"/>
      <c r="V5" s="1148"/>
      <c r="W5" s="1148"/>
      <c r="X5" s="1148"/>
      <c r="Y5" s="1148"/>
      <c r="Z5" s="1148"/>
      <c r="AA5" s="1148"/>
      <c r="AB5" s="1149"/>
      <c r="AC5" s="30"/>
      <c r="AD5" s="258"/>
      <c r="AE5" s="258"/>
      <c r="AF5" s="258"/>
      <c r="AG5" s="258"/>
      <c r="AH5" s="258"/>
      <c r="AI5" s="258"/>
      <c r="AJ5" s="258"/>
    </row>
    <row r="6" spans="1:36" ht="13.5" customHeight="1" x14ac:dyDescent="0.15">
      <c r="B6" s="1120" t="s">
        <v>346</v>
      </c>
      <c r="C6" s="1121"/>
      <c r="D6" s="1122"/>
      <c r="E6" s="1123" t="s">
        <v>347</v>
      </c>
      <c r="F6" s="1124"/>
      <c r="G6" s="1124"/>
      <c r="H6" s="1124"/>
      <c r="I6" s="1124"/>
      <c r="J6" s="1124"/>
      <c r="K6" s="1124"/>
      <c r="L6" s="1124"/>
      <c r="M6" s="1124"/>
      <c r="N6" s="1124"/>
      <c r="O6" s="1124"/>
      <c r="P6" s="1124"/>
      <c r="Q6" s="1123" t="s">
        <v>348</v>
      </c>
      <c r="R6" s="1124"/>
      <c r="S6" s="1124"/>
      <c r="T6" s="1124"/>
      <c r="U6" s="1124"/>
      <c r="V6" s="1124"/>
      <c r="W6" s="1124"/>
      <c r="X6" s="1124"/>
      <c r="Y6" s="1124"/>
      <c r="Z6" s="1124"/>
      <c r="AA6" s="1124"/>
      <c r="AB6" s="1139"/>
      <c r="AC6" s="53"/>
      <c r="AD6" s="53"/>
    </row>
    <row r="7" spans="1:36" ht="13.5" x14ac:dyDescent="0.15">
      <c r="B7" s="1110" t="s">
        <v>349</v>
      </c>
      <c r="C7" s="1115" t="s">
        <v>350</v>
      </c>
      <c r="D7" s="1118" t="s">
        <v>351</v>
      </c>
      <c r="E7" s="1108" t="s">
        <v>414</v>
      </c>
      <c r="F7" s="1109"/>
      <c r="G7" s="1109"/>
      <c r="H7" s="1109"/>
      <c r="I7" s="1109"/>
      <c r="J7" s="1109"/>
      <c r="K7" s="1109"/>
      <c r="L7" s="1109"/>
      <c r="M7" s="1109"/>
      <c r="N7" s="1109"/>
      <c r="O7" s="1109"/>
      <c r="P7" s="1112"/>
      <c r="Q7" s="1108" t="s">
        <v>353</v>
      </c>
      <c r="R7" s="1109"/>
      <c r="S7" s="1109"/>
      <c r="T7" s="1109"/>
      <c r="U7" s="1140" t="s">
        <v>354</v>
      </c>
      <c r="V7" s="1109"/>
      <c r="W7" s="1109"/>
      <c r="X7" s="1109"/>
      <c r="Y7" s="1109"/>
      <c r="Z7" s="1109"/>
      <c r="AA7" s="1109"/>
      <c r="AB7" s="1141"/>
      <c r="AC7" s="53"/>
      <c r="AD7" s="53"/>
    </row>
    <row r="8" spans="1:36" ht="13.5" x14ac:dyDescent="0.15">
      <c r="B8" s="1110"/>
      <c r="C8" s="1116"/>
      <c r="D8" s="1118"/>
      <c r="E8" s="1108" t="s">
        <v>356</v>
      </c>
      <c r="F8" s="1109"/>
      <c r="G8" s="1109"/>
      <c r="H8" s="1112"/>
      <c r="I8" s="1109" t="s">
        <v>357</v>
      </c>
      <c r="J8" s="1109"/>
      <c r="K8" s="1109"/>
      <c r="L8" s="1112"/>
      <c r="M8" s="1109" t="s">
        <v>358</v>
      </c>
      <c r="N8" s="1109"/>
      <c r="O8" s="1109"/>
      <c r="P8" s="1112"/>
      <c r="Q8" s="1108" t="s">
        <v>359</v>
      </c>
      <c r="R8" s="1109"/>
      <c r="S8" s="1109"/>
      <c r="T8" s="1109"/>
      <c r="U8" s="1140" t="s">
        <v>357</v>
      </c>
      <c r="V8" s="1109"/>
      <c r="W8" s="1109"/>
      <c r="X8" s="1109"/>
      <c r="Y8" s="1140" t="s">
        <v>358</v>
      </c>
      <c r="Z8" s="1109"/>
      <c r="AA8" s="1109"/>
      <c r="AB8" s="1141"/>
      <c r="AC8" s="52"/>
      <c r="AD8" s="52"/>
      <c r="AE8" s="52"/>
      <c r="AF8" s="52"/>
      <c r="AG8" s="52"/>
      <c r="AH8" s="52"/>
      <c r="AI8" s="52"/>
      <c r="AJ8" s="52"/>
    </row>
    <row r="9" spans="1:36" s="118" customFormat="1" x14ac:dyDescent="0.15">
      <c r="B9" s="1111"/>
      <c r="C9" s="1117"/>
      <c r="D9" s="1119"/>
      <c r="E9" s="57" t="s">
        <v>360</v>
      </c>
      <c r="F9" s="60" t="s">
        <v>361</v>
      </c>
      <c r="G9" s="60" t="s">
        <v>362</v>
      </c>
      <c r="H9" s="256" t="s">
        <v>363</v>
      </c>
      <c r="I9" s="63" t="s">
        <v>360</v>
      </c>
      <c r="J9" s="60" t="s">
        <v>361</v>
      </c>
      <c r="K9" s="60" t="s">
        <v>362</v>
      </c>
      <c r="L9" s="256" t="s">
        <v>363</v>
      </c>
      <c r="M9" s="63" t="s">
        <v>360</v>
      </c>
      <c r="N9" s="60" t="s">
        <v>361</v>
      </c>
      <c r="O9" s="60" t="s">
        <v>362</v>
      </c>
      <c r="P9" s="256" t="s">
        <v>363</v>
      </c>
      <c r="Q9" s="254" t="s">
        <v>360</v>
      </c>
      <c r="R9" s="73" t="s">
        <v>361</v>
      </c>
      <c r="S9" s="60" t="s">
        <v>362</v>
      </c>
      <c r="T9" s="255" t="s">
        <v>363</v>
      </c>
      <c r="U9" s="257" t="s">
        <v>360</v>
      </c>
      <c r="V9" s="73" t="s">
        <v>361</v>
      </c>
      <c r="W9" s="60" t="s">
        <v>362</v>
      </c>
      <c r="X9" s="255" t="s">
        <v>363</v>
      </c>
      <c r="Y9" s="257" t="s">
        <v>360</v>
      </c>
      <c r="Z9" s="73" t="s">
        <v>361</v>
      </c>
      <c r="AA9" s="60" t="s">
        <v>362</v>
      </c>
      <c r="AB9" s="97" t="s">
        <v>363</v>
      </c>
      <c r="AC9" s="52"/>
      <c r="AD9" s="52"/>
      <c r="AE9" s="52"/>
      <c r="AF9" s="52"/>
      <c r="AG9" s="52"/>
      <c r="AH9" s="52"/>
      <c r="AI9" s="52"/>
      <c r="AJ9" s="52"/>
    </row>
    <row r="10" spans="1:36" x14ac:dyDescent="0.15">
      <c r="B10" s="292" t="str">
        <f>'様式D-3_S34'!AV5</f>
        <v>S34</v>
      </c>
      <c r="C10" s="303">
        <f>'様式D-3_S34'!AW5</f>
        <v>10.5</v>
      </c>
      <c r="D10" s="294" t="str">
        <f>'様式D-3_S34'!AX5</f>
        <v>Ⅱ</v>
      </c>
      <c r="E10" s="58" t="str">
        <f>'様式D-3_S34'!AY5</f>
        <v xml:space="preserve">  </v>
      </c>
      <c r="F10" s="61" t="str">
        <f>'様式D-3_S34'!AZ5</f>
        <v xml:space="preserve">  </v>
      </c>
      <c r="G10" s="61" t="str">
        <f>'様式D-3_S34'!BA5</f>
        <v xml:space="preserve">  </v>
      </c>
      <c r="H10" s="295" t="str">
        <f>'様式D-3_S34'!BB5</f>
        <v xml:space="preserve">  </v>
      </c>
      <c r="I10" s="296">
        <f>'様式D-3_S34'!BC5</f>
        <v>0</v>
      </c>
      <c r="J10" s="61">
        <f>'様式D-3_S34'!BD5</f>
        <v>0</v>
      </c>
      <c r="K10" s="61">
        <f>'様式D-3_S34'!BE5</f>
        <v>0</v>
      </c>
      <c r="L10" s="295">
        <f>'様式D-3_S34'!BF5</f>
        <v>9</v>
      </c>
      <c r="M10" s="296">
        <f>'様式D-3_S34'!BG5</f>
        <v>0</v>
      </c>
      <c r="N10" s="61">
        <f>'様式D-3_S34'!BH5</f>
        <v>0</v>
      </c>
      <c r="O10" s="61">
        <f>'様式D-3_S34'!BI5</f>
        <v>0</v>
      </c>
      <c r="P10" s="295">
        <f>'様式D-3_S34'!BJ5</f>
        <v>1</v>
      </c>
      <c r="Q10" s="297">
        <f>'様式D-3_S34'!BK5</f>
        <v>0</v>
      </c>
      <c r="R10" s="298">
        <f>'様式D-3_S34'!BL5</f>
        <v>0</v>
      </c>
      <c r="S10" s="305">
        <f>'様式D-3_S34'!BM5</f>
        <v>0</v>
      </c>
      <c r="T10" s="299">
        <f>'様式D-3_S34'!BN5</f>
        <v>0</v>
      </c>
      <c r="U10" s="300">
        <f>'様式D-3_S34'!BO5</f>
        <v>0</v>
      </c>
      <c r="V10" s="95">
        <f>'様式D-3_S34'!BP5</f>
        <v>0</v>
      </c>
      <c r="W10" s="95">
        <f>'様式D-3_S34'!BQ5</f>
        <v>0</v>
      </c>
      <c r="X10" s="301">
        <f>ROUND('様式D-3_S34'!BR5,2)</f>
        <v>1.05</v>
      </c>
      <c r="Y10" s="302">
        <f>'様式D-3_S34'!BS5</f>
        <v>0</v>
      </c>
      <c r="Z10" s="95">
        <f>'様式D-3_S34'!BT5</f>
        <v>0</v>
      </c>
      <c r="AA10" s="95">
        <f>'様式D-3_S34'!BU5</f>
        <v>0</v>
      </c>
      <c r="AB10" s="98">
        <f>'様式D-3_S34'!BV5</f>
        <v>0.06</v>
      </c>
      <c r="AC10" s="52"/>
      <c r="AD10" s="52"/>
      <c r="AE10" s="52"/>
      <c r="AF10" s="52"/>
      <c r="AG10" s="52"/>
      <c r="AH10" s="52"/>
      <c r="AI10" s="52"/>
      <c r="AJ10" s="52"/>
    </row>
    <row r="11" spans="1:36" x14ac:dyDescent="0.15">
      <c r="B11" s="292" t="str">
        <f>'様式D-3_S35'!AV5</f>
        <v>S35</v>
      </c>
      <c r="C11" s="303">
        <f>'様式D-3_S35'!AW5</f>
        <v>10.5</v>
      </c>
      <c r="D11" s="294" t="str">
        <f>'様式D-3_S35'!AX5</f>
        <v>Ⅲ</v>
      </c>
      <c r="E11" s="58" t="str">
        <f>'様式D-3_S35'!AY5</f>
        <v xml:space="preserve">  </v>
      </c>
      <c r="F11" s="61" t="str">
        <f>'様式D-3_S35'!AZ5</f>
        <v xml:space="preserve">  </v>
      </c>
      <c r="G11" s="61" t="str">
        <f>'様式D-3_S35'!BA5</f>
        <v xml:space="preserve">  </v>
      </c>
      <c r="H11" s="295" t="str">
        <f>'様式D-3_S35'!BB5</f>
        <v xml:space="preserve">  </v>
      </c>
      <c r="I11" s="296">
        <f>'様式D-3_S35'!BC5</f>
        <v>0</v>
      </c>
      <c r="J11" s="61">
        <f>'様式D-3_S35'!BD5</f>
        <v>4</v>
      </c>
      <c r="K11" s="61">
        <f>'様式D-3_S35'!BE5</f>
        <v>0</v>
      </c>
      <c r="L11" s="295">
        <f>'様式D-3_S35'!BF5</f>
        <v>14</v>
      </c>
      <c r="M11" s="296">
        <f>'様式D-3_S35'!BG5</f>
        <v>0</v>
      </c>
      <c r="N11" s="61">
        <f>'様式D-3_S35'!BH5</f>
        <v>0</v>
      </c>
      <c r="O11" s="61">
        <f>'様式D-3_S35'!BI5</f>
        <v>0</v>
      </c>
      <c r="P11" s="295">
        <f>'様式D-3_S35'!BJ5</f>
        <v>1</v>
      </c>
      <c r="Q11" s="297">
        <f>'様式D-3_S35'!BK5</f>
        <v>0</v>
      </c>
      <c r="R11" s="298">
        <f>'様式D-3_S35'!BL5</f>
        <v>0</v>
      </c>
      <c r="S11" s="305">
        <f>'様式D-3_S35'!BM5</f>
        <v>0</v>
      </c>
      <c r="T11" s="299">
        <f>'様式D-3_S35'!BN5</f>
        <v>0</v>
      </c>
      <c r="U11" s="300">
        <f>'様式D-3_S35'!BO5</f>
        <v>0</v>
      </c>
      <c r="V11" s="95">
        <f>ROUND('様式D-3_S35'!BP5,2)</f>
        <v>0.12</v>
      </c>
      <c r="W11" s="95">
        <f>'様式D-3_S35'!BQ5</f>
        <v>0</v>
      </c>
      <c r="X11" s="301">
        <f>ROUND('様式D-3_S35'!BR5,2)</f>
        <v>1.85</v>
      </c>
      <c r="Y11" s="302">
        <f>'様式D-3_S35'!BS5</f>
        <v>0</v>
      </c>
      <c r="Z11" s="95">
        <f>'様式D-3_S35'!BT5</f>
        <v>0</v>
      </c>
      <c r="AA11" s="95">
        <f>'様式D-3_S35'!BU5</f>
        <v>0</v>
      </c>
      <c r="AB11" s="98">
        <f>'様式D-3_S35'!BV5</f>
        <v>9.75</v>
      </c>
      <c r="AC11" s="52"/>
      <c r="AD11" s="52"/>
      <c r="AE11" s="52"/>
      <c r="AF11" s="52"/>
      <c r="AG11" s="52"/>
      <c r="AH11" s="52"/>
      <c r="AI11" s="52"/>
      <c r="AJ11" s="52"/>
    </row>
    <row r="12" spans="1:36" x14ac:dyDescent="0.15">
      <c r="B12" s="292" t="str">
        <f>'様式D-3_S36'!AV5</f>
        <v>S36</v>
      </c>
      <c r="C12" s="303">
        <f>'様式D-3_S36'!AW5</f>
        <v>10.5</v>
      </c>
      <c r="D12" s="294" t="str">
        <f>'様式D-3_S36'!AX5</f>
        <v>Ⅲ</v>
      </c>
      <c r="E12" s="58" t="str">
        <f>'様式D-3_S36'!AY5</f>
        <v xml:space="preserve">  </v>
      </c>
      <c r="F12" s="61" t="str">
        <f>'様式D-3_S36'!AZ5</f>
        <v xml:space="preserve">  </v>
      </c>
      <c r="G12" s="61" t="str">
        <f>'様式D-3_S36'!BA5</f>
        <v xml:space="preserve">  </v>
      </c>
      <c r="H12" s="295" t="str">
        <f>'様式D-3_S36'!BB5</f>
        <v xml:space="preserve">  </v>
      </c>
      <c r="I12" s="296">
        <f>'様式D-3_S36'!BC5</f>
        <v>0</v>
      </c>
      <c r="J12" s="61">
        <f>'様式D-3_S36'!BD5</f>
        <v>1</v>
      </c>
      <c r="K12" s="61">
        <f>'様式D-3_S36'!BE5</f>
        <v>0</v>
      </c>
      <c r="L12" s="295">
        <f>'様式D-3_S36'!BF5</f>
        <v>7</v>
      </c>
      <c r="M12" s="296">
        <f>'様式D-3_S36'!BG5</f>
        <v>0</v>
      </c>
      <c r="N12" s="61">
        <f>'様式D-3_S36'!BH5</f>
        <v>0</v>
      </c>
      <c r="O12" s="61">
        <f>'様式D-3_S36'!BI5</f>
        <v>0</v>
      </c>
      <c r="P12" s="295">
        <f>'様式D-3_S36'!BJ5</f>
        <v>0</v>
      </c>
      <c r="Q12" s="297">
        <f>'様式D-3_S36'!BK5</f>
        <v>0</v>
      </c>
      <c r="R12" s="298">
        <f>'様式D-3_S36'!BL5</f>
        <v>0</v>
      </c>
      <c r="S12" s="305">
        <f>'様式D-3_S36'!BM5</f>
        <v>0</v>
      </c>
      <c r="T12" s="299">
        <f>'様式D-3_S36'!BN5</f>
        <v>0</v>
      </c>
      <c r="U12" s="300">
        <f>'様式D-3_S36'!BO5</f>
        <v>0</v>
      </c>
      <c r="V12" s="95">
        <f>ROUND('様式D-3_S36'!BP5,2)</f>
        <v>0.01</v>
      </c>
      <c r="W12" s="95">
        <f>'様式D-3_S36'!BQ5</f>
        <v>0</v>
      </c>
      <c r="X12" s="301">
        <f>ROUND('様式D-3_S36'!BR5,2)</f>
        <v>1</v>
      </c>
      <c r="Y12" s="302">
        <f>'様式D-3_S36'!BS5</f>
        <v>0</v>
      </c>
      <c r="Z12" s="95">
        <f>'様式D-3_S36'!BT5</f>
        <v>0</v>
      </c>
      <c r="AA12" s="95">
        <f>'様式D-3_S36'!BU5</f>
        <v>0</v>
      </c>
      <c r="AB12" s="98">
        <f>'様式D-3_S36'!BV5</f>
        <v>0</v>
      </c>
      <c r="AC12" s="52"/>
      <c r="AD12" s="52"/>
      <c r="AE12" s="52"/>
      <c r="AF12" s="52"/>
      <c r="AG12" s="52"/>
      <c r="AH12" s="52"/>
      <c r="AI12" s="52"/>
      <c r="AJ12" s="52"/>
    </row>
    <row r="13" spans="1:36" x14ac:dyDescent="0.15">
      <c r="B13" s="292" t="str">
        <f>'様式D-3_S37'!AV5</f>
        <v>S37</v>
      </c>
      <c r="C13" s="303">
        <f>'様式D-3_S37'!AW5</f>
        <v>10.6</v>
      </c>
      <c r="D13" s="294" t="str">
        <f>'様式D-3_S37'!AX5</f>
        <v>Ⅲ</v>
      </c>
      <c r="E13" s="58" t="str">
        <f>'様式D-3_S37'!AY5</f>
        <v xml:space="preserve">  </v>
      </c>
      <c r="F13" s="61" t="str">
        <f>'様式D-3_S37'!AZ5</f>
        <v xml:space="preserve">  </v>
      </c>
      <c r="G13" s="61" t="str">
        <f>'様式D-3_S37'!BA5</f>
        <v xml:space="preserve">  </v>
      </c>
      <c r="H13" s="295" t="str">
        <f>'様式D-3_S37'!BB5</f>
        <v xml:space="preserve">  </v>
      </c>
      <c r="I13" s="296">
        <f>'様式D-3_S37'!BC5</f>
        <v>0</v>
      </c>
      <c r="J13" s="61">
        <f>'様式D-3_S37'!BD5</f>
        <v>2</v>
      </c>
      <c r="K13" s="61">
        <f>'様式D-3_S37'!BE5</f>
        <v>0</v>
      </c>
      <c r="L13" s="295">
        <f>'様式D-3_S37'!BF5</f>
        <v>9</v>
      </c>
      <c r="M13" s="296">
        <f>'様式D-3_S37'!BG5</f>
        <v>0</v>
      </c>
      <c r="N13" s="61">
        <f>'様式D-3_S37'!BH5</f>
        <v>0</v>
      </c>
      <c r="O13" s="61">
        <f>'様式D-3_S37'!BI5</f>
        <v>0</v>
      </c>
      <c r="P13" s="295">
        <f>'様式D-3_S37'!BJ5</f>
        <v>0</v>
      </c>
      <c r="Q13" s="297">
        <f>'様式D-3_S37'!BK5</f>
        <v>0</v>
      </c>
      <c r="R13" s="298">
        <f>'様式D-3_S37'!BL5</f>
        <v>0</v>
      </c>
      <c r="S13" s="305">
        <f>'様式D-3_S37'!BM5</f>
        <v>0</v>
      </c>
      <c r="T13" s="299">
        <f>'様式D-3_S37'!BN5</f>
        <v>0</v>
      </c>
      <c r="U13" s="300">
        <f>'様式D-3_S37'!BO5</f>
        <v>0</v>
      </c>
      <c r="V13" s="95">
        <f>ROUND('様式D-3_S37'!BP5,2)</f>
        <v>0.03</v>
      </c>
      <c r="W13" s="95">
        <f>'様式D-3_S37'!BQ5</f>
        <v>0</v>
      </c>
      <c r="X13" s="301">
        <f>ROUND('様式D-3_S37'!BR5,2)</f>
        <v>0.77</v>
      </c>
      <c r="Y13" s="302">
        <f>'様式D-3_S37'!BS5</f>
        <v>0</v>
      </c>
      <c r="Z13" s="95">
        <f>'様式D-3_S37'!BT5</f>
        <v>0</v>
      </c>
      <c r="AA13" s="95">
        <f>'様式D-3_S37'!BU5</f>
        <v>0</v>
      </c>
      <c r="AB13" s="98">
        <f>'様式D-3_S37'!BV5</f>
        <v>0</v>
      </c>
      <c r="AC13" s="52"/>
      <c r="AD13" s="52"/>
      <c r="AE13" s="52"/>
      <c r="AF13" s="52"/>
      <c r="AG13" s="52"/>
      <c r="AH13" s="52"/>
      <c r="AI13" s="52"/>
      <c r="AJ13" s="52"/>
    </row>
    <row r="14" spans="1:36" x14ac:dyDescent="0.15">
      <c r="B14" s="292" t="str">
        <f>'様式D-3_S38'!AV5</f>
        <v>S38</v>
      </c>
      <c r="C14" s="303">
        <f>'様式D-3_S38'!AW5</f>
        <v>10.6</v>
      </c>
      <c r="D14" s="294" t="str">
        <f>'様式D-3_S38'!AX5</f>
        <v>Ⅱ</v>
      </c>
      <c r="E14" s="58" t="str">
        <f>'様式D-3_S38'!AY5</f>
        <v xml:space="preserve">  </v>
      </c>
      <c r="F14" s="61" t="str">
        <f>'様式D-3_S38'!AZ5</f>
        <v xml:space="preserve">  </v>
      </c>
      <c r="G14" s="61" t="str">
        <f>'様式D-3_S38'!BA5</f>
        <v xml:space="preserve">  </v>
      </c>
      <c r="H14" s="295" t="str">
        <f>'様式D-3_S38'!BB5</f>
        <v xml:space="preserve">  </v>
      </c>
      <c r="I14" s="296">
        <f>'様式D-3_S38'!BC5</f>
        <v>0</v>
      </c>
      <c r="J14" s="61">
        <f>'様式D-3_S38'!BD5</f>
        <v>0</v>
      </c>
      <c r="K14" s="61">
        <f>'様式D-3_S38'!BE5</f>
        <v>0</v>
      </c>
      <c r="L14" s="295">
        <f>'様式D-3_S38'!BF5</f>
        <v>4</v>
      </c>
      <c r="M14" s="296">
        <f>'様式D-3_S38'!BG5</f>
        <v>0</v>
      </c>
      <c r="N14" s="61">
        <f>'様式D-3_S38'!BH5</f>
        <v>0</v>
      </c>
      <c r="O14" s="61">
        <f>'様式D-3_S38'!BI5</f>
        <v>0</v>
      </c>
      <c r="P14" s="295">
        <f>'様式D-3_S38'!BJ5</f>
        <v>1</v>
      </c>
      <c r="Q14" s="297">
        <f>'様式D-3_S38'!BK5</f>
        <v>0</v>
      </c>
      <c r="R14" s="298">
        <f>'様式D-3_S38'!BL5</f>
        <v>0</v>
      </c>
      <c r="S14" s="305">
        <f>'様式D-3_S38'!BM5</f>
        <v>0</v>
      </c>
      <c r="T14" s="299">
        <f>'様式D-3_S38'!BN5</f>
        <v>0</v>
      </c>
      <c r="U14" s="300">
        <f>'様式D-3_S38'!BO5</f>
        <v>0</v>
      </c>
      <c r="V14" s="95">
        <f>'様式D-3_S38'!BP5</f>
        <v>0</v>
      </c>
      <c r="W14" s="95">
        <f>'様式D-3_S38'!BQ5</f>
        <v>0</v>
      </c>
      <c r="X14" s="301">
        <f>ROUND('様式D-3_S38'!BR5,2)</f>
        <v>1.68</v>
      </c>
      <c r="Y14" s="302">
        <f>'様式D-3_S38'!BS5</f>
        <v>0</v>
      </c>
      <c r="Z14" s="95">
        <f>'様式D-3_S38'!BT5</f>
        <v>0</v>
      </c>
      <c r="AA14" s="95">
        <f>'様式D-3_S38'!BU5</f>
        <v>0</v>
      </c>
      <c r="AB14" s="98">
        <f>'様式D-3_S38'!BV5</f>
        <v>14.2</v>
      </c>
      <c r="AC14" s="52"/>
      <c r="AD14" s="52"/>
      <c r="AE14" s="52"/>
      <c r="AF14" s="52"/>
      <c r="AG14" s="52"/>
      <c r="AH14" s="52"/>
      <c r="AI14" s="52"/>
      <c r="AJ14" s="52"/>
    </row>
    <row r="15" spans="1:36" x14ac:dyDescent="0.15">
      <c r="B15" s="292" t="str">
        <f>'様式D-3_S39'!AV5</f>
        <v>S39</v>
      </c>
      <c r="C15" s="303">
        <f>'様式D-3_S39'!AW5</f>
        <v>10.6</v>
      </c>
      <c r="D15" s="294" t="str">
        <f>'様式D-3_S39'!AX5</f>
        <v>Ⅲ</v>
      </c>
      <c r="E15" s="58" t="str">
        <f>'様式D-3_S39'!AY5</f>
        <v xml:space="preserve">  </v>
      </c>
      <c r="F15" s="61" t="str">
        <f>'様式D-3_S39'!AZ5</f>
        <v xml:space="preserve">  </v>
      </c>
      <c r="G15" s="61" t="str">
        <f>'様式D-3_S39'!BA5</f>
        <v xml:space="preserve">  </v>
      </c>
      <c r="H15" s="295" t="str">
        <f>'様式D-3_S39'!BB5</f>
        <v xml:space="preserve">  </v>
      </c>
      <c r="I15" s="296">
        <f>'様式D-3_S39'!BC5</f>
        <v>0</v>
      </c>
      <c r="J15" s="61">
        <f>'様式D-3_S39'!BD5</f>
        <v>1</v>
      </c>
      <c r="K15" s="61">
        <f>'様式D-3_S39'!BE5</f>
        <v>1</v>
      </c>
      <c r="L15" s="295">
        <f>'様式D-3_S39'!BF5</f>
        <v>4</v>
      </c>
      <c r="M15" s="296">
        <f>'様式D-3_S39'!BG5</f>
        <v>0</v>
      </c>
      <c r="N15" s="61">
        <f>'様式D-3_S39'!BH5</f>
        <v>0</v>
      </c>
      <c r="O15" s="61">
        <f>'様式D-3_S39'!BI5</f>
        <v>0</v>
      </c>
      <c r="P15" s="295">
        <f>'様式D-3_S39'!BJ5</f>
        <v>1</v>
      </c>
      <c r="Q15" s="297">
        <f>'様式D-3_S39'!BK5</f>
        <v>0</v>
      </c>
      <c r="R15" s="298">
        <f>'様式D-3_S39'!BL5</f>
        <v>0</v>
      </c>
      <c r="S15" s="305">
        <f>'様式D-3_S39'!BM5</f>
        <v>0</v>
      </c>
      <c r="T15" s="299">
        <f>'様式D-3_S39'!BN5</f>
        <v>0</v>
      </c>
      <c r="U15" s="300">
        <f>'様式D-3_S39'!BO5</f>
        <v>0</v>
      </c>
      <c r="V15" s="95">
        <f>ROUND('様式D-3_S39'!BP5,2)</f>
        <v>0.54</v>
      </c>
      <c r="W15" s="95">
        <f>'様式D-3_S39'!BQ5</f>
        <v>0.9</v>
      </c>
      <c r="X15" s="301">
        <f>ROUND('様式D-3_S39'!BR5,2)</f>
        <v>0.7</v>
      </c>
      <c r="Y15" s="302">
        <f>'様式D-3_S39'!BS5</f>
        <v>0</v>
      </c>
      <c r="Z15" s="95">
        <f>'様式D-3_S39'!BT5</f>
        <v>0</v>
      </c>
      <c r="AA15" s="95">
        <f>'様式D-3_S39'!BU5</f>
        <v>0</v>
      </c>
      <c r="AB15" s="98">
        <f>'様式D-3_S39'!BV5</f>
        <v>2.2000000000000002</v>
      </c>
      <c r="AC15" s="52"/>
      <c r="AD15" s="52"/>
      <c r="AE15" s="52"/>
      <c r="AF15" s="52"/>
      <c r="AG15" s="52"/>
      <c r="AH15" s="52"/>
      <c r="AI15" s="52"/>
      <c r="AJ15" s="52"/>
    </row>
    <row r="16" spans="1:36" x14ac:dyDescent="0.15">
      <c r="B16" s="292" t="str">
        <f>'様式D-3_S40'!AV5</f>
        <v>S40</v>
      </c>
      <c r="C16" s="303">
        <f>'様式D-3_S40'!AW5</f>
        <v>10.6</v>
      </c>
      <c r="D16" s="294" t="str">
        <f>'様式D-3_S40'!AX5</f>
        <v>Ⅲ</v>
      </c>
      <c r="E16" s="58" t="str">
        <f>'様式D-3_S40'!AY5</f>
        <v xml:space="preserve">  </v>
      </c>
      <c r="F16" s="61" t="str">
        <f>'様式D-3_S40'!AZ5</f>
        <v xml:space="preserve">  </v>
      </c>
      <c r="G16" s="61" t="str">
        <f>'様式D-3_S40'!BA5</f>
        <v xml:space="preserve">  </v>
      </c>
      <c r="H16" s="295" t="str">
        <f>'様式D-3_S40'!BB5</f>
        <v xml:space="preserve">  </v>
      </c>
      <c r="I16" s="296">
        <f>'様式D-3_S40'!BC5</f>
        <v>0</v>
      </c>
      <c r="J16" s="61">
        <f>'様式D-3_S40'!BD5</f>
        <v>1</v>
      </c>
      <c r="K16" s="61">
        <f>'様式D-3_S40'!BE5</f>
        <v>0</v>
      </c>
      <c r="L16" s="295">
        <f>'様式D-3_S40'!BF5</f>
        <v>10</v>
      </c>
      <c r="M16" s="296">
        <f>'様式D-3_S40'!BG5</f>
        <v>0</v>
      </c>
      <c r="N16" s="61">
        <f>'様式D-3_S40'!BH5</f>
        <v>0</v>
      </c>
      <c r="O16" s="61">
        <f>'様式D-3_S40'!BI5</f>
        <v>0</v>
      </c>
      <c r="P16" s="295">
        <f>'様式D-3_S40'!BJ5</f>
        <v>3</v>
      </c>
      <c r="Q16" s="297">
        <f>'様式D-3_S40'!BK5</f>
        <v>0</v>
      </c>
      <c r="R16" s="298">
        <f>'様式D-3_S40'!BL5</f>
        <v>0</v>
      </c>
      <c r="S16" s="305">
        <f>'様式D-3_S40'!BM5</f>
        <v>0</v>
      </c>
      <c r="T16" s="299">
        <f>'様式D-3_S40'!BN5</f>
        <v>0</v>
      </c>
      <c r="U16" s="300">
        <f>'様式D-3_S40'!BO5</f>
        <v>0</v>
      </c>
      <c r="V16" s="95">
        <f>ROUND('様式D-3_S40'!BP5,2)</f>
        <v>0.01</v>
      </c>
      <c r="W16" s="95">
        <f>'様式D-3_S40'!BQ5</f>
        <v>0</v>
      </c>
      <c r="X16" s="301">
        <f>ROUND('様式D-3_S40'!BR5,2)</f>
        <v>1.3</v>
      </c>
      <c r="Y16" s="302">
        <f>'様式D-3_S40'!BS5</f>
        <v>0</v>
      </c>
      <c r="Z16" s="95">
        <f>'様式D-3_S40'!BT5</f>
        <v>0</v>
      </c>
      <c r="AA16" s="95">
        <f>'様式D-3_S40'!BU5</f>
        <v>0</v>
      </c>
      <c r="AB16" s="98">
        <f>'様式D-3_S40'!BV5</f>
        <v>13.15</v>
      </c>
      <c r="AC16" s="52"/>
      <c r="AD16" s="52"/>
      <c r="AE16" s="52"/>
      <c r="AF16" s="52"/>
      <c r="AG16" s="52"/>
      <c r="AH16" s="52"/>
      <c r="AI16" s="52"/>
      <c r="AJ16" s="52"/>
    </row>
    <row r="17" spans="2:36" x14ac:dyDescent="0.15">
      <c r="B17" s="292" t="str">
        <f>'様式D-3_S41'!AV5</f>
        <v>S41</v>
      </c>
      <c r="C17" s="303">
        <f>'様式D-3_S41'!AW5</f>
        <v>10.6</v>
      </c>
      <c r="D17" s="294" t="str">
        <f>'様式D-3_S41'!AX5</f>
        <v>Ⅱ</v>
      </c>
      <c r="E17" s="58" t="str">
        <f>'様式D-3_S41'!AY5</f>
        <v xml:space="preserve">  </v>
      </c>
      <c r="F17" s="61" t="str">
        <f>'様式D-3_S41'!AZ5</f>
        <v xml:space="preserve">  </v>
      </c>
      <c r="G17" s="61" t="str">
        <f>'様式D-3_S41'!BA5</f>
        <v xml:space="preserve">  </v>
      </c>
      <c r="H17" s="295" t="str">
        <f>'様式D-3_S41'!BB5</f>
        <v xml:space="preserve">  </v>
      </c>
      <c r="I17" s="296">
        <f>'様式D-3_S41'!BC5</f>
        <v>0</v>
      </c>
      <c r="J17" s="61">
        <f>'様式D-3_S41'!BD5</f>
        <v>0</v>
      </c>
      <c r="K17" s="61">
        <f>'様式D-3_S41'!BE5</f>
        <v>3</v>
      </c>
      <c r="L17" s="295">
        <f>'様式D-3_S41'!BF5</f>
        <v>6</v>
      </c>
      <c r="M17" s="296">
        <f>'様式D-3_S41'!BG5</f>
        <v>0</v>
      </c>
      <c r="N17" s="61">
        <f>'様式D-3_S41'!BH5</f>
        <v>0</v>
      </c>
      <c r="O17" s="61">
        <f>'様式D-3_S41'!BI5</f>
        <v>0</v>
      </c>
      <c r="P17" s="295">
        <f>'様式D-3_S41'!BJ5</f>
        <v>5</v>
      </c>
      <c r="Q17" s="297">
        <f>'様式D-3_S41'!BK5</f>
        <v>0</v>
      </c>
      <c r="R17" s="298">
        <f>'様式D-3_S41'!BL5</f>
        <v>0</v>
      </c>
      <c r="S17" s="305">
        <f>'様式D-3_S41'!BM5</f>
        <v>0</v>
      </c>
      <c r="T17" s="299">
        <f>'様式D-3_S41'!BN5</f>
        <v>0</v>
      </c>
      <c r="U17" s="300">
        <f>'様式D-3_S41'!BO5</f>
        <v>0</v>
      </c>
      <c r="V17" s="95">
        <f>'様式D-3_S41'!BP5</f>
        <v>0</v>
      </c>
      <c r="W17" s="95">
        <f>'様式D-3_S41'!BQ5</f>
        <v>0.8899999999999999</v>
      </c>
      <c r="X17" s="301">
        <f>ROUND('様式D-3_S41'!BR5,2)</f>
        <v>1.21</v>
      </c>
      <c r="Y17" s="302">
        <f>'様式D-3_S41'!BS5</f>
        <v>0</v>
      </c>
      <c r="Z17" s="95">
        <f>'様式D-3_S41'!BT5</f>
        <v>0</v>
      </c>
      <c r="AA17" s="95">
        <f>'様式D-3_S41'!BU5</f>
        <v>0</v>
      </c>
      <c r="AB17" s="98">
        <f>'様式D-3_S41'!BV5</f>
        <v>14.299999999999999</v>
      </c>
      <c r="AC17" s="52"/>
      <c r="AD17" s="52"/>
      <c r="AE17" s="52"/>
      <c r="AF17" s="52"/>
      <c r="AG17" s="52"/>
      <c r="AH17" s="52"/>
      <c r="AI17" s="52"/>
      <c r="AJ17" s="52"/>
    </row>
    <row r="18" spans="2:36" x14ac:dyDescent="0.15">
      <c r="B18" s="292" t="str">
        <f>'様式D-3_S42'!AV5</f>
        <v>S42</v>
      </c>
      <c r="C18" s="303">
        <f>'様式D-3_S42'!AW5</f>
        <v>10.6</v>
      </c>
      <c r="D18" s="294" t="str">
        <f>'様式D-3_S42'!AX5</f>
        <v>Ⅲ</v>
      </c>
      <c r="E18" s="58" t="str">
        <f>'様式D-3_S42'!AY5</f>
        <v xml:space="preserve">  </v>
      </c>
      <c r="F18" s="61" t="str">
        <f>'様式D-3_S42'!AZ5</f>
        <v xml:space="preserve">  </v>
      </c>
      <c r="G18" s="61" t="str">
        <f>'様式D-3_S42'!BA5</f>
        <v xml:space="preserve">  </v>
      </c>
      <c r="H18" s="295" t="str">
        <f>'様式D-3_S42'!BB5</f>
        <v xml:space="preserve">  </v>
      </c>
      <c r="I18" s="296">
        <f>'様式D-3_S42'!BC5</f>
        <v>0</v>
      </c>
      <c r="J18" s="61">
        <f>'様式D-3_S42'!BD5</f>
        <v>2</v>
      </c>
      <c r="K18" s="61">
        <f>'様式D-3_S42'!BE5</f>
        <v>0</v>
      </c>
      <c r="L18" s="295">
        <f>'様式D-3_S42'!BF5</f>
        <v>9</v>
      </c>
      <c r="M18" s="296">
        <f>'様式D-3_S42'!BG5</f>
        <v>0</v>
      </c>
      <c r="N18" s="61">
        <f>'様式D-3_S42'!BH5</f>
        <v>0</v>
      </c>
      <c r="O18" s="61">
        <f>'様式D-3_S42'!BI5</f>
        <v>0</v>
      </c>
      <c r="P18" s="295">
        <f>'様式D-3_S42'!BJ5</f>
        <v>5</v>
      </c>
      <c r="Q18" s="297">
        <f>'様式D-3_S42'!BK5</f>
        <v>0</v>
      </c>
      <c r="R18" s="298">
        <f>'様式D-3_S42'!BL5</f>
        <v>0</v>
      </c>
      <c r="S18" s="305">
        <f>'様式D-3_S42'!BM5</f>
        <v>0</v>
      </c>
      <c r="T18" s="299">
        <f>'様式D-3_S42'!BN5</f>
        <v>0</v>
      </c>
      <c r="U18" s="300">
        <f>'様式D-3_S42'!BO5</f>
        <v>0</v>
      </c>
      <c r="V18" s="95">
        <f>ROUND('様式D-3_S42'!BP5,2)</f>
        <v>0.93</v>
      </c>
      <c r="W18" s="95">
        <f>'様式D-3_S42'!BQ5</f>
        <v>0</v>
      </c>
      <c r="X18" s="301">
        <f>ROUND('様式D-3_S42'!BR5,2)</f>
        <v>3.1</v>
      </c>
      <c r="Y18" s="302">
        <f>'様式D-3_S42'!BS5</f>
        <v>0</v>
      </c>
      <c r="Z18" s="95">
        <f>'様式D-3_S42'!BT5</f>
        <v>0</v>
      </c>
      <c r="AA18" s="95">
        <f>'様式D-3_S42'!BU5</f>
        <v>0</v>
      </c>
      <c r="AB18" s="98">
        <f>'様式D-3_S42'!BV5</f>
        <v>11.45</v>
      </c>
      <c r="AC18" s="52"/>
      <c r="AD18" s="52"/>
      <c r="AE18" s="52"/>
      <c r="AF18" s="52"/>
      <c r="AG18" s="52"/>
      <c r="AH18" s="52"/>
      <c r="AI18" s="52"/>
      <c r="AJ18" s="52"/>
    </row>
    <row r="19" spans="2:36" x14ac:dyDescent="0.15">
      <c r="B19" s="292" t="str">
        <f>'様式D-3_S43'!AV5</f>
        <v>S43</v>
      </c>
      <c r="C19" s="303">
        <f>'様式D-3_S43'!AW5</f>
        <v>10.6</v>
      </c>
      <c r="D19" s="294" t="str">
        <f>'様式D-3_S43'!AX5</f>
        <v>Ⅱ</v>
      </c>
      <c r="E19" s="58" t="str">
        <f>'様式D-3_S43'!AY5</f>
        <v xml:space="preserve">  </v>
      </c>
      <c r="F19" s="61" t="str">
        <f>'様式D-3_S43'!AZ5</f>
        <v xml:space="preserve">  </v>
      </c>
      <c r="G19" s="61" t="str">
        <f>'様式D-3_S43'!BA5</f>
        <v xml:space="preserve">  </v>
      </c>
      <c r="H19" s="295" t="str">
        <f>'様式D-3_S43'!BB5</f>
        <v xml:space="preserve">  </v>
      </c>
      <c r="I19" s="296">
        <f>'様式D-3_S43'!BC5</f>
        <v>0</v>
      </c>
      <c r="J19" s="61">
        <f>'様式D-3_S43'!BD5</f>
        <v>0</v>
      </c>
      <c r="K19" s="61">
        <f>'様式D-3_S43'!BE5</f>
        <v>1</v>
      </c>
      <c r="L19" s="295">
        <f>'様式D-3_S43'!BF5</f>
        <v>10</v>
      </c>
      <c r="M19" s="296">
        <f>'様式D-3_S43'!BG5</f>
        <v>0</v>
      </c>
      <c r="N19" s="61">
        <f>'様式D-3_S43'!BH5</f>
        <v>0</v>
      </c>
      <c r="O19" s="61">
        <f>'様式D-3_S43'!BI5</f>
        <v>0</v>
      </c>
      <c r="P19" s="295">
        <f>'様式D-3_S43'!BJ5</f>
        <v>0</v>
      </c>
      <c r="Q19" s="297">
        <f>'様式D-3_S43'!BK5</f>
        <v>0</v>
      </c>
      <c r="R19" s="298">
        <f>'様式D-3_S43'!BL5</f>
        <v>0</v>
      </c>
      <c r="S19" s="305">
        <f>'様式D-3_S43'!BM5</f>
        <v>0</v>
      </c>
      <c r="T19" s="299">
        <f>'様式D-3_S43'!BN5</f>
        <v>0</v>
      </c>
      <c r="U19" s="300">
        <f>'様式D-3_S43'!BO5</f>
        <v>0</v>
      </c>
      <c r="V19" s="95">
        <f>'様式D-3_S43'!BP5</f>
        <v>0</v>
      </c>
      <c r="W19" s="95">
        <f>'様式D-3_S43'!BQ5</f>
        <v>1.1100000000000001</v>
      </c>
      <c r="X19" s="301">
        <f>ROUND('様式D-3_S43'!BR5,2)</f>
        <v>1.03</v>
      </c>
      <c r="Y19" s="302">
        <f>'様式D-3_S43'!BS5</f>
        <v>0</v>
      </c>
      <c r="Z19" s="95">
        <f>'様式D-3_S43'!BT5</f>
        <v>0</v>
      </c>
      <c r="AA19" s="95">
        <f>'様式D-3_S43'!BU5</f>
        <v>0</v>
      </c>
      <c r="AB19" s="98">
        <f>'様式D-3_S43'!BV5</f>
        <v>0</v>
      </c>
      <c r="AC19" s="52"/>
      <c r="AD19" s="52"/>
      <c r="AE19" s="52"/>
      <c r="AF19" s="52"/>
      <c r="AG19" s="52"/>
      <c r="AH19" s="52"/>
      <c r="AI19" s="52"/>
      <c r="AJ19" s="52"/>
    </row>
    <row r="20" spans="2:36" x14ac:dyDescent="0.15">
      <c r="B20" s="292" t="str">
        <f>'様式D-3_S44'!AV5</f>
        <v>S44</v>
      </c>
      <c r="C20" s="303">
        <f>'様式D-3_S44'!AW5</f>
        <v>10.6</v>
      </c>
      <c r="D20" s="294" t="str">
        <f>'様式D-3_S44'!AX5</f>
        <v>Ⅱ</v>
      </c>
      <c r="E20" s="58" t="str">
        <f>'様式D-3_S44'!AY5</f>
        <v xml:space="preserve">  </v>
      </c>
      <c r="F20" s="61" t="str">
        <f>'様式D-3_S44'!AZ5</f>
        <v xml:space="preserve">  </v>
      </c>
      <c r="G20" s="61" t="str">
        <f>'様式D-3_S44'!BA5</f>
        <v xml:space="preserve">  </v>
      </c>
      <c r="H20" s="295" t="str">
        <f>'様式D-3_S44'!BB5</f>
        <v xml:space="preserve">  </v>
      </c>
      <c r="I20" s="296">
        <f>'様式D-3_S44'!BC5</f>
        <v>0</v>
      </c>
      <c r="J20" s="61">
        <f>'様式D-3_S44'!BD5</f>
        <v>0</v>
      </c>
      <c r="K20" s="61">
        <f>'様式D-3_S44'!BE5</f>
        <v>1</v>
      </c>
      <c r="L20" s="295">
        <f>'様式D-3_S44'!BF5</f>
        <v>5</v>
      </c>
      <c r="M20" s="296">
        <f>'様式D-3_S44'!BG5</f>
        <v>0</v>
      </c>
      <c r="N20" s="61">
        <f>'様式D-3_S44'!BH5</f>
        <v>0</v>
      </c>
      <c r="O20" s="61">
        <f>'様式D-3_S44'!BI5</f>
        <v>0</v>
      </c>
      <c r="P20" s="295">
        <f>'様式D-3_S44'!BJ5</f>
        <v>1</v>
      </c>
      <c r="Q20" s="297">
        <f>'様式D-3_S44'!BK5</f>
        <v>0</v>
      </c>
      <c r="R20" s="298">
        <f>'様式D-3_S44'!BL5</f>
        <v>0</v>
      </c>
      <c r="S20" s="305">
        <f>'様式D-3_S44'!BM5</f>
        <v>0</v>
      </c>
      <c r="T20" s="299">
        <f>'様式D-3_S44'!BN5</f>
        <v>0</v>
      </c>
      <c r="U20" s="300">
        <f>'様式D-3_S44'!BO5</f>
        <v>0</v>
      </c>
      <c r="V20" s="95">
        <f>'様式D-3_S44'!BP5</f>
        <v>0</v>
      </c>
      <c r="W20" s="95">
        <f>'様式D-3_S44'!BQ5</f>
        <v>0.63</v>
      </c>
      <c r="X20" s="301">
        <f>ROUND('様式D-3_S44'!BR5,2)</f>
        <v>0.69</v>
      </c>
      <c r="Y20" s="302">
        <f>'様式D-3_S44'!BS5</f>
        <v>0</v>
      </c>
      <c r="Z20" s="95">
        <f>'様式D-3_S44'!BT5</f>
        <v>0</v>
      </c>
      <c r="AA20" s="95">
        <f>'様式D-3_S44'!BU5</f>
        <v>0</v>
      </c>
      <c r="AB20" s="98">
        <f>'様式D-3_S44'!BV5</f>
        <v>3.65</v>
      </c>
      <c r="AC20" s="52"/>
      <c r="AD20" s="52"/>
      <c r="AE20" s="52"/>
      <c r="AF20" s="52"/>
      <c r="AG20" s="52"/>
      <c r="AH20" s="52"/>
      <c r="AI20" s="52"/>
      <c r="AJ20" s="52"/>
    </row>
    <row r="21" spans="2:36" x14ac:dyDescent="0.15">
      <c r="B21" s="292" t="str">
        <f>'様式D-3_S45'!AV5</f>
        <v>S45</v>
      </c>
      <c r="C21" s="303">
        <f>'様式D-3_S45'!AW5</f>
        <v>10.6</v>
      </c>
      <c r="D21" s="294" t="str">
        <f>'様式D-3_S45'!AX5</f>
        <v>Ⅱ</v>
      </c>
      <c r="E21" s="58" t="str">
        <f>'様式D-3_S45'!AY5</f>
        <v xml:space="preserve">  </v>
      </c>
      <c r="F21" s="61" t="str">
        <f>'様式D-3_S45'!AZ5</f>
        <v xml:space="preserve">  </v>
      </c>
      <c r="G21" s="61" t="str">
        <f>'様式D-3_S45'!BA5</f>
        <v xml:space="preserve">  </v>
      </c>
      <c r="H21" s="295" t="str">
        <f>'様式D-3_S45'!BB5</f>
        <v xml:space="preserve">  </v>
      </c>
      <c r="I21" s="296">
        <f>'様式D-3_S45'!BC5</f>
        <v>0</v>
      </c>
      <c r="J21" s="61">
        <f>'様式D-3_S45'!BD5</f>
        <v>0</v>
      </c>
      <c r="K21" s="61">
        <f>'様式D-3_S45'!BE5</f>
        <v>0</v>
      </c>
      <c r="L21" s="295">
        <f>'様式D-3_S45'!BF5</f>
        <v>2</v>
      </c>
      <c r="M21" s="296">
        <f>'様式D-3_S45'!BG5</f>
        <v>0</v>
      </c>
      <c r="N21" s="61">
        <f>'様式D-3_S45'!BH5</f>
        <v>0</v>
      </c>
      <c r="O21" s="61">
        <f>'様式D-3_S45'!BI5</f>
        <v>0</v>
      </c>
      <c r="P21" s="295">
        <f>'様式D-3_S45'!BJ5</f>
        <v>4</v>
      </c>
      <c r="Q21" s="297">
        <f>'様式D-3_S45'!BK5</f>
        <v>0</v>
      </c>
      <c r="R21" s="298">
        <f>'様式D-3_S45'!BL5</f>
        <v>0</v>
      </c>
      <c r="S21" s="305">
        <f>'様式D-3_S45'!BM5</f>
        <v>0</v>
      </c>
      <c r="T21" s="299">
        <f>'様式D-3_S45'!BN5</f>
        <v>0</v>
      </c>
      <c r="U21" s="300">
        <f>'様式D-3_S45'!BO5</f>
        <v>0</v>
      </c>
      <c r="V21" s="95">
        <f>'様式D-3_S45'!BP5</f>
        <v>0</v>
      </c>
      <c r="W21" s="95">
        <f>'様式D-3_S45'!BQ5</f>
        <v>0</v>
      </c>
      <c r="X21" s="301">
        <f>ROUND('様式D-3_S45'!BR5,2)</f>
        <v>0.56000000000000005</v>
      </c>
      <c r="Y21" s="302">
        <f>'様式D-3_S45'!BS5</f>
        <v>0</v>
      </c>
      <c r="Z21" s="95">
        <f>'様式D-3_S45'!BT5</f>
        <v>0</v>
      </c>
      <c r="AA21" s="95">
        <f>'様式D-3_S45'!BU5</f>
        <v>0</v>
      </c>
      <c r="AB21" s="98">
        <f>'様式D-3_S45'!BV5</f>
        <v>27.35</v>
      </c>
      <c r="AC21" s="52"/>
      <c r="AD21" s="52"/>
      <c r="AE21" s="52"/>
      <c r="AF21" s="52"/>
      <c r="AG21" s="52"/>
      <c r="AH21" s="52"/>
      <c r="AI21" s="52"/>
      <c r="AJ21" s="52"/>
    </row>
    <row r="22" spans="2:36" x14ac:dyDescent="0.15">
      <c r="B22" s="292" t="str">
        <f>'様式D-3_S46'!AV5</f>
        <v>S46</v>
      </c>
      <c r="C22" s="303">
        <f>'様式D-3_S46'!AW5</f>
        <v>10.6</v>
      </c>
      <c r="D22" s="294" t="str">
        <f>'様式D-3_S46'!AX5</f>
        <v>Ⅱ</v>
      </c>
      <c r="E22" s="58" t="str">
        <f>'様式D-3_S46'!AY5</f>
        <v xml:space="preserve">  </v>
      </c>
      <c r="F22" s="61" t="str">
        <f>'様式D-3_S46'!AZ5</f>
        <v xml:space="preserve">  </v>
      </c>
      <c r="G22" s="61" t="str">
        <f>'様式D-3_S46'!BA5</f>
        <v xml:space="preserve">  </v>
      </c>
      <c r="H22" s="295" t="str">
        <f>'様式D-3_S46'!BB5</f>
        <v xml:space="preserve">  </v>
      </c>
      <c r="I22" s="296">
        <f>'様式D-3_S46'!BC5</f>
        <v>0</v>
      </c>
      <c r="J22" s="61">
        <f>'様式D-3_S46'!BD5</f>
        <v>0</v>
      </c>
      <c r="K22" s="61">
        <f>'様式D-3_S46'!BE5</f>
        <v>1</v>
      </c>
      <c r="L22" s="295">
        <f>'様式D-3_S46'!BF5</f>
        <v>8</v>
      </c>
      <c r="M22" s="296">
        <f>'様式D-3_S46'!BG5</f>
        <v>0</v>
      </c>
      <c r="N22" s="61">
        <f>'様式D-3_S46'!BH5</f>
        <v>0</v>
      </c>
      <c r="O22" s="61">
        <f>'様式D-3_S46'!BI5</f>
        <v>0</v>
      </c>
      <c r="P22" s="295">
        <f>'様式D-3_S46'!BJ5</f>
        <v>0</v>
      </c>
      <c r="Q22" s="297">
        <f>'様式D-3_S46'!BK5</f>
        <v>0</v>
      </c>
      <c r="R22" s="298">
        <f>'様式D-3_S46'!BL5</f>
        <v>0</v>
      </c>
      <c r="S22" s="305">
        <f>'様式D-3_S46'!BM5</f>
        <v>0</v>
      </c>
      <c r="T22" s="299">
        <f>'様式D-3_S46'!BN5</f>
        <v>0</v>
      </c>
      <c r="U22" s="300">
        <f>'様式D-3_S46'!BO5</f>
        <v>0</v>
      </c>
      <c r="V22" s="95">
        <f>'様式D-3_S46'!BP5</f>
        <v>0</v>
      </c>
      <c r="W22" s="95">
        <f>'様式D-3_S46'!BQ5</f>
        <v>0.5</v>
      </c>
      <c r="X22" s="301">
        <f>ROUND('様式D-3_S46'!BR5,2)</f>
        <v>1.22</v>
      </c>
      <c r="Y22" s="302">
        <f>'様式D-3_S46'!BS5</f>
        <v>0</v>
      </c>
      <c r="Z22" s="95">
        <f>'様式D-3_S46'!BT5</f>
        <v>0</v>
      </c>
      <c r="AA22" s="95">
        <f>'様式D-3_S46'!BU5</f>
        <v>0</v>
      </c>
      <c r="AB22" s="98">
        <f>'様式D-3_S46'!BV5</f>
        <v>0</v>
      </c>
      <c r="AC22" s="52"/>
      <c r="AD22" s="52"/>
      <c r="AE22" s="52"/>
      <c r="AF22" s="52"/>
      <c r="AG22" s="52"/>
      <c r="AH22" s="52"/>
      <c r="AI22" s="52"/>
      <c r="AJ22" s="52"/>
    </row>
    <row r="23" spans="2:36" x14ac:dyDescent="0.15">
      <c r="B23" s="292" t="str">
        <f>'様式D-3_S47'!AV5</f>
        <v>S47</v>
      </c>
      <c r="C23" s="303">
        <f>'様式D-3_S47'!AW5</f>
        <v>10.6</v>
      </c>
      <c r="D23" s="294" t="str">
        <f>'様式D-3_S47'!AX5</f>
        <v>Ⅲ</v>
      </c>
      <c r="E23" s="58" t="str">
        <f>'様式D-3_S47'!AY5</f>
        <v xml:space="preserve">  </v>
      </c>
      <c r="F23" s="61" t="str">
        <f>'様式D-3_S47'!AZ5</f>
        <v xml:space="preserve">  </v>
      </c>
      <c r="G23" s="61" t="str">
        <f>'様式D-3_S47'!BA5</f>
        <v xml:space="preserve">  </v>
      </c>
      <c r="H23" s="295" t="str">
        <f>'様式D-3_S47'!BB5</f>
        <v xml:space="preserve">  </v>
      </c>
      <c r="I23" s="296">
        <f>'様式D-3_S47'!BC5</f>
        <v>0</v>
      </c>
      <c r="J23" s="61">
        <f>'様式D-3_S47'!BD5</f>
        <v>1</v>
      </c>
      <c r="K23" s="61">
        <f>'様式D-3_S47'!BE5</f>
        <v>2</v>
      </c>
      <c r="L23" s="295">
        <f>'様式D-3_S47'!BF5</f>
        <v>10</v>
      </c>
      <c r="M23" s="296">
        <f>'様式D-3_S47'!BG5</f>
        <v>0</v>
      </c>
      <c r="N23" s="61">
        <f>'様式D-3_S47'!BH5</f>
        <v>0</v>
      </c>
      <c r="O23" s="61">
        <f>'様式D-3_S47'!BI5</f>
        <v>0</v>
      </c>
      <c r="P23" s="295">
        <f>'様式D-3_S47'!BJ5</f>
        <v>1</v>
      </c>
      <c r="Q23" s="297">
        <f>'様式D-3_S47'!BK5</f>
        <v>0</v>
      </c>
      <c r="R23" s="298">
        <f>'様式D-3_S47'!BL5</f>
        <v>0</v>
      </c>
      <c r="S23" s="305">
        <f>'様式D-3_S47'!BM5</f>
        <v>0</v>
      </c>
      <c r="T23" s="299">
        <f>'様式D-3_S47'!BN5</f>
        <v>0</v>
      </c>
      <c r="U23" s="300">
        <f>'様式D-3_S47'!BO5</f>
        <v>0</v>
      </c>
      <c r="V23" s="95">
        <f>ROUND('様式D-3_S47'!BP5,2)</f>
        <v>0.05</v>
      </c>
      <c r="W23" s="95">
        <f>'様式D-3_S47'!BQ5</f>
        <v>0.84000000000000008</v>
      </c>
      <c r="X23" s="301">
        <f>ROUND('様式D-3_S47'!BR5,2)</f>
        <v>1.65</v>
      </c>
      <c r="Y23" s="302">
        <f>'様式D-3_S47'!BS5</f>
        <v>0</v>
      </c>
      <c r="Z23" s="95">
        <f>'様式D-3_S47'!BT5</f>
        <v>0</v>
      </c>
      <c r="AA23" s="95">
        <f>'様式D-3_S47'!BU5</f>
        <v>0</v>
      </c>
      <c r="AB23" s="98">
        <f>'様式D-3_S47'!BV5</f>
        <v>2.94</v>
      </c>
      <c r="AC23" s="52"/>
      <c r="AD23" s="52"/>
      <c r="AE23" s="52"/>
      <c r="AF23" s="52"/>
      <c r="AG23" s="52"/>
      <c r="AH23" s="52"/>
      <c r="AI23" s="52"/>
      <c r="AJ23" s="52"/>
    </row>
    <row r="24" spans="2:36" x14ac:dyDescent="0.15">
      <c r="B24" s="292" t="str">
        <f>'様式D-3_S48'!AV5</f>
        <v>S48</v>
      </c>
      <c r="C24" s="303">
        <f>'様式D-3_S48'!AW5</f>
        <v>10.6</v>
      </c>
      <c r="D24" s="294" t="str">
        <f>'様式D-3_S48'!AX5</f>
        <v>Ⅲ</v>
      </c>
      <c r="E24" s="58" t="str">
        <f>'様式D-3_S48'!AY5</f>
        <v xml:space="preserve">  </v>
      </c>
      <c r="F24" s="61" t="str">
        <f>'様式D-3_S48'!AZ5</f>
        <v xml:space="preserve">  </v>
      </c>
      <c r="G24" s="61" t="str">
        <f>'様式D-3_S48'!BA5</f>
        <v xml:space="preserve">  </v>
      </c>
      <c r="H24" s="295" t="str">
        <f>'様式D-3_S48'!BB5</f>
        <v xml:space="preserve">  </v>
      </c>
      <c r="I24" s="296">
        <f>'様式D-3_S48'!BC5</f>
        <v>0</v>
      </c>
      <c r="J24" s="61">
        <f>'様式D-3_S48'!BD5</f>
        <v>1</v>
      </c>
      <c r="K24" s="61">
        <f>'様式D-3_S48'!BE5</f>
        <v>1</v>
      </c>
      <c r="L24" s="295">
        <f>'様式D-3_S48'!BF5</f>
        <v>9</v>
      </c>
      <c r="M24" s="296">
        <f>'様式D-3_S48'!BG5</f>
        <v>0</v>
      </c>
      <c r="N24" s="61">
        <f>'様式D-3_S48'!BH5</f>
        <v>0</v>
      </c>
      <c r="O24" s="61">
        <f>'様式D-3_S48'!BI5</f>
        <v>0</v>
      </c>
      <c r="P24" s="295">
        <f>'様式D-3_S48'!BJ5</f>
        <v>0</v>
      </c>
      <c r="Q24" s="297">
        <f>'様式D-3_S48'!BK5</f>
        <v>0</v>
      </c>
      <c r="R24" s="298">
        <f>'様式D-3_S48'!BL5</f>
        <v>0</v>
      </c>
      <c r="S24" s="305">
        <f>'様式D-3_S48'!BM5</f>
        <v>0</v>
      </c>
      <c r="T24" s="299">
        <f>'様式D-3_S48'!BN5</f>
        <v>0</v>
      </c>
      <c r="U24" s="300">
        <f>'様式D-3_S48'!BO5</f>
        <v>0</v>
      </c>
      <c r="V24" s="95">
        <f>ROUND('様式D-3_S48'!BP5,2)</f>
        <v>0.06</v>
      </c>
      <c r="W24" s="95">
        <f>'様式D-3_S48'!BQ5</f>
        <v>1.06</v>
      </c>
      <c r="X24" s="301">
        <f>ROUND('様式D-3_S48'!BR5,2)</f>
        <v>1.34</v>
      </c>
      <c r="Y24" s="302">
        <f>'様式D-3_S48'!BS5</f>
        <v>0</v>
      </c>
      <c r="Z24" s="95">
        <f>'様式D-3_S48'!BT5</f>
        <v>0</v>
      </c>
      <c r="AA24" s="95">
        <f>'様式D-3_S48'!BU5</f>
        <v>0</v>
      </c>
      <c r="AB24" s="98">
        <f>'様式D-3_S48'!BV5</f>
        <v>0</v>
      </c>
      <c r="AC24" s="52"/>
      <c r="AD24" s="52"/>
      <c r="AE24" s="52"/>
      <c r="AF24" s="52"/>
      <c r="AG24" s="52"/>
      <c r="AH24" s="52"/>
      <c r="AI24" s="52"/>
      <c r="AJ24" s="52"/>
    </row>
    <row r="25" spans="2:36" x14ac:dyDescent="0.15">
      <c r="B25" s="292" t="str">
        <f>'様式D-3_S49'!AV5</f>
        <v>S49</v>
      </c>
      <c r="C25" s="303">
        <f>'様式D-3_S49'!AW5</f>
        <v>10.6</v>
      </c>
      <c r="D25" s="294" t="str">
        <f>'様式D-3_S49'!AX5</f>
        <v>Ⅲ</v>
      </c>
      <c r="E25" s="58" t="str">
        <f>'様式D-3_S49'!AY5</f>
        <v xml:space="preserve">  </v>
      </c>
      <c r="F25" s="61" t="str">
        <f>'様式D-3_S49'!AZ5</f>
        <v xml:space="preserve">  </v>
      </c>
      <c r="G25" s="61" t="str">
        <f>'様式D-3_S49'!BA5</f>
        <v xml:space="preserve">  </v>
      </c>
      <c r="H25" s="295" t="str">
        <f>'様式D-3_S49'!BB5</f>
        <v xml:space="preserve">  </v>
      </c>
      <c r="I25" s="296">
        <f>'様式D-3_S49'!BC5</f>
        <v>0</v>
      </c>
      <c r="J25" s="61">
        <f>'様式D-3_S49'!BD5</f>
        <v>1</v>
      </c>
      <c r="K25" s="61">
        <f>'様式D-3_S49'!BE5</f>
        <v>2</v>
      </c>
      <c r="L25" s="295">
        <f>'様式D-3_S49'!BF5</f>
        <v>7</v>
      </c>
      <c r="M25" s="296">
        <f>'様式D-3_S49'!BG5</f>
        <v>0</v>
      </c>
      <c r="N25" s="61">
        <f>'様式D-3_S49'!BH5</f>
        <v>0</v>
      </c>
      <c r="O25" s="61">
        <f>'様式D-3_S49'!BI5</f>
        <v>0</v>
      </c>
      <c r="P25" s="295">
        <f>'様式D-3_S49'!BJ5</f>
        <v>0</v>
      </c>
      <c r="Q25" s="297">
        <f>'様式D-3_S49'!BK5</f>
        <v>0</v>
      </c>
      <c r="R25" s="298">
        <f>'様式D-3_S49'!BL5</f>
        <v>0</v>
      </c>
      <c r="S25" s="305">
        <f>'様式D-3_S49'!BM5</f>
        <v>0</v>
      </c>
      <c r="T25" s="299">
        <f>'様式D-3_S49'!BN5</f>
        <v>0</v>
      </c>
      <c r="U25" s="300">
        <f>'様式D-3_S49'!BO5</f>
        <v>0</v>
      </c>
      <c r="V25" s="95">
        <f>ROUND('様式D-3_S49'!BP5,2)</f>
        <v>0.02</v>
      </c>
      <c r="W25" s="95">
        <f>'様式D-3_S49'!BQ5</f>
        <v>1.9900000000000002</v>
      </c>
      <c r="X25" s="301">
        <f>ROUND('様式D-3_S49'!BR5,2)</f>
        <v>1.56</v>
      </c>
      <c r="Y25" s="302">
        <f>'様式D-3_S49'!BS5</f>
        <v>0</v>
      </c>
      <c r="Z25" s="95">
        <f>'様式D-3_S49'!BT5</f>
        <v>0</v>
      </c>
      <c r="AA25" s="95">
        <f>'様式D-3_S49'!BU5</f>
        <v>0</v>
      </c>
      <c r="AB25" s="98">
        <f>'様式D-3_S49'!BV5</f>
        <v>0</v>
      </c>
      <c r="AC25" s="52"/>
      <c r="AD25" s="52"/>
      <c r="AE25" s="52"/>
      <c r="AF25" s="52"/>
      <c r="AG25" s="52"/>
      <c r="AH25" s="52"/>
      <c r="AI25" s="52"/>
      <c r="AJ25" s="52"/>
    </row>
    <row r="26" spans="2:36" x14ac:dyDescent="0.15">
      <c r="B26" s="292" t="str">
        <f>'様式D-3_S50'!AV5</f>
        <v>S50</v>
      </c>
      <c r="C26" s="303">
        <f>'様式D-3_S50'!AW5</f>
        <v>10.6</v>
      </c>
      <c r="D26" s="294" t="str">
        <f>'様式D-3_S50'!AX5</f>
        <v>Ⅲ</v>
      </c>
      <c r="E26" s="58" t="str">
        <f>'様式D-3_S50'!AY5</f>
        <v xml:space="preserve">  </v>
      </c>
      <c r="F26" s="61" t="str">
        <f>'様式D-3_S50'!AZ5</f>
        <v xml:space="preserve">  </v>
      </c>
      <c r="G26" s="61" t="str">
        <f>'様式D-3_S50'!BA5</f>
        <v xml:space="preserve">  </v>
      </c>
      <c r="H26" s="295" t="str">
        <f>'様式D-3_S50'!BB5</f>
        <v xml:space="preserve">  </v>
      </c>
      <c r="I26" s="296">
        <f>'様式D-3_S50'!BC5</f>
        <v>0</v>
      </c>
      <c r="J26" s="61">
        <f>'様式D-3_S50'!BD5</f>
        <v>8</v>
      </c>
      <c r="K26" s="61">
        <f>'様式D-3_S50'!BE5</f>
        <v>1</v>
      </c>
      <c r="L26" s="295">
        <f>'様式D-3_S50'!BF5</f>
        <v>7</v>
      </c>
      <c r="M26" s="296">
        <f>'様式D-3_S50'!BG5</f>
        <v>0</v>
      </c>
      <c r="N26" s="61">
        <f>'様式D-3_S50'!BH5</f>
        <v>0</v>
      </c>
      <c r="O26" s="61">
        <f>'様式D-3_S50'!BI5</f>
        <v>0</v>
      </c>
      <c r="P26" s="295">
        <f>'様式D-3_S50'!BJ5</f>
        <v>3</v>
      </c>
      <c r="Q26" s="297">
        <f>'様式D-3_S50'!BK5</f>
        <v>0</v>
      </c>
      <c r="R26" s="298">
        <f>'様式D-3_S50'!BL5</f>
        <v>0</v>
      </c>
      <c r="S26" s="305">
        <f>'様式D-3_S50'!BM5</f>
        <v>0</v>
      </c>
      <c r="T26" s="299">
        <f>'様式D-3_S50'!BN5</f>
        <v>0</v>
      </c>
      <c r="U26" s="300">
        <f>'様式D-3_S50'!BO5</f>
        <v>0</v>
      </c>
      <c r="V26" s="95">
        <f>ROUND('様式D-3_S50'!BP5,2)</f>
        <v>0.11</v>
      </c>
      <c r="W26" s="95">
        <f>'様式D-3_S50'!BQ5</f>
        <v>1.34</v>
      </c>
      <c r="X26" s="301">
        <f>ROUND('様式D-3_S50'!BR5,2)</f>
        <v>1.45</v>
      </c>
      <c r="Y26" s="302">
        <f>'様式D-3_S50'!BS5</f>
        <v>0</v>
      </c>
      <c r="Z26" s="95">
        <f>'様式D-3_S50'!BT5</f>
        <v>0</v>
      </c>
      <c r="AA26" s="95">
        <f>'様式D-3_S50'!BU5</f>
        <v>0</v>
      </c>
      <c r="AB26" s="98">
        <f>'様式D-3_S50'!BV5</f>
        <v>7.35</v>
      </c>
      <c r="AC26" s="52"/>
      <c r="AD26" s="52"/>
      <c r="AE26" s="52"/>
      <c r="AF26" s="52"/>
      <c r="AG26" s="52"/>
      <c r="AH26" s="52"/>
      <c r="AI26" s="52"/>
      <c r="AJ26" s="52"/>
    </row>
    <row r="27" spans="2:36" x14ac:dyDescent="0.15">
      <c r="B27" s="292" t="str">
        <f>'様式D-3_S51'!AV5</f>
        <v>S51</v>
      </c>
      <c r="C27" s="303">
        <f>'様式D-3_S51'!AW5</f>
        <v>10.6</v>
      </c>
      <c r="D27" s="294" t="str">
        <f>'様式D-3_S51'!AX5</f>
        <v>Ⅲ</v>
      </c>
      <c r="E27" s="58" t="str">
        <f>'様式D-3_S51'!AY5</f>
        <v xml:space="preserve">  </v>
      </c>
      <c r="F27" s="61" t="str">
        <f>'様式D-3_S51'!AZ5</f>
        <v xml:space="preserve">  </v>
      </c>
      <c r="G27" s="61" t="str">
        <f>'様式D-3_S51'!BA5</f>
        <v xml:space="preserve">  </v>
      </c>
      <c r="H27" s="295" t="str">
        <f>'様式D-3_S51'!BB5</f>
        <v xml:space="preserve">  </v>
      </c>
      <c r="I27" s="296">
        <f>'様式D-3_S51'!BC5</f>
        <v>0</v>
      </c>
      <c r="J27" s="61">
        <f>'様式D-3_S51'!BD5</f>
        <v>5</v>
      </c>
      <c r="K27" s="61">
        <f>'様式D-3_S51'!BE5</f>
        <v>0</v>
      </c>
      <c r="L27" s="295">
        <f>'様式D-3_S51'!BF5</f>
        <v>3</v>
      </c>
      <c r="M27" s="296">
        <f>'様式D-3_S51'!BG5</f>
        <v>0</v>
      </c>
      <c r="N27" s="61">
        <f>'様式D-3_S51'!BH5</f>
        <v>0</v>
      </c>
      <c r="O27" s="61">
        <f>'様式D-3_S51'!BI5</f>
        <v>1</v>
      </c>
      <c r="P27" s="295">
        <f>'様式D-3_S51'!BJ5</f>
        <v>1</v>
      </c>
      <c r="Q27" s="297">
        <f>'様式D-3_S51'!BK5</f>
        <v>0</v>
      </c>
      <c r="R27" s="298">
        <f>'様式D-3_S51'!BL5</f>
        <v>0</v>
      </c>
      <c r="S27" s="305">
        <f>'様式D-3_S51'!BM5</f>
        <v>0</v>
      </c>
      <c r="T27" s="299">
        <f>'様式D-3_S51'!BN5</f>
        <v>0</v>
      </c>
      <c r="U27" s="300">
        <f>'様式D-3_S51'!BO5</f>
        <v>0</v>
      </c>
      <c r="V27" s="95">
        <f>ROUND('様式D-3_S51'!BP5,2)</f>
        <v>0.06</v>
      </c>
      <c r="W27" s="95">
        <f>'様式D-3_S51'!BQ5</f>
        <v>0</v>
      </c>
      <c r="X27" s="301">
        <f>ROUND('様式D-3_S51'!BR5,2)</f>
        <v>1.19</v>
      </c>
      <c r="Y27" s="302">
        <f>'様式D-3_S51'!BS5</f>
        <v>0</v>
      </c>
      <c r="Z27" s="95">
        <f>'様式D-3_S51'!BT5</f>
        <v>0</v>
      </c>
      <c r="AA27" s="95">
        <f>'様式D-3_S51'!BU5</f>
        <v>0.16</v>
      </c>
      <c r="AB27" s="98">
        <f>'様式D-3_S51'!BV5</f>
        <v>0.9</v>
      </c>
      <c r="AC27" s="52"/>
      <c r="AD27" s="52"/>
      <c r="AE27" s="52"/>
      <c r="AF27" s="52"/>
      <c r="AG27" s="52"/>
      <c r="AH27" s="52"/>
      <c r="AI27" s="52"/>
      <c r="AJ27" s="52"/>
    </row>
    <row r="28" spans="2:36" x14ac:dyDescent="0.15">
      <c r="B28" s="292" t="str">
        <f>'様式D-3_S52'!AV5</f>
        <v>S52</v>
      </c>
      <c r="C28" s="303">
        <f>'様式D-3_S52'!AW5</f>
        <v>10.6</v>
      </c>
      <c r="D28" s="294" t="str">
        <f>'様式D-3_S52'!AX5</f>
        <v>Ⅱ</v>
      </c>
      <c r="E28" s="58" t="str">
        <f>'様式D-3_S52'!AY5</f>
        <v xml:space="preserve">  </v>
      </c>
      <c r="F28" s="61" t="str">
        <f>'様式D-3_S52'!AZ5</f>
        <v xml:space="preserve">  </v>
      </c>
      <c r="G28" s="61" t="str">
        <f>'様式D-3_S52'!BA5</f>
        <v xml:space="preserve">  </v>
      </c>
      <c r="H28" s="295" t="str">
        <f>'様式D-3_S52'!BB5</f>
        <v xml:space="preserve">  </v>
      </c>
      <c r="I28" s="296">
        <f>'様式D-3_S52'!BC5</f>
        <v>0</v>
      </c>
      <c r="J28" s="61">
        <f>'様式D-3_S52'!BD5</f>
        <v>0</v>
      </c>
      <c r="K28" s="61">
        <f>'様式D-3_S52'!BE5</f>
        <v>0</v>
      </c>
      <c r="L28" s="295">
        <f>'様式D-3_S52'!BF5</f>
        <v>4</v>
      </c>
      <c r="M28" s="296">
        <f>'様式D-3_S52'!BG5</f>
        <v>0</v>
      </c>
      <c r="N28" s="61">
        <f>'様式D-3_S52'!BH5</f>
        <v>0</v>
      </c>
      <c r="O28" s="61">
        <f>'様式D-3_S52'!BI5</f>
        <v>0</v>
      </c>
      <c r="P28" s="295">
        <f>'様式D-3_S52'!BJ5</f>
        <v>1</v>
      </c>
      <c r="Q28" s="297">
        <f>'様式D-3_S52'!BK5</f>
        <v>0</v>
      </c>
      <c r="R28" s="298">
        <f>'様式D-3_S52'!BL5</f>
        <v>0</v>
      </c>
      <c r="S28" s="305">
        <f>'様式D-3_S52'!BM5</f>
        <v>0</v>
      </c>
      <c r="T28" s="299">
        <f>'様式D-3_S52'!BN5</f>
        <v>0</v>
      </c>
      <c r="U28" s="300">
        <f>'様式D-3_S52'!BO5</f>
        <v>0</v>
      </c>
      <c r="V28" s="95">
        <f>'様式D-3_S52'!BP5</f>
        <v>0</v>
      </c>
      <c r="W28" s="95">
        <f>'様式D-3_S52'!BQ5</f>
        <v>0</v>
      </c>
      <c r="X28" s="301">
        <f>ROUND('様式D-3_S52'!BR5,2)</f>
        <v>1.28</v>
      </c>
      <c r="Y28" s="302">
        <f>'様式D-3_S52'!BS5</f>
        <v>0</v>
      </c>
      <c r="Z28" s="95">
        <f>'様式D-3_S52'!BT5</f>
        <v>0</v>
      </c>
      <c r="AA28" s="95">
        <f>'様式D-3_S52'!BU5</f>
        <v>0</v>
      </c>
      <c r="AB28" s="98">
        <f>'様式D-3_S52'!BV5</f>
        <v>1.1000000000000001</v>
      </c>
      <c r="AC28" s="52"/>
      <c r="AD28" s="52"/>
      <c r="AE28" s="52"/>
      <c r="AF28" s="52"/>
      <c r="AG28" s="52"/>
      <c r="AH28" s="52"/>
      <c r="AI28" s="52"/>
      <c r="AJ28" s="52"/>
    </row>
    <row r="29" spans="2:36" x14ac:dyDescent="0.15">
      <c r="B29" s="292" t="str">
        <f>'様式D-3_S53'!AV5</f>
        <v>S53</v>
      </c>
      <c r="C29" s="303">
        <f>'様式D-3_S53'!AW5</f>
        <v>10.6</v>
      </c>
      <c r="D29" s="294" t="str">
        <f>'様式D-3_S53'!AX5</f>
        <v>Ⅱ</v>
      </c>
      <c r="E29" s="58" t="str">
        <f>'様式D-3_S53'!AY5</f>
        <v xml:space="preserve">  </v>
      </c>
      <c r="F29" s="61" t="str">
        <f>'様式D-3_S53'!AZ5</f>
        <v xml:space="preserve">  </v>
      </c>
      <c r="G29" s="61" t="str">
        <f>'様式D-3_S53'!BA5</f>
        <v xml:space="preserve">  </v>
      </c>
      <c r="H29" s="295" t="str">
        <f>'様式D-3_S53'!BB5</f>
        <v xml:space="preserve">  </v>
      </c>
      <c r="I29" s="296">
        <f>'様式D-3_S53'!BC5</f>
        <v>0</v>
      </c>
      <c r="J29" s="61">
        <f>'様式D-3_S53'!BD5</f>
        <v>0</v>
      </c>
      <c r="K29" s="61">
        <f>'様式D-3_S53'!BE5</f>
        <v>0</v>
      </c>
      <c r="L29" s="295">
        <f>'様式D-3_S53'!BF5</f>
        <v>4</v>
      </c>
      <c r="M29" s="296">
        <f>'様式D-3_S53'!BG5</f>
        <v>0</v>
      </c>
      <c r="N29" s="61">
        <f>'様式D-3_S53'!BH5</f>
        <v>0</v>
      </c>
      <c r="O29" s="61">
        <f>'様式D-3_S53'!BI5</f>
        <v>0</v>
      </c>
      <c r="P29" s="295">
        <f>'様式D-3_S53'!BJ5</f>
        <v>4</v>
      </c>
      <c r="Q29" s="297">
        <f>'様式D-3_S53'!BK5</f>
        <v>0</v>
      </c>
      <c r="R29" s="298">
        <f>'様式D-3_S53'!BL5</f>
        <v>0</v>
      </c>
      <c r="S29" s="305">
        <f>'様式D-3_S53'!BM5</f>
        <v>0</v>
      </c>
      <c r="T29" s="299">
        <f>'様式D-3_S53'!BN5</f>
        <v>0</v>
      </c>
      <c r="U29" s="300">
        <f>'様式D-3_S53'!BO5</f>
        <v>0</v>
      </c>
      <c r="V29" s="95">
        <f>'様式D-3_S53'!BP5</f>
        <v>0</v>
      </c>
      <c r="W29" s="95">
        <f>'様式D-3_S53'!BQ5</f>
        <v>0</v>
      </c>
      <c r="X29" s="301">
        <f>ROUND('様式D-3_S53'!BR5,2)</f>
        <v>0.8</v>
      </c>
      <c r="Y29" s="302">
        <f>'様式D-3_S53'!BS5</f>
        <v>0</v>
      </c>
      <c r="Z29" s="95">
        <f>'様式D-3_S53'!BT5</f>
        <v>0</v>
      </c>
      <c r="AA29" s="95">
        <f>'様式D-3_S53'!BU5</f>
        <v>0</v>
      </c>
      <c r="AB29" s="98">
        <f>'様式D-3_S53'!BV5</f>
        <v>6.6999999999999993</v>
      </c>
      <c r="AC29" s="52"/>
      <c r="AD29" s="52"/>
      <c r="AE29" s="52"/>
      <c r="AF29" s="52"/>
      <c r="AG29" s="52"/>
      <c r="AH29" s="52"/>
      <c r="AI29" s="52"/>
      <c r="AJ29" s="52"/>
    </row>
    <row r="30" spans="2:36" x14ac:dyDescent="0.15">
      <c r="B30" s="292" t="str">
        <f>'様式D-3_S54'!AV5</f>
        <v>S54</v>
      </c>
      <c r="C30" s="303">
        <f>'様式D-3_S54'!AW5</f>
        <v>10.6</v>
      </c>
      <c r="D30" s="294" t="str">
        <f>'様式D-3_S54'!AX5</f>
        <v>Ⅱ</v>
      </c>
      <c r="E30" s="58" t="str">
        <f>'様式D-3_S54'!AY5</f>
        <v xml:space="preserve">  </v>
      </c>
      <c r="F30" s="61" t="str">
        <f>'様式D-3_S54'!AZ5</f>
        <v xml:space="preserve">  </v>
      </c>
      <c r="G30" s="61" t="str">
        <f>'様式D-3_S54'!BA5</f>
        <v xml:space="preserve">  </v>
      </c>
      <c r="H30" s="295" t="str">
        <f>'様式D-3_S54'!BB5</f>
        <v xml:space="preserve">  </v>
      </c>
      <c r="I30" s="296">
        <f>'様式D-3_S54'!BC5</f>
        <v>0</v>
      </c>
      <c r="J30" s="61">
        <f>'様式D-3_S54'!BD5</f>
        <v>0</v>
      </c>
      <c r="K30" s="61">
        <f>'様式D-3_S54'!BE5</f>
        <v>0</v>
      </c>
      <c r="L30" s="295">
        <f>'様式D-3_S54'!BF5</f>
        <v>2</v>
      </c>
      <c r="M30" s="296">
        <f>'様式D-3_S54'!BG5</f>
        <v>0</v>
      </c>
      <c r="N30" s="61">
        <f>'様式D-3_S54'!BH5</f>
        <v>0</v>
      </c>
      <c r="O30" s="61">
        <f>'様式D-3_S54'!BI5</f>
        <v>0</v>
      </c>
      <c r="P30" s="295">
        <f>'様式D-3_S54'!BJ5</f>
        <v>2</v>
      </c>
      <c r="Q30" s="297">
        <f>'様式D-3_S54'!BK5</f>
        <v>0</v>
      </c>
      <c r="R30" s="298">
        <f>'様式D-3_S54'!BL5</f>
        <v>0</v>
      </c>
      <c r="S30" s="305">
        <f>'様式D-3_S54'!BM5</f>
        <v>0</v>
      </c>
      <c r="T30" s="299">
        <f>'様式D-3_S54'!BN5</f>
        <v>0</v>
      </c>
      <c r="U30" s="300">
        <f>'様式D-3_S54'!BO5</f>
        <v>0</v>
      </c>
      <c r="V30" s="95">
        <f>'様式D-3_S54'!BP5</f>
        <v>0</v>
      </c>
      <c r="W30" s="95">
        <f>'様式D-3_S54'!BQ5</f>
        <v>0</v>
      </c>
      <c r="X30" s="301">
        <f>'様式D-3_S54'!BR5</f>
        <v>0.73</v>
      </c>
      <c r="Y30" s="302">
        <f>'様式D-3_S54'!BS5</f>
        <v>0</v>
      </c>
      <c r="Z30" s="95">
        <f>'様式D-3_S54'!BT5</f>
        <v>0</v>
      </c>
      <c r="AA30" s="95">
        <f>'様式D-3_S54'!BU5</f>
        <v>0</v>
      </c>
      <c r="AB30" s="98">
        <f>'様式D-3_S54'!BV5</f>
        <v>2.8200000000000003</v>
      </c>
      <c r="AC30" s="52"/>
      <c r="AD30" s="52"/>
      <c r="AE30" s="52"/>
      <c r="AF30" s="52"/>
      <c r="AG30" s="52"/>
      <c r="AH30" s="52"/>
      <c r="AI30" s="52"/>
      <c r="AJ30" s="52"/>
    </row>
    <row r="31" spans="2:36" x14ac:dyDescent="0.15">
      <c r="B31" s="292" t="str">
        <f>'様式D-3_S55'!AV5</f>
        <v>S55</v>
      </c>
      <c r="C31" s="303">
        <f>'様式D-3_S55'!AW5</f>
        <v>10.6</v>
      </c>
      <c r="D31" s="294" t="str">
        <f>'様式D-3_S55'!AX5</f>
        <v>Ⅱ</v>
      </c>
      <c r="E31" s="58" t="str">
        <f>'様式D-3_S55'!AY5</f>
        <v xml:space="preserve">  </v>
      </c>
      <c r="F31" s="61" t="str">
        <f>'様式D-3_S55'!AZ5</f>
        <v xml:space="preserve">  </v>
      </c>
      <c r="G31" s="61" t="str">
        <f>'様式D-3_S55'!BA5</f>
        <v xml:space="preserve">  </v>
      </c>
      <c r="H31" s="295" t="str">
        <f>'様式D-3_S55'!BB5</f>
        <v xml:space="preserve">  </v>
      </c>
      <c r="I31" s="296">
        <f>'様式D-3_S55'!BC5</f>
        <v>0</v>
      </c>
      <c r="J31" s="61">
        <f>'様式D-3_S55'!BD5</f>
        <v>0</v>
      </c>
      <c r="K31" s="61">
        <f>'様式D-3_S55'!BE5</f>
        <v>0</v>
      </c>
      <c r="L31" s="295">
        <f>'様式D-3_S55'!BF5</f>
        <v>6</v>
      </c>
      <c r="M31" s="296">
        <f>'様式D-3_S55'!BG5</f>
        <v>0</v>
      </c>
      <c r="N31" s="61">
        <f>'様式D-3_S55'!BH5</f>
        <v>0</v>
      </c>
      <c r="O31" s="61">
        <f>'様式D-3_S55'!BI5</f>
        <v>0</v>
      </c>
      <c r="P31" s="295">
        <f>'様式D-3_S55'!BJ5</f>
        <v>3</v>
      </c>
      <c r="Q31" s="297">
        <f>'様式D-3_S55'!BK5</f>
        <v>0</v>
      </c>
      <c r="R31" s="298">
        <f>'様式D-3_S55'!BL5</f>
        <v>0</v>
      </c>
      <c r="S31" s="305">
        <f>'様式D-3_S55'!BM5</f>
        <v>0</v>
      </c>
      <c r="T31" s="299">
        <f>'様式D-3_S55'!BN5</f>
        <v>0</v>
      </c>
      <c r="U31" s="300">
        <f>'様式D-3_S55'!BO5</f>
        <v>0</v>
      </c>
      <c r="V31" s="95">
        <f>'様式D-3_S55'!BP5</f>
        <v>0</v>
      </c>
      <c r="W31" s="95">
        <f>'様式D-3_S55'!BQ5</f>
        <v>0</v>
      </c>
      <c r="X31" s="301">
        <f>'様式D-3_S55'!BR5</f>
        <v>1.0899999999999999</v>
      </c>
      <c r="Y31" s="302">
        <f>'様式D-3_S55'!BS5</f>
        <v>0</v>
      </c>
      <c r="Z31" s="95">
        <f>'様式D-3_S55'!BT5</f>
        <v>0</v>
      </c>
      <c r="AA31" s="95">
        <f>'様式D-3_S55'!BU5</f>
        <v>0</v>
      </c>
      <c r="AB31" s="98">
        <f>'様式D-3_S55'!BV5</f>
        <v>4.66</v>
      </c>
      <c r="AC31" s="52"/>
      <c r="AD31" s="52"/>
      <c r="AE31" s="52"/>
      <c r="AF31" s="52"/>
      <c r="AG31" s="52"/>
      <c r="AH31" s="52"/>
      <c r="AI31" s="52"/>
      <c r="AJ31" s="52"/>
    </row>
    <row r="32" spans="2:36" x14ac:dyDescent="0.15">
      <c r="B32" s="292" t="str">
        <f>'様式D-3_S56'!AV5</f>
        <v>S56</v>
      </c>
      <c r="C32" s="303">
        <f>'様式D-3_S56'!AW5</f>
        <v>10.6</v>
      </c>
      <c r="D32" s="294" t="str">
        <f>'様式D-3_S56'!AX5</f>
        <v>Ⅲ</v>
      </c>
      <c r="E32" s="58" t="str">
        <f>'様式D-3_S56'!AY5</f>
        <v xml:space="preserve">  </v>
      </c>
      <c r="F32" s="61" t="str">
        <f>'様式D-3_S56'!AZ5</f>
        <v xml:space="preserve">  </v>
      </c>
      <c r="G32" s="61" t="str">
        <f>'様式D-3_S56'!BA5</f>
        <v xml:space="preserve">  </v>
      </c>
      <c r="H32" s="295" t="str">
        <f>'様式D-3_S56'!BB5</f>
        <v xml:space="preserve">  </v>
      </c>
      <c r="I32" s="296">
        <f>'様式D-3_S56'!BC5</f>
        <v>0</v>
      </c>
      <c r="J32" s="61">
        <f>'様式D-3_S56'!BD5</f>
        <v>2</v>
      </c>
      <c r="K32" s="61">
        <f>'様式D-3_S56'!BE5</f>
        <v>0</v>
      </c>
      <c r="L32" s="295">
        <f>'様式D-3_S56'!BF5</f>
        <v>4</v>
      </c>
      <c r="M32" s="296">
        <f>'様式D-3_S56'!BG5</f>
        <v>0</v>
      </c>
      <c r="N32" s="61">
        <f>'様式D-3_S56'!BH5</f>
        <v>0</v>
      </c>
      <c r="O32" s="61">
        <f>'様式D-3_S56'!BI5</f>
        <v>0</v>
      </c>
      <c r="P32" s="295">
        <f>'様式D-3_S56'!BJ5</f>
        <v>1</v>
      </c>
      <c r="Q32" s="297">
        <f>'様式D-3_S56'!BK5</f>
        <v>0</v>
      </c>
      <c r="R32" s="298">
        <f>'様式D-3_S56'!BL5</f>
        <v>0</v>
      </c>
      <c r="S32" s="305">
        <f>'様式D-3_S56'!BM5</f>
        <v>0</v>
      </c>
      <c r="T32" s="299">
        <f>'様式D-3_S56'!BN5</f>
        <v>0</v>
      </c>
      <c r="U32" s="300">
        <f>'様式D-3_S56'!BO5</f>
        <v>0</v>
      </c>
      <c r="V32" s="95">
        <f>ROUND('様式D-3_S56'!BP5,2)</f>
        <v>0.04</v>
      </c>
      <c r="W32" s="95">
        <f>'様式D-3_S56'!BQ5</f>
        <v>0</v>
      </c>
      <c r="X32" s="301">
        <f>'様式D-3_S56'!BR5</f>
        <v>0.75</v>
      </c>
      <c r="Y32" s="302">
        <f>'様式D-3_S56'!BS5</f>
        <v>0</v>
      </c>
      <c r="Z32" s="95">
        <f>'様式D-3_S56'!BT5</f>
        <v>0</v>
      </c>
      <c r="AA32" s="95">
        <f>'様式D-3_S56'!BU5</f>
        <v>0</v>
      </c>
      <c r="AB32" s="98">
        <f>'様式D-3_S56'!BV5</f>
        <v>1.05</v>
      </c>
      <c r="AC32" s="52"/>
      <c r="AD32" s="52"/>
      <c r="AE32" s="52"/>
      <c r="AF32" s="52"/>
      <c r="AG32" s="52"/>
      <c r="AH32" s="52"/>
      <c r="AI32" s="52"/>
      <c r="AJ32" s="52"/>
    </row>
    <row r="33" spans="2:36" x14ac:dyDescent="0.15">
      <c r="B33" s="292" t="str">
        <f>'様式D-3_S57'!AV5</f>
        <v>S57</v>
      </c>
      <c r="C33" s="303">
        <f>'様式D-3_S57'!AW5</f>
        <v>10.6</v>
      </c>
      <c r="D33" s="294" t="str">
        <f>'様式D-3_S57'!AX5</f>
        <v>Ⅱ</v>
      </c>
      <c r="E33" s="58" t="str">
        <f>'様式D-3_S57'!AY5</f>
        <v xml:space="preserve">  </v>
      </c>
      <c r="F33" s="61" t="str">
        <f>'様式D-3_S57'!AZ5</f>
        <v xml:space="preserve">  </v>
      </c>
      <c r="G33" s="61" t="str">
        <f>'様式D-3_S57'!BA5</f>
        <v xml:space="preserve">  </v>
      </c>
      <c r="H33" s="295" t="str">
        <f>'様式D-3_S57'!BB5</f>
        <v xml:space="preserve">  </v>
      </c>
      <c r="I33" s="296">
        <f>'様式D-3_S57'!BC5</f>
        <v>0</v>
      </c>
      <c r="J33" s="61">
        <f>'様式D-3_S57'!BD5</f>
        <v>0</v>
      </c>
      <c r="K33" s="61">
        <f>'様式D-3_S57'!BE5</f>
        <v>1</v>
      </c>
      <c r="L33" s="295">
        <f>'様式D-3_S57'!BF5</f>
        <v>9</v>
      </c>
      <c r="M33" s="296">
        <f>'様式D-3_S57'!BG5</f>
        <v>0</v>
      </c>
      <c r="N33" s="61">
        <f>'様式D-3_S57'!BH5</f>
        <v>0</v>
      </c>
      <c r="O33" s="61">
        <f>'様式D-3_S57'!BI5</f>
        <v>0</v>
      </c>
      <c r="P33" s="295">
        <f>'様式D-3_S57'!BJ5</f>
        <v>0</v>
      </c>
      <c r="Q33" s="297">
        <f>'様式D-3_S57'!BK5</f>
        <v>0</v>
      </c>
      <c r="R33" s="298">
        <f>'様式D-3_S57'!BL5</f>
        <v>0</v>
      </c>
      <c r="S33" s="305">
        <f>'様式D-3_S57'!BM5</f>
        <v>0</v>
      </c>
      <c r="T33" s="299">
        <f>'様式D-3_S57'!BN5</f>
        <v>0</v>
      </c>
      <c r="U33" s="300">
        <f>'様式D-3_S57'!BO5</f>
        <v>0</v>
      </c>
      <c r="V33" s="95">
        <f>'様式D-3_S57'!BP5</f>
        <v>0</v>
      </c>
      <c r="W33" s="95">
        <f>'様式D-3_S57'!BQ5</f>
        <v>0.41</v>
      </c>
      <c r="X33" s="301">
        <f>'様式D-3_S57'!BR5</f>
        <v>1.69</v>
      </c>
      <c r="Y33" s="302">
        <f>'様式D-3_S57'!BS5</f>
        <v>0</v>
      </c>
      <c r="Z33" s="95">
        <f>'様式D-3_S57'!BT5</f>
        <v>0</v>
      </c>
      <c r="AA33" s="95">
        <f>'様式D-3_S57'!BU5</f>
        <v>0</v>
      </c>
      <c r="AB33" s="98">
        <f>'様式D-3_S57'!BV5</f>
        <v>0</v>
      </c>
      <c r="AC33" s="52"/>
      <c r="AD33" s="52"/>
      <c r="AE33" s="52"/>
      <c r="AF33" s="52"/>
      <c r="AG33" s="52"/>
      <c r="AH33" s="52"/>
      <c r="AI33" s="52"/>
      <c r="AJ33" s="52"/>
    </row>
    <row r="34" spans="2:36" x14ac:dyDescent="0.15">
      <c r="B34" s="292" t="str">
        <f>'様式D-3_S58'!AV5</f>
        <v>S58</v>
      </c>
      <c r="C34" s="303">
        <f>'様式D-3_S58'!AW5</f>
        <v>10.5</v>
      </c>
      <c r="D34" s="294" t="str">
        <f>'様式D-3_S58'!AX5</f>
        <v>Ⅲ</v>
      </c>
      <c r="E34" s="58" t="str">
        <f>'様式D-3_S58'!AY5</f>
        <v xml:space="preserve">  </v>
      </c>
      <c r="F34" s="61" t="str">
        <f>'様式D-3_S58'!AZ5</f>
        <v xml:space="preserve">  </v>
      </c>
      <c r="G34" s="61" t="str">
        <f>'様式D-3_S58'!BA5</f>
        <v xml:space="preserve">  </v>
      </c>
      <c r="H34" s="295" t="str">
        <f>'様式D-3_S58'!BB5</f>
        <v xml:space="preserve">  </v>
      </c>
      <c r="I34" s="296">
        <f>'様式D-3_S58'!BC5</f>
        <v>0</v>
      </c>
      <c r="J34" s="61">
        <f>'様式D-3_S58'!BD5</f>
        <v>1</v>
      </c>
      <c r="K34" s="61">
        <f>'様式D-3_S58'!BE5</f>
        <v>0</v>
      </c>
      <c r="L34" s="295">
        <f>'様式D-3_S58'!BF5</f>
        <v>4</v>
      </c>
      <c r="M34" s="296">
        <f>'様式D-3_S58'!BG5</f>
        <v>0</v>
      </c>
      <c r="N34" s="61">
        <f>'様式D-3_S58'!BH5</f>
        <v>0</v>
      </c>
      <c r="O34" s="61">
        <f>'様式D-3_S58'!BI5</f>
        <v>0</v>
      </c>
      <c r="P34" s="295">
        <f>'様式D-3_S58'!BJ5</f>
        <v>2</v>
      </c>
      <c r="Q34" s="297">
        <f>'様式D-3_S58'!BK5</f>
        <v>0</v>
      </c>
      <c r="R34" s="298">
        <f>'様式D-3_S58'!BL5</f>
        <v>0</v>
      </c>
      <c r="S34" s="305">
        <f>'様式D-3_S58'!BM5</f>
        <v>0</v>
      </c>
      <c r="T34" s="299">
        <f>'様式D-3_S58'!BN5</f>
        <v>0</v>
      </c>
      <c r="U34" s="300">
        <f>'様式D-3_S58'!BO5</f>
        <v>0</v>
      </c>
      <c r="V34" s="95">
        <f>ROUND('様式D-3_S58'!BP5,2)</f>
        <v>0.01</v>
      </c>
      <c r="W34" s="95">
        <f>'様式D-3_S58'!BQ5</f>
        <v>0</v>
      </c>
      <c r="X34" s="301">
        <f>'様式D-3_S58'!BR5</f>
        <v>1.3</v>
      </c>
      <c r="Y34" s="302">
        <f>'様式D-3_S58'!BS5</f>
        <v>0</v>
      </c>
      <c r="Z34" s="95">
        <f>'様式D-3_S58'!BT5</f>
        <v>0</v>
      </c>
      <c r="AA34" s="95">
        <f>'様式D-3_S58'!BU5</f>
        <v>0</v>
      </c>
      <c r="AB34" s="98">
        <f>'様式D-3_S58'!BV5</f>
        <v>6.1499999999999995</v>
      </c>
      <c r="AC34" s="52"/>
      <c r="AD34" s="52"/>
      <c r="AE34" s="52"/>
      <c r="AF34" s="52"/>
      <c r="AG34" s="52"/>
      <c r="AH34" s="52"/>
      <c r="AI34" s="52"/>
      <c r="AJ34" s="52"/>
    </row>
    <row r="35" spans="2:36" x14ac:dyDescent="0.15">
      <c r="B35" s="292" t="str">
        <f>'様式D-3_S59'!AV5</f>
        <v>S59</v>
      </c>
      <c r="C35" s="303">
        <f>'様式D-3_S59'!AW5</f>
        <v>10.6</v>
      </c>
      <c r="D35" s="294" t="str">
        <f>'様式D-3_S59'!AX5</f>
        <v>Ⅲ</v>
      </c>
      <c r="E35" s="58" t="str">
        <f>'様式D-3_S59'!AY5</f>
        <v xml:space="preserve">  </v>
      </c>
      <c r="F35" s="61" t="str">
        <f>'様式D-3_S59'!AZ5</f>
        <v xml:space="preserve">  </v>
      </c>
      <c r="G35" s="61" t="str">
        <f>'様式D-3_S59'!BA5</f>
        <v xml:space="preserve">  </v>
      </c>
      <c r="H35" s="295" t="str">
        <f>'様式D-3_S59'!BB5</f>
        <v xml:space="preserve">  </v>
      </c>
      <c r="I35" s="296">
        <f>'様式D-3_S59'!BC5</f>
        <v>0</v>
      </c>
      <c r="J35" s="61">
        <f>'様式D-3_S59'!BD5</f>
        <v>1</v>
      </c>
      <c r="K35" s="61">
        <f>'様式D-3_S59'!BE5</f>
        <v>3</v>
      </c>
      <c r="L35" s="295">
        <f>'様式D-3_S59'!BF5</f>
        <v>6</v>
      </c>
      <c r="M35" s="296">
        <f>'様式D-3_S59'!BG5</f>
        <v>0</v>
      </c>
      <c r="N35" s="61">
        <f>'様式D-3_S59'!BH5</f>
        <v>0</v>
      </c>
      <c r="O35" s="61">
        <f>'様式D-3_S59'!BI5</f>
        <v>1</v>
      </c>
      <c r="P35" s="295">
        <f>'様式D-3_S59'!BJ5</f>
        <v>0</v>
      </c>
      <c r="Q35" s="297">
        <f>'様式D-3_S59'!BK5</f>
        <v>0</v>
      </c>
      <c r="R35" s="298">
        <f>'様式D-3_S59'!BL5</f>
        <v>0</v>
      </c>
      <c r="S35" s="298">
        <f>'様式D-3_S59'!BM5</f>
        <v>0</v>
      </c>
      <c r="T35" s="299">
        <f>'様式D-3_S59'!BN5</f>
        <v>0</v>
      </c>
      <c r="U35" s="300">
        <f>'様式D-3_S59'!BO5</f>
        <v>0</v>
      </c>
      <c r="V35" s="95">
        <f>ROUND('様式D-3_S59'!BP5,2)</f>
        <v>0.01</v>
      </c>
      <c r="W35" s="95">
        <f>'様式D-3_S59'!BQ5</f>
        <v>1.1099999999999999</v>
      </c>
      <c r="X35" s="301">
        <f>'様式D-3_S59'!BR5</f>
        <v>1</v>
      </c>
      <c r="Y35" s="302">
        <f>'様式D-3_S59'!BS5</f>
        <v>0</v>
      </c>
      <c r="Z35" s="95">
        <f>'様式D-3_S59'!BT5</f>
        <v>0</v>
      </c>
      <c r="AA35" s="95">
        <f>'様式D-3_S59'!BU5</f>
        <v>0.38</v>
      </c>
      <c r="AB35" s="98">
        <f>'様式D-3_S59'!BV5</f>
        <v>0</v>
      </c>
      <c r="AC35" s="52"/>
      <c r="AD35" s="52"/>
      <c r="AE35" s="52"/>
      <c r="AF35" s="52"/>
      <c r="AG35" s="52"/>
      <c r="AH35" s="52"/>
      <c r="AI35" s="52"/>
      <c r="AJ35" s="52"/>
    </row>
    <row r="36" spans="2:36" x14ac:dyDescent="0.15">
      <c r="B36" s="292" t="str">
        <f>'様式D-3_S60'!AV5</f>
        <v>S60</v>
      </c>
      <c r="C36" s="303">
        <f>'様式D-3_S60'!AW5</f>
        <v>10.6</v>
      </c>
      <c r="D36" s="146" t="str">
        <f>'様式D-3_S60'!AX5</f>
        <v>Ⅱ</v>
      </c>
      <c r="E36" s="58" t="str">
        <f>'様式D-3_S60'!AY5</f>
        <v xml:space="preserve">  </v>
      </c>
      <c r="F36" s="61" t="str">
        <f>'様式D-3_S60'!AZ5</f>
        <v xml:space="preserve">  </v>
      </c>
      <c r="G36" s="286">
        <v>1</v>
      </c>
      <c r="H36" s="287">
        <v>1</v>
      </c>
      <c r="I36" s="64">
        <f>'様式D-3_S60'!BC5</f>
        <v>0</v>
      </c>
      <c r="J36" s="61">
        <f>'様式D-3_S60'!BD5</f>
        <v>0</v>
      </c>
      <c r="K36" s="61">
        <f>'様式D-3_S60'!BE5</f>
        <v>0</v>
      </c>
      <c r="L36" s="31">
        <f>'様式D-3_S60'!BF5</f>
        <v>7</v>
      </c>
      <c r="M36" s="64">
        <f>'様式D-3_S60'!BG5</f>
        <v>0</v>
      </c>
      <c r="N36" s="61">
        <f>'様式D-3_S60'!BH5</f>
        <v>0</v>
      </c>
      <c r="O36" s="61">
        <f>'様式D-3_S60'!BI5</f>
        <v>0</v>
      </c>
      <c r="P36" s="31">
        <f>'様式D-3_S60'!BJ5</f>
        <v>2</v>
      </c>
      <c r="Q36" s="93">
        <f>'様式D-3_S60'!BK5</f>
        <v>0</v>
      </c>
      <c r="R36" s="92">
        <f>'様式D-3_S60'!BL5</f>
        <v>0</v>
      </c>
      <c r="S36" s="94">
        <f>'様式D-3_S60'!BM5</f>
        <v>10.6</v>
      </c>
      <c r="T36" s="91">
        <f>'様式D-3_S60'!BN5</f>
        <v>10.6</v>
      </c>
      <c r="U36" s="74">
        <f>'様式D-3_S60'!BO5</f>
        <v>0</v>
      </c>
      <c r="V36" s="75">
        <f>'様式D-3_S60'!BP5</f>
        <v>0</v>
      </c>
      <c r="W36" s="95">
        <f>'様式D-3_S60'!BQ5</f>
        <v>0</v>
      </c>
      <c r="X36" s="76">
        <f>'様式D-3_S60'!BR5</f>
        <v>1.2000000000000002</v>
      </c>
      <c r="Y36" s="74">
        <f>'様式D-3_S60'!BS5</f>
        <v>0</v>
      </c>
      <c r="Z36" s="75">
        <f>'様式D-3_S60'!BT5</f>
        <v>0</v>
      </c>
      <c r="AA36" s="95">
        <f>'様式D-3_S60'!BU5</f>
        <v>0</v>
      </c>
      <c r="AB36" s="98">
        <f>'様式D-3_S60'!BV5</f>
        <v>0.65</v>
      </c>
      <c r="AC36" s="52"/>
      <c r="AD36" s="52"/>
      <c r="AE36" s="52"/>
      <c r="AF36" s="52"/>
      <c r="AG36" s="52"/>
      <c r="AH36" s="52"/>
      <c r="AI36" s="52"/>
      <c r="AJ36" s="52"/>
    </row>
    <row r="37" spans="2:36" x14ac:dyDescent="0.15">
      <c r="B37" s="292" t="str">
        <f>'様式D-3_S61'!AV5</f>
        <v>S61</v>
      </c>
      <c r="C37" s="303">
        <f>'様式D-3_S61'!AW5</f>
        <v>10.6</v>
      </c>
      <c r="D37" s="147" t="str">
        <f>'様式D-3_S61'!AX5</f>
        <v>Ⅲ</v>
      </c>
      <c r="E37" s="58" t="str">
        <f>'様式D-3_S61'!AY5</f>
        <v xml:space="preserve">  </v>
      </c>
      <c r="F37" s="61" t="str">
        <f>'様式D-3_S61'!AZ5</f>
        <v xml:space="preserve">  </v>
      </c>
      <c r="G37" s="61" t="str">
        <f>'様式D-3_S61'!BA5</f>
        <v xml:space="preserve">  </v>
      </c>
      <c r="H37" s="31" t="str">
        <f>'様式D-3_S61'!BB5</f>
        <v xml:space="preserve">  </v>
      </c>
      <c r="I37" s="64">
        <f>'様式D-3_S61'!BC5</f>
        <v>0</v>
      </c>
      <c r="J37" s="61">
        <f>'様式D-3_S61'!BD5</f>
        <v>6</v>
      </c>
      <c r="K37" s="61">
        <f>'様式D-3_S61'!BE5</f>
        <v>0</v>
      </c>
      <c r="L37" s="31">
        <f>'様式D-3_S61'!BF5</f>
        <v>7</v>
      </c>
      <c r="M37" s="64">
        <f>'様式D-3_S61'!BG5</f>
        <v>0</v>
      </c>
      <c r="N37" s="61">
        <f>'様式D-3_S61'!BH5</f>
        <v>0</v>
      </c>
      <c r="O37" s="61">
        <f>'様式D-3_S61'!BI5</f>
        <v>0</v>
      </c>
      <c r="P37" s="31">
        <f>'様式D-3_S61'!BJ5</f>
        <v>3</v>
      </c>
      <c r="Q37" s="93">
        <f>'様式D-3_S61'!BK5</f>
        <v>0</v>
      </c>
      <c r="R37" s="92">
        <f>'様式D-3_S61'!BL5</f>
        <v>0</v>
      </c>
      <c r="S37" s="94">
        <f>'様式D-3_S61'!BM5</f>
        <v>0</v>
      </c>
      <c r="T37" s="91">
        <f>'様式D-3_S61'!BN5</f>
        <v>0</v>
      </c>
      <c r="U37" s="74">
        <f>'様式D-3_S61'!BO5</f>
        <v>0</v>
      </c>
      <c r="V37" s="75">
        <f>ROUND('様式D-3_S61'!BP5,2)</f>
        <v>0.45</v>
      </c>
      <c r="W37" s="95">
        <f>'様式D-3_S61'!BQ5</f>
        <v>0</v>
      </c>
      <c r="X37" s="76">
        <f>'様式D-3_S61'!BR5</f>
        <v>1.3900000000000001</v>
      </c>
      <c r="Y37" s="74">
        <f>'様式D-3_S61'!BS5</f>
        <v>0</v>
      </c>
      <c r="Z37" s="75">
        <f>'様式D-3_S61'!BT5</f>
        <v>0</v>
      </c>
      <c r="AA37" s="95">
        <f>'様式D-3_S61'!BU5</f>
        <v>0</v>
      </c>
      <c r="AB37" s="98">
        <f>'様式D-3_S61'!BV5</f>
        <v>4.7699999999999996</v>
      </c>
      <c r="AC37" s="52"/>
      <c r="AD37" s="52"/>
      <c r="AE37" s="52"/>
      <c r="AF37" s="52"/>
      <c r="AG37" s="52"/>
      <c r="AH37" s="52"/>
      <c r="AI37" s="52"/>
      <c r="AJ37" s="52"/>
    </row>
    <row r="38" spans="2:36" x14ac:dyDescent="0.15">
      <c r="B38" s="292" t="str">
        <f>'様式D-3_S62'!AV5</f>
        <v>S62</v>
      </c>
      <c r="C38" s="303">
        <f>'様式D-3_S62'!AW5</f>
        <v>10.6</v>
      </c>
      <c r="D38" s="147" t="str">
        <f>'様式D-3_S62'!AX5</f>
        <v>Ⅲ</v>
      </c>
      <c r="E38" s="58" t="str">
        <f>'様式D-3_S62'!AY5</f>
        <v xml:space="preserve">  </v>
      </c>
      <c r="F38" s="61" t="str">
        <f>'様式D-3_S62'!AZ5</f>
        <v xml:space="preserve">  </v>
      </c>
      <c r="G38" s="61" t="str">
        <f>'様式D-3_S62'!BA5</f>
        <v xml:space="preserve">  </v>
      </c>
      <c r="H38" s="31" t="str">
        <f>'様式D-3_S62'!BB5</f>
        <v xml:space="preserve">  </v>
      </c>
      <c r="I38" s="64">
        <f>'様式D-3_S62'!BC5</f>
        <v>0</v>
      </c>
      <c r="J38" s="61">
        <f>'様式D-3_S62'!BD5</f>
        <v>1</v>
      </c>
      <c r="K38" s="61">
        <f>'様式D-3_S62'!BE5</f>
        <v>0</v>
      </c>
      <c r="L38" s="31">
        <f>'様式D-3_S62'!BF5</f>
        <v>7</v>
      </c>
      <c r="M38" s="64">
        <f>'様式D-3_S62'!BG5</f>
        <v>0</v>
      </c>
      <c r="N38" s="61">
        <f>'様式D-3_S62'!BH5</f>
        <v>0</v>
      </c>
      <c r="O38" s="61">
        <f>'様式D-3_S62'!BI5</f>
        <v>0</v>
      </c>
      <c r="P38" s="31">
        <f>'様式D-3_S62'!BJ5</f>
        <v>4</v>
      </c>
      <c r="Q38" s="93">
        <f>'様式D-3_S62'!BK5</f>
        <v>0</v>
      </c>
      <c r="R38" s="92">
        <f>'様式D-3_S62'!BL5</f>
        <v>0</v>
      </c>
      <c r="S38" s="94">
        <f>'様式D-3_S62'!BM5</f>
        <v>0</v>
      </c>
      <c r="T38" s="91">
        <f>'様式D-3_S62'!BN5</f>
        <v>0</v>
      </c>
      <c r="U38" s="74">
        <f>'様式D-3_S62'!BO5</f>
        <v>0</v>
      </c>
      <c r="V38" s="75">
        <f>'様式D-3_S62'!BP5</f>
        <v>0.36</v>
      </c>
      <c r="W38" s="95">
        <f>'様式D-3_S62'!BQ5</f>
        <v>0</v>
      </c>
      <c r="X38" s="76">
        <f>'様式D-3_S62'!BR5</f>
        <v>0.96000000000000008</v>
      </c>
      <c r="Y38" s="74">
        <f>'様式D-3_S62'!BS5</f>
        <v>0</v>
      </c>
      <c r="Z38" s="75">
        <f>'様式D-3_S62'!BT5</f>
        <v>0</v>
      </c>
      <c r="AA38" s="95">
        <f>'様式D-3_S62'!BU5</f>
        <v>0</v>
      </c>
      <c r="AB38" s="98">
        <f>'様式D-3_S62'!BV5</f>
        <v>4.75</v>
      </c>
      <c r="AC38" s="52"/>
      <c r="AD38" s="52"/>
      <c r="AE38" s="52"/>
      <c r="AF38" s="52"/>
      <c r="AG38" s="52"/>
      <c r="AH38" s="52"/>
      <c r="AI38" s="52"/>
      <c r="AJ38" s="52"/>
    </row>
    <row r="39" spans="2:36" x14ac:dyDescent="0.15">
      <c r="B39" s="292" t="str">
        <f>'様式D-3_S63'!AV5</f>
        <v>S63</v>
      </c>
      <c r="C39" s="303">
        <f>'様式D-3_S63'!AW5</f>
        <v>10.6</v>
      </c>
      <c r="D39" s="147" t="str">
        <f>'様式D-3_S63'!AX5</f>
        <v>Ⅲ</v>
      </c>
      <c r="E39" s="58" t="str">
        <f>'様式D-3_S63'!AY5</f>
        <v xml:space="preserve">  </v>
      </c>
      <c r="F39" s="61" t="str">
        <f>'様式D-3_S63'!AZ5</f>
        <v xml:space="preserve">  </v>
      </c>
      <c r="G39" s="61" t="str">
        <f>'様式D-3_S63'!BA5</f>
        <v xml:space="preserve">  </v>
      </c>
      <c r="H39" s="31" t="str">
        <f>'様式D-3_S63'!BB5</f>
        <v xml:space="preserve">  </v>
      </c>
      <c r="I39" s="64">
        <f>'様式D-3_S63'!BC5</f>
        <v>0</v>
      </c>
      <c r="J39" s="61">
        <f>'様式D-3_S63'!BD5</f>
        <v>1</v>
      </c>
      <c r="K39" s="61">
        <f>'様式D-3_S63'!BE5</f>
        <v>0</v>
      </c>
      <c r="L39" s="31">
        <f>'様式D-3_S63'!BF5</f>
        <v>7</v>
      </c>
      <c r="M39" s="64">
        <f>'様式D-3_S63'!BG5</f>
        <v>0</v>
      </c>
      <c r="N39" s="61">
        <f>'様式D-3_S63'!BH5</f>
        <v>0</v>
      </c>
      <c r="O39" s="61">
        <f>'様式D-3_S63'!BI5</f>
        <v>0</v>
      </c>
      <c r="P39" s="31">
        <f>'様式D-3_S63'!BJ5</f>
        <v>3</v>
      </c>
      <c r="Q39" s="93">
        <f>'様式D-3_S63'!BK5</f>
        <v>0</v>
      </c>
      <c r="R39" s="92">
        <f>'様式D-3_S63'!BL5</f>
        <v>0</v>
      </c>
      <c r="S39" s="94">
        <f>'様式D-3_S63'!BM5</f>
        <v>0</v>
      </c>
      <c r="T39" s="91">
        <f>'様式D-3_S63'!BN5</f>
        <v>0</v>
      </c>
      <c r="U39" s="74">
        <f>'様式D-3_S63'!BO5</f>
        <v>0</v>
      </c>
      <c r="V39" s="75">
        <f>'様式D-3_S63'!BP5</f>
        <v>0.02</v>
      </c>
      <c r="W39" s="95">
        <f>'様式D-3_S63'!BQ5</f>
        <v>0</v>
      </c>
      <c r="X39" s="76">
        <f>'様式D-3_S63'!BR5</f>
        <v>1.0699999999999998</v>
      </c>
      <c r="Y39" s="74">
        <f>'様式D-3_S63'!BS5</f>
        <v>0</v>
      </c>
      <c r="Z39" s="75">
        <f>'様式D-3_S63'!BT5</f>
        <v>0</v>
      </c>
      <c r="AA39" s="95">
        <f>'様式D-3_S63'!BU5</f>
        <v>0</v>
      </c>
      <c r="AB39" s="98">
        <f>'様式D-3_S63'!BV5</f>
        <v>2.5299999999999998</v>
      </c>
      <c r="AC39" s="52"/>
      <c r="AD39" s="52"/>
      <c r="AE39" s="52"/>
      <c r="AF39" s="52"/>
      <c r="AG39" s="52"/>
      <c r="AH39" s="52"/>
      <c r="AI39" s="52"/>
      <c r="AJ39" s="52"/>
    </row>
    <row r="40" spans="2:36" x14ac:dyDescent="0.15">
      <c r="B40" s="292" t="str">
        <f>'様式D-3_S64'!AV5</f>
        <v>S64</v>
      </c>
      <c r="C40" s="303">
        <f>'様式D-3_S64'!AW5</f>
        <v>10.6</v>
      </c>
      <c r="D40" s="147" t="str">
        <f>'様式D-3_S64'!AX5</f>
        <v>Ⅲ</v>
      </c>
      <c r="E40" s="58" t="str">
        <f>'様式D-3_S64'!AY5</f>
        <v xml:space="preserve">  </v>
      </c>
      <c r="F40" s="61" t="str">
        <f>'様式D-3_S64'!AZ5</f>
        <v xml:space="preserve">  </v>
      </c>
      <c r="G40" s="61" t="str">
        <f>'様式D-3_S64'!BA5</f>
        <v xml:space="preserve">  </v>
      </c>
      <c r="H40" s="31" t="str">
        <f>'様式D-3_S64'!BB5</f>
        <v xml:space="preserve">  </v>
      </c>
      <c r="I40" s="64">
        <f>'様式D-3_S64'!BC5</f>
        <v>0</v>
      </c>
      <c r="J40" s="61">
        <f>'様式D-3_S64'!BD5</f>
        <v>2</v>
      </c>
      <c r="K40" s="61">
        <f>'様式D-3_S64'!BE5</f>
        <v>1</v>
      </c>
      <c r="L40" s="31">
        <f>'様式D-3_S64'!BF5</f>
        <v>8</v>
      </c>
      <c r="M40" s="64">
        <f>'様式D-3_S64'!BG5</f>
        <v>0</v>
      </c>
      <c r="N40" s="61">
        <f>'様式D-3_S64'!BH5</f>
        <v>0</v>
      </c>
      <c r="O40" s="61">
        <f>'様式D-3_S64'!BI5</f>
        <v>0</v>
      </c>
      <c r="P40" s="31">
        <f>'様式D-3_S64'!BJ5</f>
        <v>3</v>
      </c>
      <c r="Q40" s="93">
        <f>'様式D-3_S64'!BK5</f>
        <v>0</v>
      </c>
      <c r="R40" s="92">
        <f>'様式D-3_S64'!BL5</f>
        <v>0</v>
      </c>
      <c r="S40" s="94">
        <f>'様式D-3_S64'!BM5</f>
        <v>0</v>
      </c>
      <c r="T40" s="91">
        <f>'様式D-3_S64'!BN5</f>
        <v>0</v>
      </c>
      <c r="U40" s="74">
        <f>'様式D-3_S64'!BO5</f>
        <v>0</v>
      </c>
      <c r="V40" s="75">
        <f>'様式D-3_S64'!BP5</f>
        <v>0.11</v>
      </c>
      <c r="W40" s="95">
        <f>'様式D-3_S64'!BQ5</f>
        <v>0.44</v>
      </c>
      <c r="X40" s="76">
        <f>'様式D-3_S64'!BR5</f>
        <v>1.7100000000000002</v>
      </c>
      <c r="Y40" s="74">
        <f>'様式D-3_S64'!BS5</f>
        <v>0</v>
      </c>
      <c r="Z40" s="75">
        <f>'様式D-3_S64'!BT5</f>
        <v>0</v>
      </c>
      <c r="AA40" s="95">
        <f>'様式D-3_S64'!BU5</f>
        <v>0</v>
      </c>
      <c r="AB40" s="98">
        <f>'様式D-3_S64'!BV5</f>
        <v>4.0500000000000007</v>
      </c>
      <c r="AC40" s="52"/>
      <c r="AD40" s="52"/>
      <c r="AE40" s="52"/>
      <c r="AF40" s="52"/>
      <c r="AG40" s="52"/>
      <c r="AH40" s="52"/>
      <c r="AI40" s="52"/>
      <c r="AJ40" s="52"/>
    </row>
    <row r="41" spans="2:36" x14ac:dyDescent="0.15">
      <c r="B41" s="292" t="str">
        <f>'様式D-3_S65'!AV5</f>
        <v>S65</v>
      </c>
      <c r="C41" s="303">
        <f>'様式D-3_S65'!AW5</f>
        <v>10.6</v>
      </c>
      <c r="D41" s="147" t="str">
        <f>'様式D-3_S65'!AX5</f>
        <v>Ⅲ</v>
      </c>
      <c r="E41" s="58" t="str">
        <f>'様式D-3_S65'!AY5</f>
        <v xml:space="preserve">  </v>
      </c>
      <c r="F41" s="61" t="str">
        <f>'様式D-3_S65'!AZ5</f>
        <v xml:space="preserve">  </v>
      </c>
      <c r="G41" s="61" t="str">
        <f>'様式D-3_S65'!BA5</f>
        <v xml:space="preserve">  </v>
      </c>
      <c r="H41" s="31" t="str">
        <f>'様式D-3_S65'!BB5</f>
        <v xml:space="preserve">  </v>
      </c>
      <c r="I41" s="64">
        <f>'様式D-3_S65'!BC5</f>
        <v>0</v>
      </c>
      <c r="J41" s="61">
        <f>'様式D-3_S65'!BD5</f>
        <v>1</v>
      </c>
      <c r="K41" s="61">
        <f>'様式D-3_S65'!BE5</f>
        <v>1</v>
      </c>
      <c r="L41" s="31">
        <f>'様式D-3_S65'!BF5</f>
        <v>7</v>
      </c>
      <c r="M41" s="64">
        <f>'様式D-3_S65'!BG5</f>
        <v>0</v>
      </c>
      <c r="N41" s="61">
        <f>'様式D-3_S65'!BH5</f>
        <v>0</v>
      </c>
      <c r="O41" s="61">
        <f>'様式D-3_S65'!BI5</f>
        <v>0</v>
      </c>
      <c r="P41" s="31">
        <f>'様式D-3_S65'!BJ5</f>
        <v>2</v>
      </c>
      <c r="Q41" s="93">
        <f>'様式D-3_S65'!BK5</f>
        <v>0</v>
      </c>
      <c r="R41" s="92">
        <f>'様式D-3_S65'!BL5</f>
        <v>0</v>
      </c>
      <c r="S41" s="94">
        <f>'様式D-3_S65'!BM5</f>
        <v>0</v>
      </c>
      <c r="T41" s="91">
        <f>'様式D-3_S65'!BN5</f>
        <v>0</v>
      </c>
      <c r="U41" s="74">
        <f>'様式D-3_S65'!BO5</f>
        <v>0</v>
      </c>
      <c r="V41" s="75">
        <f>'様式D-3_S65'!BP5</f>
        <v>0.12</v>
      </c>
      <c r="W41" s="95">
        <f>'様式D-3_S65'!BQ5</f>
        <v>0.41</v>
      </c>
      <c r="X41" s="76">
        <f>'様式D-3_S65'!BR5</f>
        <v>0.91000000000000014</v>
      </c>
      <c r="Y41" s="74">
        <f>'様式D-3_S65'!BS5</f>
        <v>0</v>
      </c>
      <c r="Z41" s="75">
        <f>'様式D-3_S65'!BT5</f>
        <v>0</v>
      </c>
      <c r="AA41" s="95">
        <f>'様式D-3_S65'!BU5</f>
        <v>0</v>
      </c>
      <c r="AB41" s="98">
        <f>'様式D-3_S65'!BV5</f>
        <v>7.65</v>
      </c>
      <c r="AC41" s="52"/>
      <c r="AD41" s="52"/>
      <c r="AE41" s="52"/>
      <c r="AF41" s="52"/>
      <c r="AG41" s="52"/>
      <c r="AH41" s="52"/>
      <c r="AI41" s="52"/>
      <c r="AJ41" s="52"/>
    </row>
    <row r="42" spans="2:36" x14ac:dyDescent="0.15">
      <c r="B42" s="292" t="str">
        <f>'様式D-3_S66'!AV5</f>
        <v>S66</v>
      </c>
      <c r="C42" s="303">
        <f>'様式D-3_S66'!AW5</f>
        <v>10.6</v>
      </c>
      <c r="D42" s="147" t="str">
        <f>'様式D-3_S66'!AX5</f>
        <v>Ⅱ</v>
      </c>
      <c r="E42" s="58" t="str">
        <f>'様式D-3_S66'!AY5</f>
        <v xml:space="preserve">  </v>
      </c>
      <c r="F42" s="61" t="str">
        <f>'様式D-3_S66'!AZ5</f>
        <v xml:space="preserve">  </v>
      </c>
      <c r="G42" s="61" t="str">
        <f>'様式D-3_S66'!BA5</f>
        <v xml:space="preserve">  </v>
      </c>
      <c r="H42" s="31" t="str">
        <f>'様式D-3_S66'!BB5</f>
        <v xml:space="preserve">  </v>
      </c>
      <c r="I42" s="64">
        <f>'様式D-3_S66'!BC5</f>
        <v>0</v>
      </c>
      <c r="J42" s="61">
        <f>'様式D-3_S66'!BD5</f>
        <v>0</v>
      </c>
      <c r="K42" s="61">
        <f>'様式D-3_S66'!BE5</f>
        <v>2</v>
      </c>
      <c r="L42" s="31">
        <f>'様式D-3_S66'!BF5</f>
        <v>8</v>
      </c>
      <c r="M42" s="64">
        <f>'様式D-3_S66'!BG5</f>
        <v>0</v>
      </c>
      <c r="N42" s="61">
        <f>'様式D-3_S66'!BH5</f>
        <v>0</v>
      </c>
      <c r="O42" s="61">
        <f>'様式D-3_S66'!BI5</f>
        <v>0</v>
      </c>
      <c r="P42" s="31">
        <f>'様式D-3_S66'!BJ5</f>
        <v>1</v>
      </c>
      <c r="Q42" s="93">
        <f>'様式D-3_S66'!BK5</f>
        <v>0</v>
      </c>
      <c r="R42" s="92">
        <f>'様式D-3_S66'!BL5</f>
        <v>0</v>
      </c>
      <c r="S42" s="94">
        <f>'様式D-3_S66'!BM5</f>
        <v>0</v>
      </c>
      <c r="T42" s="91">
        <f>'様式D-3_S66'!BN5</f>
        <v>0</v>
      </c>
      <c r="U42" s="74">
        <f>'様式D-3_S66'!BO5</f>
        <v>0</v>
      </c>
      <c r="V42" s="75">
        <f>'様式D-3_S66'!BP5</f>
        <v>0</v>
      </c>
      <c r="W42" s="95">
        <f>'様式D-3_S66'!BQ5</f>
        <v>2.95</v>
      </c>
      <c r="X42" s="76">
        <f>'様式D-3_S66'!BR5</f>
        <v>0.94000000000000006</v>
      </c>
      <c r="Y42" s="74">
        <f>'様式D-3_S66'!BS5</f>
        <v>0</v>
      </c>
      <c r="Z42" s="75">
        <f>'様式D-3_S66'!BT5</f>
        <v>0</v>
      </c>
      <c r="AA42" s="95">
        <f>'様式D-3_S66'!BU5</f>
        <v>0</v>
      </c>
      <c r="AB42" s="98">
        <f>'様式D-3_S66'!BV5</f>
        <v>2.35</v>
      </c>
      <c r="AC42" s="52"/>
      <c r="AD42" s="52"/>
      <c r="AE42" s="52"/>
      <c r="AF42" s="52"/>
      <c r="AG42" s="52"/>
      <c r="AH42" s="52"/>
      <c r="AI42" s="52"/>
      <c r="AJ42" s="52"/>
    </row>
    <row r="43" spans="2:36" ht="12.75" thickBot="1" x14ac:dyDescent="0.2">
      <c r="B43" s="292" t="str">
        <f>'様式D-3_S67'!AV5</f>
        <v>S67</v>
      </c>
      <c r="C43" s="303">
        <f>'様式D-3_S67'!AW5</f>
        <v>10.6</v>
      </c>
      <c r="D43" s="147" t="str">
        <f>'様式D-3_S67'!AX5</f>
        <v>Ⅱ</v>
      </c>
      <c r="E43" s="58" t="str">
        <f>'様式D-3_S67'!AY5</f>
        <v xml:space="preserve">  </v>
      </c>
      <c r="F43" s="61" t="str">
        <f>'様式D-3_S67'!AZ5</f>
        <v xml:space="preserve">  </v>
      </c>
      <c r="G43" s="61" t="str">
        <f>'様式D-3_S67'!BA5</f>
        <v xml:space="preserve">  </v>
      </c>
      <c r="H43" s="31" t="str">
        <f>'様式D-3_S67'!BB5</f>
        <v xml:space="preserve">  </v>
      </c>
      <c r="I43" s="64">
        <f>'様式D-3_S67'!BC5</f>
        <v>0</v>
      </c>
      <c r="J43" s="61">
        <f>'様式D-3_S67'!BD5</f>
        <v>0</v>
      </c>
      <c r="K43" s="61">
        <f>'様式D-3_S67'!BE5</f>
        <v>1</v>
      </c>
      <c r="L43" s="31">
        <f>'様式D-3_S67'!BF5</f>
        <v>11</v>
      </c>
      <c r="M43" s="64">
        <f>'様式D-3_S67'!BG5</f>
        <v>0</v>
      </c>
      <c r="N43" s="61">
        <f>'様式D-3_S67'!BH5</f>
        <v>0</v>
      </c>
      <c r="O43" s="61">
        <f>'様式D-3_S67'!BI5</f>
        <v>0</v>
      </c>
      <c r="P43" s="31">
        <f>'様式D-3_S67'!BJ5</f>
        <v>3</v>
      </c>
      <c r="Q43" s="93">
        <f>'様式D-3_S67'!BK5</f>
        <v>0</v>
      </c>
      <c r="R43" s="92">
        <f>'様式D-3_S67'!BL5</f>
        <v>0</v>
      </c>
      <c r="S43" s="94">
        <f>'様式D-3_S67'!BM5</f>
        <v>0</v>
      </c>
      <c r="T43" s="91">
        <f>'様式D-3_S67'!BN5</f>
        <v>0</v>
      </c>
      <c r="U43" s="74">
        <f>'様式D-3_S67'!BO5</f>
        <v>0</v>
      </c>
      <c r="V43" s="75">
        <f>'様式D-3_S67'!BP5</f>
        <v>0</v>
      </c>
      <c r="W43" s="95">
        <f>'様式D-3_S67'!BQ5</f>
        <v>1.1399999999999999</v>
      </c>
      <c r="X43" s="76">
        <f>'様式D-3_S67'!BR5</f>
        <v>1.1300000000000001</v>
      </c>
      <c r="Y43" s="74">
        <f>'様式D-3_S67'!BS5</f>
        <v>0</v>
      </c>
      <c r="Z43" s="75">
        <f>'様式D-3_S67'!BT5</f>
        <v>0</v>
      </c>
      <c r="AA43" s="95">
        <f>'様式D-3_S67'!BU5</f>
        <v>0</v>
      </c>
      <c r="AB43" s="98">
        <f>'様式D-3_S67'!BV5</f>
        <v>6.1</v>
      </c>
      <c r="AC43" s="52"/>
      <c r="AD43" s="52"/>
      <c r="AE43" s="52"/>
      <c r="AF43" s="52"/>
      <c r="AG43" s="52"/>
      <c r="AH43" s="52"/>
      <c r="AI43" s="52"/>
      <c r="AJ43" s="52"/>
    </row>
    <row r="44" spans="2:36" ht="15" customHeight="1" thickTop="1" x14ac:dyDescent="0.15">
      <c r="B44" s="1134" t="s">
        <v>415</v>
      </c>
      <c r="C44" s="1135"/>
      <c r="D44" s="1136"/>
      <c r="E44" s="1152">
        <f>SUM(E10:E43)</f>
        <v>0</v>
      </c>
      <c r="F44" s="1150">
        <f>SUM(F10:F43)</f>
        <v>0</v>
      </c>
      <c r="G44" s="149">
        <f>SUM(G10:G43)+'様式F  (1)'!G44</f>
        <v>1</v>
      </c>
      <c r="H44" s="150">
        <f>SUM(H10:H43)+'様式F  (1)'!H44</f>
        <v>2</v>
      </c>
      <c r="I44" s="1125">
        <f>SUM(I10:I43)</f>
        <v>0</v>
      </c>
      <c r="J44" s="1150">
        <f>SUM(J10:J43)+'様式F  (1)'!J44</f>
        <v>56</v>
      </c>
      <c r="K44" s="149">
        <f>SUM(K10:K43)+'様式F  (1)'!K44</f>
        <v>45</v>
      </c>
      <c r="L44" s="150">
        <f>SUM(L10:L43)+'様式F  (1)'!L44</f>
        <v>442</v>
      </c>
      <c r="M44" s="1125">
        <f>SUM(M10:M43)</f>
        <v>0</v>
      </c>
      <c r="N44" s="1150">
        <f>SUM(N10:N43)+'様式F  (1)'!N44</f>
        <v>0</v>
      </c>
      <c r="O44" s="151">
        <f>SUM(O10:O43)+'様式F  (1)'!O44</f>
        <v>9</v>
      </c>
      <c r="P44" s="152">
        <f>SUM(P10:P43)+'様式F  (1)'!P44</f>
        <v>124</v>
      </c>
      <c r="Q44" s="153">
        <f>SUM(Q10:Q43)+'様式F  (1)'!Q44</f>
        <v>0</v>
      </c>
      <c r="R44" s="154">
        <f>SUM(R10:R43)+'様式F  (1)'!R44</f>
        <v>0</v>
      </c>
      <c r="S44" s="155">
        <f>SUM(S10:S43)+'様式F  (1)'!S44</f>
        <v>10.6</v>
      </c>
      <c r="T44" s="156">
        <f>SUM(T10:T43)+'様式F  (1)'!T44</f>
        <v>21.1</v>
      </c>
      <c r="U44" s="157">
        <f>SUM(U10:U43)+'様式F  (1)'!U44</f>
        <v>0</v>
      </c>
      <c r="V44" s="158">
        <f>SUM(V10:V43)+'様式F  (1)'!V44</f>
        <v>3.4550000000000005</v>
      </c>
      <c r="W44" s="159">
        <f>SUM(W10:W43)+'様式F  (1)'!W44</f>
        <v>40.480000000000004</v>
      </c>
      <c r="X44" s="160">
        <f>SUM(X10:X43)+'様式F  (1)'!X44</f>
        <v>75.114000000000019</v>
      </c>
      <c r="Y44" s="157">
        <f>SUM(Y10:Y43)+'様式F  (1)'!Y44</f>
        <v>0</v>
      </c>
      <c r="Z44" s="158">
        <f>SUM(Z10:Z43)+'様式F  (1)'!Z44</f>
        <v>0</v>
      </c>
      <c r="AA44" s="159">
        <f>SUM(AA10:AA43)+'様式F  (1)'!AA44</f>
        <v>1.62</v>
      </c>
      <c r="AB44" s="161">
        <f>SUM(AB10:AB43)+'様式F  (1)'!AB44</f>
        <v>247.26</v>
      </c>
      <c r="AC44" s="54"/>
      <c r="AD44" s="54"/>
      <c r="AE44" s="54"/>
      <c r="AF44" s="54"/>
      <c r="AG44" s="54"/>
      <c r="AH44" s="54"/>
      <c r="AI44" s="54"/>
    </row>
    <row r="45" spans="2:36" ht="15" customHeight="1" thickBot="1" x14ac:dyDescent="0.2">
      <c r="B45" s="1137"/>
      <c r="C45" s="1138"/>
      <c r="D45" s="1130"/>
      <c r="E45" s="1153"/>
      <c r="F45" s="1151"/>
      <c r="G45" s="1127">
        <f>G44+H44</f>
        <v>3</v>
      </c>
      <c r="H45" s="1128"/>
      <c r="I45" s="1126"/>
      <c r="J45" s="1151"/>
      <c r="K45" s="1127">
        <f>K44+L44</f>
        <v>487</v>
      </c>
      <c r="L45" s="1128"/>
      <c r="M45" s="1126"/>
      <c r="N45" s="1151"/>
      <c r="O45" s="1129">
        <f>O44+P44</f>
        <v>133</v>
      </c>
      <c r="P45" s="1130"/>
      <c r="Q45" s="1131"/>
      <c r="R45" s="1132"/>
      <c r="S45" s="1132"/>
      <c r="T45" s="1132"/>
      <c r="U45" s="1132"/>
      <c r="V45" s="1132"/>
      <c r="W45" s="1132"/>
      <c r="X45" s="1132"/>
      <c r="Y45" s="1132"/>
      <c r="Z45" s="1132"/>
      <c r="AA45" s="1132"/>
      <c r="AB45" s="1133"/>
    </row>
    <row r="46" spans="2:36" x14ac:dyDescent="0.15">
      <c r="B46" s="119" t="s">
        <v>416</v>
      </c>
      <c r="C46" s="29"/>
      <c r="D46" s="29"/>
      <c r="E46" s="30"/>
      <c r="F46" s="30"/>
      <c r="G46" s="30"/>
      <c r="H46" s="30"/>
      <c r="I46" s="30"/>
      <c r="J46" s="30"/>
      <c r="K46" s="30"/>
      <c r="L46" s="30"/>
      <c r="M46" s="30"/>
      <c r="N46" s="30"/>
      <c r="O46" s="30"/>
      <c r="P46" s="30"/>
      <c r="Q46" s="30"/>
      <c r="R46" s="30"/>
      <c r="S46" s="30"/>
      <c r="T46" s="30"/>
      <c r="U46" s="30"/>
      <c r="V46" s="30"/>
      <c r="W46" s="30"/>
      <c r="X46" s="30"/>
      <c r="Y46" s="30"/>
      <c r="Z46" s="30"/>
      <c r="AA46" s="30"/>
      <c r="AB46" s="30"/>
    </row>
    <row r="47" spans="2:36" x14ac:dyDescent="0.15">
      <c r="B47" s="119" t="s">
        <v>417</v>
      </c>
      <c r="C47" s="29"/>
      <c r="D47" s="29"/>
      <c r="E47" s="30"/>
      <c r="F47" s="30"/>
      <c r="G47" s="30"/>
      <c r="H47" s="30"/>
      <c r="I47" s="30"/>
      <c r="J47" s="30"/>
      <c r="K47" s="30"/>
      <c r="L47" s="30"/>
      <c r="M47" s="30"/>
      <c r="N47" s="30"/>
      <c r="O47" s="30"/>
      <c r="P47" s="30"/>
      <c r="Q47" s="30"/>
      <c r="R47" s="30"/>
      <c r="S47" s="30"/>
      <c r="T47" s="30"/>
      <c r="U47" s="30"/>
      <c r="V47" s="30"/>
      <c r="W47" s="30"/>
      <c r="X47" s="30"/>
      <c r="Y47" s="30"/>
      <c r="Z47" s="30"/>
      <c r="AA47" s="30"/>
      <c r="AB47" s="30"/>
    </row>
    <row r="48" spans="2:36" x14ac:dyDescent="0.15">
      <c r="B48" s="119" t="s">
        <v>418</v>
      </c>
      <c r="C48" s="29"/>
      <c r="D48" s="29"/>
      <c r="E48" s="30"/>
      <c r="F48" s="30"/>
      <c r="G48" s="30"/>
      <c r="H48" s="30"/>
      <c r="I48" s="30"/>
      <c r="J48" s="30"/>
      <c r="K48" s="30"/>
      <c r="L48" s="30"/>
      <c r="M48" s="30"/>
      <c r="N48" s="30"/>
      <c r="O48" s="30"/>
      <c r="P48" s="30"/>
      <c r="Q48" s="30"/>
      <c r="R48" s="30"/>
      <c r="S48" s="30"/>
      <c r="T48" s="30"/>
      <c r="U48" s="30"/>
      <c r="V48" s="30"/>
      <c r="W48" s="30"/>
      <c r="X48" s="30"/>
      <c r="Y48" s="30"/>
      <c r="Z48" s="30"/>
      <c r="AA48" s="30"/>
      <c r="AB48" s="30"/>
    </row>
    <row r="49" spans="2:28" x14ac:dyDescent="0.15">
      <c r="B49" s="119" t="s">
        <v>419</v>
      </c>
      <c r="C49" s="29"/>
      <c r="D49" s="29"/>
      <c r="E49" s="30"/>
      <c r="F49" s="30"/>
      <c r="G49" s="30"/>
      <c r="H49" s="30"/>
      <c r="I49" s="30"/>
      <c r="J49" s="30"/>
      <c r="K49" s="30"/>
      <c r="L49" s="30"/>
      <c r="M49" s="30"/>
      <c r="N49" s="30"/>
      <c r="O49" s="30"/>
      <c r="P49" s="30"/>
      <c r="Q49" s="30"/>
      <c r="R49" s="30"/>
      <c r="S49" s="30"/>
      <c r="T49" s="30"/>
      <c r="U49" s="30"/>
      <c r="V49" s="30"/>
      <c r="W49" s="30"/>
      <c r="X49" s="30"/>
      <c r="Y49" s="30"/>
      <c r="Z49" s="30"/>
      <c r="AA49" s="30"/>
      <c r="AB49" s="30"/>
    </row>
    <row r="50" spans="2:28" x14ac:dyDescent="0.15">
      <c r="B50" s="119" t="s">
        <v>420</v>
      </c>
      <c r="C50" s="29"/>
      <c r="D50" s="29"/>
      <c r="E50" s="30"/>
      <c r="F50" s="30"/>
      <c r="G50" s="30"/>
      <c r="H50" s="30"/>
      <c r="I50" s="30"/>
      <c r="J50" s="30"/>
      <c r="K50" s="30"/>
      <c r="L50" s="30"/>
      <c r="M50" s="30"/>
      <c r="N50" s="30"/>
      <c r="O50" s="30"/>
      <c r="P50" s="30"/>
      <c r="Q50" s="30"/>
      <c r="R50" s="30"/>
      <c r="S50" s="30"/>
      <c r="T50" s="30"/>
      <c r="U50" s="30"/>
      <c r="V50" s="30"/>
      <c r="W50" s="30"/>
      <c r="X50" s="30"/>
      <c r="Y50" s="30"/>
      <c r="Z50" s="30"/>
      <c r="AA50" s="30"/>
      <c r="AB50" s="30"/>
    </row>
    <row r="51" spans="2:28" x14ac:dyDescent="0.15">
      <c r="F51" s="29"/>
      <c r="G51" s="30"/>
      <c r="H51" s="30"/>
      <c r="I51" s="30"/>
      <c r="J51" s="30"/>
      <c r="K51" s="30"/>
      <c r="L51" s="30"/>
      <c r="M51" s="30"/>
      <c r="N51" s="30"/>
      <c r="O51" s="30"/>
      <c r="P51" s="30"/>
      <c r="Q51" s="30"/>
      <c r="R51" s="30"/>
      <c r="S51" s="30"/>
      <c r="T51" s="30"/>
      <c r="U51" s="30"/>
      <c r="V51" s="30"/>
      <c r="W51" s="30"/>
      <c r="X51" s="30"/>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1"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EB4A5B8-1920-4A42-AA66-5F7457FBA8BA}">
          <x14:formula1>
            <xm:f>'(参考)リスト'!$G$16:$G$19</xm:f>
          </x14:formula1>
          <xm:sqref>D10:D43</xm:sqref>
        </x14:dataValidation>
      </x14:dataValidations>
    </ext>
  </extLst>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F783A-9236-469B-A601-B218A0F91C9C}">
  <sheetPr>
    <pageSetUpPr fitToPage="1"/>
  </sheetPr>
  <dimension ref="A1:AJ51"/>
  <sheetViews>
    <sheetView showGridLines="0" showZeros="0" view="pageBreakPreview" zoomScaleNormal="85" zoomScaleSheetLayoutView="100" workbookViewId="0">
      <pane ySplit="9" topLeftCell="A10" activePane="bottomLeft" state="frozen"/>
      <selection activeCell="B2" sqref="B2:AB2"/>
      <selection pane="bottomLeft" activeCell="B2" sqref="B2:AB2"/>
    </sheetView>
  </sheetViews>
  <sheetFormatPr defaultColWidth="9" defaultRowHeight="12" x14ac:dyDescent="0.15"/>
  <cols>
    <col min="1" max="1" width="2.75" style="116" customWidth="1"/>
    <col min="2" max="3" width="5.75" style="118" customWidth="1"/>
    <col min="4" max="4" width="5.625" style="118" customWidth="1"/>
    <col min="5" max="16" width="4.75" style="116" customWidth="1"/>
    <col min="17" max="28" width="6.375" style="116" customWidth="1"/>
    <col min="29" max="29" width="4" style="116" customWidth="1"/>
    <col min="30" max="16384" width="9" style="116"/>
  </cols>
  <sheetData>
    <row r="1" spans="1:36" ht="20.25" customHeight="1" x14ac:dyDescent="0.15">
      <c r="B1" s="117" t="s">
        <v>406</v>
      </c>
      <c r="C1" s="29"/>
      <c r="D1" s="29"/>
      <c r="E1" s="30"/>
      <c r="F1" s="30"/>
      <c r="G1" s="30"/>
      <c r="H1" s="30"/>
      <c r="I1" s="30"/>
      <c r="J1" s="30"/>
      <c r="K1" s="30"/>
      <c r="L1" s="30"/>
      <c r="M1" s="30"/>
      <c r="N1" s="30"/>
      <c r="O1" s="30"/>
      <c r="P1" s="30"/>
      <c r="Q1" s="30"/>
      <c r="R1" s="30"/>
      <c r="S1" s="30"/>
      <c r="T1" s="30"/>
      <c r="U1" s="30"/>
      <c r="V1" s="30"/>
      <c r="W1" s="30"/>
      <c r="X1" s="30"/>
      <c r="Y1" s="30"/>
      <c r="Z1" s="30"/>
      <c r="AA1" s="30"/>
      <c r="AB1" s="30"/>
      <c r="AC1" s="30"/>
    </row>
    <row r="2" spans="1:36" x14ac:dyDescent="0.15">
      <c r="B2" s="1107" t="s">
        <v>407</v>
      </c>
      <c r="C2" s="1107"/>
      <c r="D2" s="1107"/>
      <c r="E2" s="1107"/>
      <c r="F2" s="1104" t="str">
        <f>'様式A-1'!D3</f>
        <v>ヒコシマトンネル</v>
      </c>
      <c r="G2" s="1104"/>
      <c r="H2" s="1104"/>
      <c r="I2" s="1104"/>
      <c r="J2" s="1104"/>
      <c r="K2" s="1104"/>
      <c r="L2" s="1105" t="s">
        <v>408</v>
      </c>
      <c r="M2" s="1105"/>
      <c r="N2" s="1105"/>
      <c r="O2" s="1104" t="str">
        <f>'様式A-1'!J3</f>
        <v>福浦港金毘羅線</v>
      </c>
      <c r="P2" s="1104"/>
      <c r="Q2" s="1104"/>
      <c r="R2" s="1104"/>
      <c r="S2" s="1104"/>
      <c r="T2" s="1100" t="s">
        <v>307</v>
      </c>
      <c r="U2" s="1101"/>
      <c r="V2" s="1143" t="str">
        <f>'様式B (1)'!S3</f>
        <v>アジア航測株式会社</v>
      </c>
      <c r="W2" s="1144"/>
      <c r="X2" s="1144"/>
      <c r="Y2" s="1113" t="s">
        <v>409</v>
      </c>
      <c r="Z2" s="1093">
        <f>'様式B (1)'!P2</f>
        <v>45896</v>
      </c>
      <c r="AA2" s="1094"/>
      <c r="AB2" s="1095"/>
    </row>
    <row r="3" spans="1:36" ht="12" customHeight="1" x14ac:dyDescent="0.15">
      <c r="A3" s="116" t="s">
        <v>410</v>
      </c>
      <c r="B3" s="1099" t="s">
        <v>411</v>
      </c>
      <c r="C3" s="1099"/>
      <c r="D3" s="1099"/>
      <c r="E3" s="1099"/>
      <c r="F3" s="1106" t="str">
        <f>'様式A-1'!D4</f>
        <v>彦島トンネル</v>
      </c>
      <c r="G3" s="1106"/>
      <c r="H3" s="1106"/>
      <c r="I3" s="1106"/>
      <c r="J3" s="1106"/>
      <c r="K3" s="1106"/>
      <c r="L3" s="1105" t="s">
        <v>412</v>
      </c>
      <c r="M3" s="1105"/>
      <c r="N3" s="1105"/>
      <c r="O3" s="1142" t="str">
        <f>'様式A-1'!R3</f>
        <v>山口県
下関土木建築事務所</v>
      </c>
      <c r="P3" s="1142"/>
      <c r="Q3" s="1142"/>
      <c r="R3" s="1142"/>
      <c r="S3" s="1142"/>
      <c r="T3" s="1102"/>
      <c r="U3" s="1103"/>
      <c r="V3" s="1145"/>
      <c r="W3" s="1146"/>
      <c r="X3" s="1146"/>
      <c r="Y3" s="1114"/>
      <c r="Z3" s="1096"/>
      <c r="AA3" s="1097"/>
      <c r="AB3" s="1098"/>
    </row>
    <row r="4" spans="1:36" ht="12" customHeight="1" x14ac:dyDescent="0.15">
      <c r="B4" s="1143"/>
      <c r="C4" s="1144"/>
      <c r="D4" s="1144"/>
      <c r="E4" s="1144"/>
      <c r="F4" s="1144"/>
      <c r="G4" s="1144"/>
      <c r="H4" s="1144"/>
      <c r="I4" s="1144"/>
      <c r="J4" s="1144"/>
      <c r="K4" s="1144"/>
      <c r="L4" s="1144"/>
      <c r="M4" s="1144"/>
      <c r="N4" s="1144"/>
      <c r="O4" s="1144"/>
      <c r="P4" s="1144"/>
      <c r="Q4" s="1144"/>
      <c r="R4" s="1144"/>
      <c r="S4" s="1144"/>
      <c r="T4" s="1144"/>
      <c r="U4" s="1144"/>
      <c r="V4" s="1144"/>
      <c r="W4" s="1144"/>
      <c r="X4" s="1144"/>
      <c r="Y4" s="1144"/>
      <c r="Z4" s="121"/>
      <c r="AA4" s="55"/>
      <c r="AB4" s="122"/>
      <c r="AC4" s="56"/>
      <c r="AD4" s="258"/>
      <c r="AE4" s="258"/>
      <c r="AF4" s="258"/>
      <c r="AG4" s="258"/>
      <c r="AH4" s="258"/>
      <c r="AI4" s="258"/>
      <c r="AJ4" s="258"/>
    </row>
    <row r="5" spans="1:36" ht="12.75" customHeight="1" thickBot="1" x14ac:dyDescent="0.2">
      <c r="B5" s="1147" t="s">
        <v>413</v>
      </c>
      <c r="C5" s="1148"/>
      <c r="D5" s="1148"/>
      <c r="E5" s="1148"/>
      <c r="F5" s="1148"/>
      <c r="G5" s="1148"/>
      <c r="H5" s="1148"/>
      <c r="I5" s="1148"/>
      <c r="J5" s="1148"/>
      <c r="K5" s="1148"/>
      <c r="L5" s="1148"/>
      <c r="M5" s="1148"/>
      <c r="N5" s="1148"/>
      <c r="O5" s="1148"/>
      <c r="P5" s="1148"/>
      <c r="Q5" s="1148"/>
      <c r="R5" s="1148"/>
      <c r="S5" s="1148"/>
      <c r="T5" s="1148"/>
      <c r="U5" s="1148"/>
      <c r="V5" s="1148"/>
      <c r="W5" s="1148"/>
      <c r="X5" s="1148"/>
      <c r="Y5" s="1148"/>
      <c r="Z5" s="1148"/>
      <c r="AA5" s="1148"/>
      <c r="AB5" s="1149"/>
      <c r="AC5" s="30"/>
      <c r="AD5" s="258"/>
      <c r="AE5" s="258"/>
      <c r="AF5" s="258"/>
      <c r="AG5" s="258"/>
      <c r="AH5" s="258"/>
      <c r="AI5" s="258"/>
      <c r="AJ5" s="258"/>
    </row>
    <row r="6" spans="1:36" ht="13.5" customHeight="1" x14ac:dyDescent="0.15">
      <c r="B6" s="1120" t="s">
        <v>346</v>
      </c>
      <c r="C6" s="1121"/>
      <c r="D6" s="1122"/>
      <c r="E6" s="1123" t="s">
        <v>347</v>
      </c>
      <c r="F6" s="1124"/>
      <c r="G6" s="1124"/>
      <c r="H6" s="1124"/>
      <c r="I6" s="1124"/>
      <c r="J6" s="1124"/>
      <c r="K6" s="1124"/>
      <c r="L6" s="1124"/>
      <c r="M6" s="1124"/>
      <c r="N6" s="1124"/>
      <c r="O6" s="1124"/>
      <c r="P6" s="1124"/>
      <c r="Q6" s="1123" t="s">
        <v>348</v>
      </c>
      <c r="R6" s="1124"/>
      <c r="S6" s="1124"/>
      <c r="T6" s="1124"/>
      <c r="U6" s="1124"/>
      <c r="V6" s="1124"/>
      <c r="W6" s="1124"/>
      <c r="X6" s="1124"/>
      <c r="Y6" s="1124"/>
      <c r="Z6" s="1124"/>
      <c r="AA6" s="1124"/>
      <c r="AB6" s="1139"/>
      <c r="AC6" s="53"/>
      <c r="AD6" s="53"/>
    </row>
    <row r="7" spans="1:36" ht="13.5" x14ac:dyDescent="0.15">
      <c r="B7" s="1110" t="s">
        <v>349</v>
      </c>
      <c r="C7" s="1115" t="s">
        <v>350</v>
      </c>
      <c r="D7" s="1118" t="s">
        <v>351</v>
      </c>
      <c r="E7" s="1108" t="s">
        <v>414</v>
      </c>
      <c r="F7" s="1109"/>
      <c r="G7" s="1109"/>
      <c r="H7" s="1109"/>
      <c r="I7" s="1109"/>
      <c r="J7" s="1109"/>
      <c r="K7" s="1109"/>
      <c r="L7" s="1109"/>
      <c r="M7" s="1109"/>
      <c r="N7" s="1109"/>
      <c r="O7" s="1109"/>
      <c r="P7" s="1112"/>
      <c r="Q7" s="1108" t="s">
        <v>353</v>
      </c>
      <c r="R7" s="1109"/>
      <c r="S7" s="1109"/>
      <c r="T7" s="1109"/>
      <c r="U7" s="1140" t="s">
        <v>354</v>
      </c>
      <c r="V7" s="1109"/>
      <c r="W7" s="1109"/>
      <c r="X7" s="1109"/>
      <c r="Y7" s="1109"/>
      <c r="Z7" s="1109"/>
      <c r="AA7" s="1109"/>
      <c r="AB7" s="1141"/>
      <c r="AC7" s="53"/>
      <c r="AD7" s="53"/>
    </row>
    <row r="8" spans="1:36" ht="13.5" x14ac:dyDescent="0.15">
      <c r="B8" s="1110"/>
      <c r="C8" s="1116"/>
      <c r="D8" s="1118"/>
      <c r="E8" s="1108" t="s">
        <v>356</v>
      </c>
      <c r="F8" s="1109"/>
      <c r="G8" s="1109"/>
      <c r="H8" s="1112"/>
      <c r="I8" s="1109" t="s">
        <v>357</v>
      </c>
      <c r="J8" s="1109"/>
      <c r="K8" s="1109"/>
      <c r="L8" s="1112"/>
      <c r="M8" s="1109" t="s">
        <v>358</v>
      </c>
      <c r="N8" s="1109"/>
      <c r="O8" s="1109"/>
      <c r="P8" s="1112"/>
      <c r="Q8" s="1108" t="s">
        <v>359</v>
      </c>
      <c r="R8" s="1109"/>
      <c r="S8" s="1109"/>
      <c r="T8" s="1109"/>
      <c r="U8" s="1140" t="s">
        <v>357</v>
      </c>
      <c r="V8" s="1109"/>
      <c r="W8" s="1109"/>
      <c r="X8" s="1109"/>
      <c r="Y8" s="1140" t="s">
        <v>358</v>
      </c>
      <c r="Z8" s="1109"/>
      <c r="AA8" s="1109"/>
      <c r="AB8" s="1141"/>
      <c r="AC8" s="52"/>
      <c r="AD8" s="52"/>
      <c r="AE8" s="52"/>
      <c r="AF8" s="52"/>
      <c r="AG8" s="52"/>
      <c r="AH8" s="52"/>
      <c r="AI8" s="52"/>
      <c r="AJ8" s="52"/>
    </row>
    <row r="9" spans="1:36" s="118" customFormat="1" x14ac:dyDescent="0.15">
      <c r="B9" s="1111"/>
      <c r="C9" s="1117"/>
      <c r="D9" s="1119"/>
      <c r="E9" s="57" t="s">
        <v>360</v>
      </c>
      <c r="F9" s="60" t="s">
        <v>361</v>
      </c>
      <c r="G9" s="60" t="s">
        <v>362</v>
      </c>
      <c r="H9" s="256" t="s">
        <v>363</v>
      </c>
      <c r="I9" s="63" t="s">
        <v>360</v>
      </c>
      <c r="J9" s="60" t="s">
        <v>361</v>
      </c>
      <c r="K9" s="60" t="s">
        <v>362</v>
      </c>
      <c r="L9" s="256" t="s">
        <v>363</v>
      </c>
      <c r="M9" s="63" t="s">
        <v>360</v>
      </c>
      <c r="N9" s="60" t="s">
        <v>361</v>
      </c>
      <c r="O9" s="60" t="s">
        <v>362</v>
      </c>
      <c r="P9" s="256" t="s">
        <v>363</v>
      </c>
      <c r="Q9" s="254" t="s">
        <v>360</v>
      </c>
      <c r="R9" s="73" t="s">
        <v>361</v>
      </c>
      <c r="S9" s="60" t="s">
        <v>362</v>
      </c>
      <c r="T9" s="255" t="s">
        <v>363</v>
      </c>
      <c r="U9" s="257" t="s">
        <v>360</v>
      </c>
      <c r="V9" s="73" t="s">
        <v>361</v>
      </c>
      <c r="W9" s="60" t="s">
        <v>362</v>
      </c>
      <c r="X9" s="255" t="s">
        <v>363</v>
      </c>
      <c r="Y9" s="257" t="s">
        <v>360</v>
      </c>
      <c r="Z9" s="73" t="s">
        <v>361</v>
      </c>
      <c r="AA9" s="60" t="s">
        <v>362</v>
      </c>
      <c r="AB9" s="97" t="s">
        <v>363</v>
      </c>
      <c r="AC9" s="52"/>
      <c r="AD9" s="52"/>
      <c r="AE9" s="52"/>
      <c r="AF9" s="52"/>
      <c r="AG9" s="52"/>
      <c r="AH9" s="52"/>
      <c r="AI9" s="52"/>
      <c r="AJ9" s="52"/>
    </row>
    <row r="10" spans="1:36" x14ac:dyDescent="0.15">
      <c r="B10" s="292" t="str">
        <f>'様式D-3_S68'!AV5</f>
        <v>S68</v>
      </c>
      <c r="C10" s="303">
        <f>'様式D-3_S68'!AW5</f>
        <v>10.6</v>
      </c>
      <c r="D10" s="147" t="str">
        <f>'様式D-3_S68'!AX5</f>
        <v>Ⅲ</v>
      </c>
      <c r="E10" s="58" t="str">
        <f>'様式D-3_S68'!AY5</f>
        <v xml:space="preserve">  </v>
      </c>
      <c r="F10" s="61" t="str">
        <f>'様式D-3_S68'!AZ5</f>
        <v xml:space="preserve">  </v>
      </c>
      <c r="G10" s="61" t="str">
        <f>'様式D-3_S68'!BA5</f>
        <v xml:space="preserve">  </v>
      </c>
      <c r="H10" s="31" t="str">
        <f>'様式D-3_S68'!BB5</f>
        <v xml:space="preserve">  </v>
      </c>
      <c r="I10" s="64">
        <f>'様式D-3_S68'!BC5</f>
        <v>0</v>
      </c>
      <c r="J10" s="61">
        <f>'様式D-3_S68'!BD5</f>
        <v>1</v>
      </c>
      <c r="K10" s="61">
        <f>'様式D-3_S68'!BE5</f>
        <v>1</v>
      </c>
      <c r="L10" s="31">
        <f>'様式D-3_S68'!BF5</f>
        <v>9</v>
      </c>
      <c r="M10" s="64">
        <f>'様式D-3_S68'!BG5</f>
        <v>0</v>
      </c>
      <c r="N10" s="61">
        <f>'様式D-3_S68'!BH5</f>
        <v>0</v>
      </c>
      <c r="O10" s="61">
        <f>'様式D-3_S68'!BI5</f>
        <v>0</v>
      </c>
      <c r="P10" s="31">
        <f>'様式D-3_S68'!BJ5</f>
        <v>2</v>
      </c>
      <c r="Q10" s="93">
        <f>'様式D-3_S68'!BK5</f>
        <v>0</v>
      </c>
      <c r="R10" s="92">
        <f>'様式D-3_S68'!BL5</f>
        <v>0</v>
      </c>
      <c r="S10" s="94">
        <f>'様式D-3_S68'!BM5</f>
        <v>0</v>
      </c>
      <c r="T10" s="91">
        <f>'様式D-3_S68'!BN5</f>
        <v>0</v>
      </c>
      <c r="U10" s="74">
        <f>'様式D-3_S68'!BO5</f>
        <v>0</v>
      </c>
      <c r="V10" s="75">
        <f>ROUND('様式D-3_S68'!BP5,2)</f>
        <v>0.03</v>
      </c>
      <c r="W10" s="95">
        <f>'様式D-3_S68'!BQ5</f>
        <v>1.8</v>
      </c>
      <c r="X10" s="76">
        <f>'様式D-3_S68'!BR5</f>
        <v>0.93</v>
      </c>
      <c r="Y10" s="74">
        <f>'様式D-3_S68'!BS5</f>
        <v>0</v>
      </c>
      <c r="Z10" s="75">
        <f>'様式D-3_S68'!BT5</f>
        <v>0</v>
      </c>
      <c r="AA10" s="95">
        <f>'様式D-3_S68'!BU5</f>
        <v>0</v>
      </c>
      <c r="AB10" s="98">
        <f>'様式D-3_S68'!BV5</f>
        <v>5.5</v>
      </c>
      <c r="AC10" s="52"/>
      <c r="AD10" s="52"/>
      <c r="AE10" s="52"/>
      <c r="AF10" s="52"/>
      <c r="AG10" s="52"/>
      <c r="AH10" s="52"/>
      <c r="AI10" s="52"/>
      <c r="AJ10" s="52"/>
    </row>
    <row r="11" spans="1:36" x14ac:dyDescent="0.15">
      <c r="B11" s="292" t="str">
        <f>'様式D-3_S69'!AV5</f>
        <v>S69</v>
      </c>
      <c r="C11" s="303">
        <f>'様式D-3_S69'!AW5</f>
        <v>10.6</v>
      </c>
      <c r="D11" s="147" t="str">
        <f>'様式D-3_S69'!AX5</f>
        <v>Ⅱ</v>
      </c>
      <c r="E11" s="58" t="str">
        <f>'様式D-3_S69'!AY5</f>
        <v xml:space="preserve">  </v>
      </c>
      <c r="F11" s="61" t="str">
        <f>'様式D-3_S69'!AZ5</f>
        <v xml:space="preserve">  </v>
      </c>
      <c r="G11" s="61" t="str">
        <f>'様式D-3_S69'!BA5</f>
        <v xml:space="preserve">  </v>
      </c>
      <c r="H11" s="31" t="str">
        <f>'様式D-3_S69'!BB5</f>
        <v xml:space="preserve">  </v>
      </c>
      <c r="I11" s="64">
        <f>'様式D-3_S69'!BC5</f>
        <v>0</v>
      </c>
      <c r="J11" s="61">
        <f>'様式D-3_S69'!BD5</f>
        <v>0</v>
      </c>
      <c r="K11" s="61">
        <f>'様式D-3_S69'!BE5</f>
        <v>0</v>
      </c>
      <c r="L11" s="31">
        <f>'様式D-3_S69'!BF5</f>
        <v>6</v>
      </c>
      <c r="M11" s="64">
        <f>'様式D-3_S69'!BG5</f>
        <v>0</v>
      </c>
      <c r="N11" s="61">
        <f>'様式D-3_S69'!BH5</f>
        <v>0</v>
      </c>
      <c r="O11" s="61">
        <f>'様式D-3_S69'!BI5</f>
        <v>0</v>
      </c>
      <c r="P11" s="31">
        <f>'様式D-3_S69'!BJ5</f>
        <v>4</v>
      </c>
      <c r="Q11" s="93">
        <f>'様式D-3_S69'!BK5</f>
        <v>0</v>
      </c>
      <c r="R11" s="92">
        <f>'様式D-3_S69'!BL5</f>
        <v>0</v>
      </c>
      <c r="S11" s="94">
        <f>'様式D-3_S69'!BM5</f>
        <v>0</v>
      </c>
      <c r="T11" s="91">
        <f>'様式D-3_S69'!BN5</f>
        <v>0</v>
      </c>
      <c r="U11" s="74">
        <f>'様式D-3_S69'!BO5</f>
        <v>0</v>
      </c>
      <c r="V11" s="75">
        <f>'様式D-3_S69'!BP5</f>
        <v>0</v>
      </c>
      <c r="W11" s="95">
        <f>'様式D-3_S69'!BQ5</f>
        <v>0</v>
      </c>
      <c r="X11" s="76">
        <f>'様式D-3_S69'!BR5</f>
        <v>1.18</v>
      </c>
      <c r="Y11" s="74">
        <f>'様式D-3_S69'!BS5</f>
        <v>0</v>
      </c>
      <c r="Z11" s="75">
        <f>'様式D-3_S69'!BT5</f>
        <v>0</v>
      </c>
      <c r="AA11" s="95">
        <f>'様式D-3_S69'!BU5</f>
        <v>0</v>
      </c>
      <c r="AB11" s="98">
        <f>'様式D-3_S69'!BV5</f>
        <v>17.099999999999998</v>
      </c>
      <c r="AC11" s="52"/>
      <c r="AD11" s="52"/>
      <c r="AE11" s="52"/>
      <c r="AF11" s="52"/>
      <c r="AG11" s="52"/>
      <c r="AH11" s="52"/>
      <c r="AI11" s="52"/>
      <c r="AJ11" s="52"/>
    </row>
    <row r="12" spans="1:36" x14ac:dyDescent="0.15">
      <c r="B12" s="292" t="str">
        <f>'様式D-3_S70'!AV5</f>
        <v>S70</v>
      </c>
      <c r="C12" s="303">
        <f>'様式D-3_S70'!AW5</f>
        <v>10.6</v>
      </c>
      <c r="D12" s="147" t="str">
        <f>'様式D-3_S70'!AX5</f>
        <v>Ⅱ</v>
      </c>
      <c r="E12" s="58" t="str">
        <f>'様式D-3_S70'!AY5</f>
        <v xml:space="preserve">  </v>
      </c>
      <c r="F12" s="61" t="str">
        <f>'様式D-3_S70'!AZ5</f>
        <v xml:space="preserve">  </v>
      </c>
      <c r="G12" s="61" t="str">
        <f>'様式D-3_S70'!BA5</f>
        <v xml:space="preserve">  </v>
      </c>
      <c r="H12" s="31" t="str">
        <f>'様式D-3_S70'!BB5</f>
        <v xml:space="preserve">  </v>
      </c>
      <c r="I12" s="64">
        <f>'様式D-3_S70'!BC5</f>
        <v>0</v>
      </c>
      <c r="J12" s="61">
        <f>'様式D-3_S70'!BD5</f>
        <v>0</v>
      </c>
      <c r="K12" s="61">
        <f>'様式D-3_S70'!BE5</f>
        <v>0</v>
      </c>
      <c r="L12" s="31">
        <f>'様式D-3_S70'!BF5</f>
        <v>5</v>
      </c>
      <c r="M12" s="64">
        <f>'様式D-3_S70'!BG5</f>
        <v>0</v>
      </c>
      <c r="N12" s="61">
        <f>'様式D-3_S70'!BH5</f>
        <v>0</v>
      </c>
      <c r="O12" s="61">
        <f>'様式D-3_S70'!BI5</f>
        <v>0</v>
      </c>
      <c r="P12" s="31">
        <f>'様式D-3_S70'!BJ5</f>
        <v>4</v>
      </c>
      <c r="Q12" s="93">
        <f>'様式D-3_S70'!BK5</f>
        <v>0</v>
      </c>
      <c r="R12" s="92">
        <f>'様式D-3_S70'!BL5</f>
        <v>0</v>
      </c>
      <c r="S12" s="94">
        <f>'様式D-3_S70'!BM5</f>
        <v>0</v>
      </c>
      <c r="T12" s="91">
        <f>'様式D-3_S70'!BN5</f>
        <v>0</v>
      </c>
      <c r="U12" s="74">
        <f>'様式D-3_S70'!BO5</f>
        <v>0</v>
      </c>
      <c r="V12" s="75">
        <f>'様式D-3_S70'!BP5</f>
        <v>0</v>
      </c>
      <c r="W12" s="95">
        <f>'様式D-3_S70'!BQ5</f>
        <v>0</v>
      </c>
      <c r="X12" s="76">
        <f>'様式D-3_S70'!BR5</f>
        <v>0.67999999999999994</v>
      </c>
      <c r="Y12" s="74">
        <f>'様式D-3_S70'!BS5</f>
        <v>0</v>
      </c>
      <c r="Z12" s="75">
        <f>'様式D-3_S70'!BT5</f>
        <v>0</v>
      </c>
      <c r="AA12" s="95">
        <f>'様式D-3_S70'!BU5</f>
        <v>0</v>
      </c>
      <c r="AB12" s="98">
        <f>'様式D-3_S70'!BV5</f>
        <v>19.55</v>
      </c>
      <c r="AC12" s="52"/>
      <c r="AD12" s="52"/>
      <c r="AE12" s="52"/>
      <c r="AF12" s="52"/>
      <c r="AG12" s="52"/>
      <c r="AH12" s="52"/>
      <c r="AI12" s="52"/>
      <c r="AJ12" s="52"/>
    </row>
    <row r="13" spans="1:36" x14ac:dyDescent="0.15">
      <c r="B13" s="292" t="str">
        <f>'様式D-3_S71'!AV5</f>
        <v>S71</v>
      </c>
      <c r="C13" s="303">
        <f>'様式D-3_S71'!AW5</f>
        <v>10.6</v>
      </c>
      <c r="D13" s="147" t="str">
        <f>'様式D-3_S71'!AX5</f>
        <v>Ⅲ</v>
      </c>
      <c r="E13" s="58" t="str">
        <f>'様式D-3_S71'!AY5</f>
        <v xml:space="preserve">  </v>
      </c>
      <c r="F13" s="61" t="str">
        <f>'様式D-3_S71'!AZ5</f>
        <v xml:space="preserve">  </v>
      </c>
      <c r="G13" s="61" t="str">
        <f>'様式D-3_S71'!BA5</f>
        <v xml:space="preserve">  </v>
      </c>
      <c r="H13" s="31" t="str">
        <f>'様式D-3_S71'!BB5</f>
        <v xml:space="preserve">  </v>
      </c>
      <c r="I13" s="64">
        <f>'様式D-3_S71'!BC5</f>
        <v>0</v>
      </c>
      <c r="J13" s="61">
        <f>'様式D-3_S71'!BD5</f>
        <v>1</v>
      </c>
      <c r="K13" s="61">
        <f>'様式D-3_S71'!BE5</f>
        <v>0</v>
      </c>
      <c r="L13" s="31">
        <f>'様式D-3_S71'!BF5</f>
        <v>5</v>
      </c>
      <c r="M13" s="64">
        <f>'様式D-3_S71'!BG5</f>
        <v>0</v>
      </c>
      <c r="N13" s="61">
        <f>'様式D-3_S71'!BH5</f>
        <v>0</v>
      </c>
      <c r="O13" s="61">
        <f>'様式D-3_S71'!BI5</f>
        <v>0</v>
      </c>
      <c r="P13" s="31">
        <f>'様式D-3_S71'!BJ5</f>
        <v>5</v>
      </c>
      <c r="Q13" s="93">
        <f>'様式D-3_S71'!BK5</f>
        <v>0</v>
      </c>
      <c r="R13" s="92">
        <f>'様式D-3_S71'!BL5</f>
        <v>0</v>
      </c>
      <c r="S13" s="94">
        <f>'様式D-3_S71'!BM5</f>
        <v>0</v>
      </c>
      <c r="T13" s="91">
        <f>'様式D-3_S71'!BN5</f>
        <v>0</v>
      </c>
      <c r="U13" s="74">
        <f>'様式D-3_S71'!BO5</f>
        <v>0</v>
      </c>
      <c r="V13" s="75">
        <f>ROUND('様式D-3_S71'!BP5,2)</f>
        <v>0.02</v>
      </c>
      <c r="W13" s="95">
        <f>'様式D-3_S71'!BQ5</f>
        <v>0</v>
      </c>
      <c r="X13" s="76">
        <f>'様式D-3_S71'!BR5</f>
        <v>0.99</v>
      </c>
      <c r="Y13" s="74">
        <f>'様式D-3_S71'!BS5</f>
        <v>0</v>
      </c>
      <c r="Z13" s="75">
        <f>'様式D-3_S71'!BT5</f>
        <v>0</v>
      </c>
      <c r="AA13" s="95">
        <f>'様式D-3_S71'!BU5</f>
        <v>0</v>
      </c>
      <c r="AB13" s="98">
        <f>'様式D-3_S71'!BV5</f>
        <v>45.480000000000004</v>
      </c>
      <c r="AC13" s="52"/>
      <c r="AD13" s="52"/>
      <c r="AE13" s="52"/>
      <c r="AF13" s="52"/>
      <c r="AG13" s="52"/>
      <c r="AH13" s="52"/>
      <c r="AI13" s="52"/>
      <c r="AJ13" s="52"/>
    </row>
    <row r="14" spans="1:36" x14ac:dyDescent="0.15">
      <c r="B14" s="292" t="str">
        <f>'様式D-3_S72'!AV5</f>
        <v>S72</v>
      </c>
      <c r="C14" s="303">
        <f>'様式D-3_S72'!AW5</f>
        <v>10.6</v>
      </c>
      <c r="D14" s="147" t="str">
        <f>'様式D-3_S72'!AX5</f>
        <v>Ⅱ</v>
      </c>
      <c r="E14" s="58" t="str">
        <f>'様式D-3_S72'!AY5</f>
        <v xml:space="preserve">  </v>
      </c>
      <c r="F14" s="61" t="str">
        <f>'様式D-3_S72'!AZ5</f>
        <v xml:space="preserve">  </v>
      </c>
      <c r="G14" s="61" t="str">
        <f>'様式D-3_S72'!BA5</f>
        <v xml:space="preserve">  </v>
      </c>
      <c r="H14" s="31" t="str">
        <f>'様式D-3_S72'!BB5</f>
        <v xml:space="preserve">  </v>
      </c>
      <c r="I14" s="64">
        <f>'様式D-3_S72'!BC5</f>
        <v>0</v>
      </c>
      <c r="J14" s="61">
        <f>'様式D-3_S72'!BD5</f>
        <v>0</v>
      </c>
      <c r="K14" s="61">
        <f>'様式D-3_S72'!BE5</f>
        <v>0</v>
      </c>
      <c r="L14" s="31">
        <f>'様式D-3_S72'!BF5</f>
        <v>5</v>
      </c>
      <c r="M14" s="64">
        <f>'様式D-3_S72'!BG5</f>
        <v>0</v>
      </c>
      <c r="N14" s="61">
        <f>'様式D-3_S72'!BH5</f>
        <v>0</v>
      </c>
      <c r="O14" s="61">
        <f>'様式D-3_S72'!BI5</f>
        <v>0</v>
      </c>
      <c r="P14" s="31">
        <f>'様式D-3_S72'!BJ5</f>
        <v>6</v>
      </c>
      <c r="Q14" s="93">
        <f>'様式D-3_S72'!BK5</f>
        <v>0</v>
      </c>
      <c r="R14" s="92">
        <f>'様式D-3_S72'!BL5</f>
        <v>0</v>
      </c>
      <c r="S14" s="94">
        <f>'様式D-3_S72'!BM5</f>
        <v>0</v>
      </c>
      <c r="T14" s="91">
        <f>'様式D-3_S72'!BN5</f>
        <v>0</v>
      </c>
      <c r="U14" s="74">
        <f>'様式D-3_S72'!BO5</f>
        <v>0</v>
      </c>
      <c r="V14" s="75">
        <f>'様式D-3_S72'!BP5</f>
        <v>0</v>
      </c>
      <c r="W14" s="95">
        <f>'様式D-3_S72'!BQ5</f>
        <v>0</v>
      </c>
      <c r="X14" s="76">
        <f>'様式D-3_S72'!BR5</f>
        <v>0.67</v>
      </c>
      <c r="Y14" s="74">
        <f>'様式D-3_S72'!BS5</f>
        <v>0</v>
      </c>
      <c r="Z14" s="75">
        <f>'様式D-3_S72'!BT5</f>
        <v>0</v>
      </c>
      <c r="AA14" s="95">
        <f>'様式D-3_S72'!BU5</f>
        <v>0</v>
      </c>
      <c r="AB14" s="98">
        <f>'様式D-3_S72'!BV5</f>
        <v>17.5</v>
      </c>
      <c r="AC14" s="52"/>
      <c r="AD14" s="52"/>
      <c r="AE14" s="52"/>
      <c r="AF14" s="52"/>
      <c r="AG14" s="52"/>
      <c r="AH14" s="52"/>
      <c r="AI14" s="52"/>
      <c r="AJ14" s="52"/>
    </row>
    <row r="15" spans="1:36" x14ac:dyDescent="0.15">
      <c r="B15" s="292" t="str">
        <f>'様式D-3_S73'!AV5</f>
        <v>S73</v>
      </c>
      <c r="C15" s="303">
        <f>'様式D-3_S73'!AW5</f>
        <v>10.6</v>
      </c>
      <c r="D15" s="147" t="str">
        <f>'様式D-3_S73'!AX5</f>
        <v>Ⅱ</v>
      </c>
      <c r="E15" s="58" t="str">
        <f>'様式D-3_S73'!AY5</f>
        <v xml:space="preserve">  </v>
      </c>
      <c r="F15" s="61" t="str">
        <f>'様式D-3_S73'!AZ5</f>
        <v xml:space="preserve">  </v>
      </c>
      <c r="G15" s="61" t="str">
        <f>'様式D-3_S73'!BA5</f>
        <v xml:space="preserve">  </v>
      </c>
      <c r="H15" s="31" t="str">
        <f>'様式D-3_S73'!BB5</f>
        <v xml:space="preserve">  </v>
      </c>
      <c r="I15" s="64">
        <f>'様式D-3_S73'!BC5</f>
        <v>0</v>
      </c>
      <c r="J15" s="61">
        <f>'様式D-3_S73'!BD5</f>
        <v>0</v>
      </c>
      <c r="K15" s="61">
        <f>'様式D-3_S73'!BE5</f>
        <v>3</v>
      </c>
      <c r="L15" s="31">
        <f>'様式D-3_S73'!BF5</f>
        <v>9</v>
      </c>
      <c r="M15" s="64">
        <f>'様式D-3_S73'!BG5</f>
        <v>0</v>
      </c>
      <c r="N15" s="61">
        <f>'様式D-3_S73'!BH5</f>
        <v>0</v>
      </c>
      <c r="O15" s="61">
        <f>'様式D-3_S73'!BI5</f>
        <v>0</v>
      </c>
      <c r="P15" s="31">
        <f>'様式D-3_S73'!BJ5</f>
        <v>4</v>
      </c>
      <c r="Q15" s="93">
        <f>'様式D-3_S73'!BK5</f>
        <v>0</v>
      </c>
      <c r="R15" s="92">
        <f>'様式D-3_S73'!BL5</f>
        <v>0</v>
      </c>
      <c r="S15" s="94">
        <f>'様式D-3_S73'!BM5</f>
        <v>0</v>
      </c>
      <c r="T15" s="91">
        <f>'様式D-3_S73'!BN5</f>
        <v>0</v>
      </c>
      <c r="U15" s="74">
        <f>'様式D-3_S73'!BO5</f>
        <v>0</v>
      </c>
      <c r="V15" s="75">
        <f>'様式D-3_S73'!BP5</f>
        <v>0</v>
      </c>
      <c r="W15" s="95">
        <f>'様式D-3_S73'!BQ5</f>
        <v>1.7800000000000002</v>
      </c>
      <c r="X15" s="76">
        <f>'様式D-3_S73'!BR5</f>
        <v>2.84</v>
      </c>
      <c r="Y15" s="74">
        <f>'様式D-3_S73'!BS5</f>
        <v>0</v>
      </c>
      <c r="Z15" s="75">
        <f>'様式D-3_S73'!BT5</f>
        <v>0</v>
      </c>
      <c r="AA15" s="95">
        <f>'様式D-3_S73'!BU5</f>
        <v>0</v>
      </c>
      <c r="AB15" s="98">
        <f>'様式D-3_S73'!BV5</f>
        <v>8.41</v>
      </c>
      <c r="AC15" s="52"/>
      <c r="AD15" s="52"/>
      <c r="AE15" s="52"/>
      <c r="AF15" s="52"/>
      <c r="AG15" s="52"/>
      <c r="AH15" s="52"/>
      <c r="AI15" s="52"/>
      <c r="AJ15" s="52"/>
    </row>
    <row r="16" spans="1:36" x14ac:dyDescent="0.15">
      <c r="B16" s="292" t="str">
        <f>'様式D-3_S74'!AV5</f>
        <v>S74</v>
      </c>
      <c r="C16" s="303">
        <f>'様式D-3_S74'!AW5</f>
        <v>10.6</v>
      </c>
      <c r="D16" s="147" t="str">
        <f>'様式D-3_S74'!AX5</f>
        <v>Ⅲ</v>
      </c>
      <c r="E16" s="58" t="str">
        <f>'様式D-3_S74'!AY5</f>
        <v xml:space="preserve">  </v>
      </c>
      <c r="F16" s="61" t="str">
        <f>'様式D-3_S74'!AZ5</f>
        <v xml:space="preserve">  </v>
      </c>
      <c r="G16" s="61" t="str">
        <f>'様式D-3_S74'!BA5</f>
        <v xml:space="preserve">  </v>
      </c>
      <c r="H16" s="31" t="str">
        <f>'様式D-3_S74'!BB5</f>
        <v xml:space="preserve">  </v>
      </c>
      <c r="I16" s="64">
        <f>'様式D-3_S74'!BC5</f>
        <v>0</v>
      </c>
      <c r="J16" s="61">
        <f>'様式D-3_S74'!BD5</f>
        <v>1</v>
      </c>
      <c r="K16" s="61">
        <f>'様式D-3_S74'!BE5</f>
        <v>2</v>
      </c>
      <c r="L16" s="31">
        <f>'様式D-3_S74'!BF5</f>
        <v>11</v>
      </c>
      <c r="M16" s="64">
        <f>'様式D-3_S74'!BG5</f>
        <v>0</v>
      </c>
      <c r="N16" s="61">
        <f>'様式D-3_S74'!BH5</f>
        <v>0</v>
      </c>
      <c r="O16" s="61">
        <f>'様式D-3_S74'!BI5</f>
        <v>0</v>
      </c>
      <c r="P16" s="31">
        <f>'様式D-3_S74'!BJ5</f>
        <v>2</v>
      </c>
      <c r="Q16" s="93">
        <f>'様式D-3_S74'!BK5</f>
        <v>0</v>
      </c>
      <c r="R16" s="92">
        <f>'様式D-3_S74'!BL5</f>
        <v>0</v>
      </c>
      <c r="S16" s="94">
        <f>'様式D-3_S74'!BM5</f>
        <v>0</v>
      </c>
      <c r="T16" s="91">
        <f>'様式D-3_S74'!BN5</f>
        <v>0</v>
      </c>
      <c r="U16" s="74">
        <f>'様式D-3_S74'!BO5</f>
        <v>0</v>
      </c>
      <c r="V16" s="75">
        <f>ROUND('様式D-3_S74'!BP5,2)</f>
        <v>0.12</v>
      </c>
      <c r="W16" s="95">
        <f>'様式D-3_S74'!BQ5</f>
        <v>1.63</v>
      </c>
      <c r="X16" s="76">
        <f>'様式D-3_S74'!BR5</f>
        <v>2.1699999999999995</v>
      </c>
      <c r="Y16" s="74">
        <f>'様式D-3_S74'!BS5</f>
        <v>0</v>
      </c>
      <c r="Z16" s="75">
        <f>'様式D-3_S74'!BT5</f>
        <v>0</v>
      </c>
      <c r="AA16" s="95">
        <f>'様式D-3_S74'!BU5</f>
        <v>0</v>
      </c>
      <c r="AB16" s="98">
        <f>'様式D-3_S74'!BV5</f>
        <v>20.260000000000002</v>
      </c>
      <c r="AC16" s="52"/>
      <c r="AD16" s="52"/>
      <c r="AE16" s="52"/>
      <c r="AF16" s="52"/>
      <c r="AG16" s="52"/>
      <c r="AH16" s="52"/>
      <c r="AI16" s="52"/>
      <c r="AJ16" s="52"/>
    </row>
    <row r="17" spans="2:36" x14ac:dyDescent="0.15">
      <c r="B17" s="292" t="str">
        <f>'様式D-3_S75'!AV5</f>
        <v>S75</v>
      </c>
      <c r="C17" s="303">
        <f>'様式D-3_S75'!AW5</f>
        <v>10.6</v>
      </c>
      <c r="D17" s="147" t="str">
        <f>'様式D-3_S75'!AX5</f>
        <v>Ⅱ</v>
      </c>
      <c r="E17" s="58" t="str">
        <f>'様式D-3_S75'!AY5</f>
        <v xml:space="preserve">  </v>
      </c>
      <c r="F17" s="61" t="str">
        <f>'様式D-3_S75'!AZ5</f>
        <v xml:space="preserve">  </v>
      </c>
      <c r="G17" s="61" t="str">
        <f>'様式D-3_S75'!BA5</f>
        <v xml:space="preserve">  </v>
      </c>
      <c r="H17" s="31" t="str">
        <f>'様式D-3_S75'!BB5</f>
        <v xml:space="preserve">  </v>
      </c>
      <c r="I17" s="64">
        <f>'様式D-3_S75'!BC5</f>
        <v>0</v>
      </c>
      <c r="J17" s="61">
        <f>'様式D-3_S75'!BD5</f>
        <v>0</v>
      </c>
      <c r="K17" s="61">
        <f>'様式D-3_S75'!BE5</f>
        <v>0</v>
      </c>
      <c r="L17" s="31">
        <f>'様式D-3_S75'!BF5</f>
        <v>16</v>
      </c>
      <c r="M17" s="64">
        <f>'様式D-3_S75'!BG5</f>
        <v>0</v>
      </c>
      <c r="N17" s="61">
        <f>'様式D-3_S75'!BH5</f>
        <v>0</v>
      </c>
      <c r="O17" s="61">
        <f>'様式D-3_S75'!BI5</f>
        <v>0</v>
      </c>
      <c r="P17" s="31">
        <f>'様式D-3_S75'!BJ5</f>
        <v>3</v>
      </c>
      <c r="Q17" s="93">
        <f>'様式D-3_S75'!BK5</f>
        <v>0</v>
      </c>
      <c r="R17" s="92">
        <f>'様式D-3_S75'!BL5</f>
        <v>0</v>
      </c>
      <c r="S17" s="94">
        <f>'様式D-3_S75'!BM5</f>
        <v>0</v>
      </c>
      <c r="T17" s="91">
        <f>'様式D-3_S75'!BN5</f>
        <v>0</v>
      </c>
      <c r="U17" s="74">
        <f>'様式D-3_S75'!BO5</f>
        <v>0</v>
      </c>
      <c r="V17" s="75">
        <f>'様式D-3_S75'!BP5</f>
        <v>0</v>
      </c>
      <c r="W17" s="95">
        <f>'様式D-3_S75'!BQ5</f>
        <v>0</v>
      </c>
      <c r="X17" s="76">
        <f>'様式D-3_S75'!BR5</f>
        <v>1.7200000000000004</v>
      </c>
      <c r="Y17" s="74">
        <f>'様式D-3_S75'!BS5</f>
        <v>0</v>
      </c>
      <c r="Z17" s="75">
        <f>'様式D-3_S75'!BT5</f>
        <v>0</v>
      </c>
      <c r="AA17" s="95">
        <f>'様式D-3_S75'!BU5</f>
        <v>0</v>
      </c>
      <c r="AB17" s="98">
        <f>'様式D-3_S75'!BV5</f>
        <v>9.9499999999999993</v>
      </c>
      <c r="AC17" s="52"/>
      <c r="AD17" s="52"/>
      <c r="AE17" s="52"/>
      <c r="AF17" s="52"/>
      <c r="AG17" s="52"/>
      <c r="AH17" s="52"/>
      <c r="AI17" s="52"/>
      <c r="AJ17" s="52"/>
    </row>
    <row r="18" spans="2:36" x14ac:dyDescent="0.15">
      <c r="B18" s="292" t="str">
        <f>'様式D-3_S76'!AV5</f>
        <v>S76</v>
      </c>
      <c r="C18" s="303">
        <f>'様式D-3_S76'!AW5</f>
        <v>10.6</v>
      </c>
      <c r="D18" s="147" t="str">
        <f>'様式D-3_S76'!AX5</f>
        <v>Ⅱ</v>
      </c>
      <c r="E18" s="58" t="str">
        <f>'様式D-3_S76'!AY5</f>
        <v xml:space="preserve">  </v>
      </c>
      <c r="F18" s="61" t="str">
        <f>'様式D-3_S76'!AZ5</f>
        <v xml:space="preserve">  </v>
      </c>
      <c r="G18" s="61" t="str">
        <f>'様式D-3_S76'!BA5</f>
        <v xml:space="preserve">  </v>
      </c>
      <c r="H18" s="31" t="str">
        <f>'様式D-3_S76'!BB5</f>
        <v xml:space="preserve">  </v>
      </c>
      <c r="I18" s="64">
        <f>'様式D-3_S76'!BC5</f>
        <v>0</v>
      </c>
      <c r="J18" s="61">
        <f>'様式D-3_S76'!BD5</f>
        <v>0</v>
      </c>
      <c r="K18" s="61">
        <f>'様式D-3_S76'!BE5</f>
        <v>2</v>
      </c>
      <c r="L18" s="31">
        <f>'様式D-3_S76'!BF5</f>
        <v>5</v>
      </c>
      <c r="M18" s="64">
        <f>'様式D-3_S76'!BG5</f>
        <v>0</v>
      </c>
      <c r="N18" s="61">
        <f>'様式D-3_S76'!BH5</f>
        <v>0</v>
      </c>
      <c r="O18" s="61">
        <f>'様式D-3_S76'!BI5</f>
        <v>0</v>
      </c>
      <c r="P18" s="31">
        <f>'様式D-3_S76'!BJ5</f>
        <v>1</v>
      </c>
      <c r="Q18" s="93">
        <f>'様式D-3_S76'!BK5</f>
        <v>0</v>
      </c>
      <c r="R18" s="92">
        <f>'様式D-3_S76'!BL5</f>
        <v>0</v>
      </c>
      <c r="S18" s="94">
        <f>'様式D-3_S76'!BM5</f>
        <v>0</v>
      </c>
      <c r="T18" s="91">
        <f>'様式D-3_S76'!BN5</f>
        <v>0</v>
      </c>
      <c r="U18" s="74">
        <f>'様式D-3_S76'!BO5</f>
        <v>0</v>
      </c>
      <c r="V18" s="75">
        <f>'様式D-3_S76'!BP5</f>
        <v>0</v>
      </c>
      <c r="W18" s="95">
        <f>'様式D-3_S76'!BQ5</f>
        <v>2.0299999999999998</v>
      </c>
      <c r="X18" s="76">
        <f>'様式D-3_S76'!BR5</f>
        <v>1.8100000000000003</v>
      </c>
      <c r="Y18" s="74">
        <f>'様式D-3_S76'!BS5</f>
        <v>0</v>
      </c>
      <c r="Z18" s="75">
        <f>'様式D-3_S76'!BT5</f>
        <v>0</v>
      </c>
      <c r="AA18" s="95">
        <f>'様式D-3_S76'!BU5</f>
        <v>0</v>
      </c>
      <c r="AB18" s="98">
        <f>'様式D-3_S76'!BV5</f>
        <v>1.1000000000000001</v>
      </c>
      <c r="AC18" s="52"/>
      <c r="AD18" s="52"/>
      <c r="AE18" s="52"/>
      <c r="AF18" s="52"/>
      <c r="AG18" s="52"/>
      <c r="AH18" s="52"/>
      <c r="AI18" s="52"/>
      <c r="AJ18" s="52"/>
    </row>
    <row r="19" spans="2:36" x14ac:dyDescent="0.15">
      <c r="B19" s="292" t="str">
        <f>'様式D-3_S77'!AV5</f>
        <v>S77</v>
      </c>
      <c r="C19" s="303">
        <f>'様式D-3_S77'!AW5</f>
        <v>10.6</v>
      </c>
      <c r="D19" s="147" t="str">
        <f>'様式D-3_S77'!AX5</f>
        <v>Ⅱ</v>
      </c>
      <c r="E19" s="58" t="str">
        <f>'様式D-3_S77'!AY5</f>
        <v xml:space="preserve">  </v>
      </c>
      <c r="F19" s="61" t="str">
        <f>'様式D-3_S77'!AZ5</f>
        <v xml:space="preserve">  </v>
      </c>
      <c r="G19" s="61" t="str">
        <f>'様式D-3_S77'!BA5</f>
        <v xml:space="preserve">  </v>
      </c>
      <c r="H19" s="31" t="str">
        <f>'様式D-3_S77'!BB5</f>
        <v xml:space="preserve">  </v>
      </c>
      <c r="I19" s="64">
        <f>'様式D-3_S77'!BC5</f>
        <v>0</v>
      </c>
      <c r="J19" s="61">
        <f>'様式D-3_S77'!BD5</f>
        <v>0</v>
      </c>
      <c r="K19" s="61">
        <f>'様式D-3_S77'!BE5</f>
        <v>0</v>
      </c>
      <c r="L19" s="31">
        <f>'様式D-3_S77'!BF5</f>
        <v>6</v>
      </c>
      <c r="M19" s="64">
        <f>'様式D-3_S77'!BG5</f>
        <v>0</v>
      </c>
      <c r="N19" s="61">
        <f>'様式D-3_S77'!BH5</f>
        <v>0</v>
      </c>
      <c r="O19" s="61">
        <f>'様式D-3_S77'!BI5</f>
        <v>0</v>
      </c>
      <c r="P19" s="31">
        <f>'様式D-3_S77'!BJ5</f>
        <v>7</v>
      </c>
      <c r="Q19" s="93">
        <f>'様式D-3_S77'!BK5</f>
        <v>0</v>
      </c>
      <c r="R19" s="92">
        <f>'様式D-3_S77'!BL5</f>
        <v>0</v>
      </c>
      <c r="S19" s="94">
        <f>'様式D-3_S77'!BM5</f>
        <v>0</v>
      </c>
      <c r="T19" s="91">
        <f>'様式D-3_S77'!BN5</f>
        <v>0</v>
      </c>
      <c r="U19" s="74">
        <f>'様式D-3_S77'!BO5</f>
        <v>0</v>
      </c>
      <c r="V19" s="75">
        <f>'様式D-3_S77'!BP5</f>
        <v>0</v>
      </c>
      <c r="W19" s="95">
        <f>'様式D-3_S77'!BQ5</f>
        <v>0</v>
      </c>
      <c r="X19" s="76">
        <f>'様式D-3_S77'!BR5</f>
        <v>1.2100000000000002</v>
      </c>
      <c r="Y19" s="74">
        <f>'様式D-3_S77'!BS5</f>
        <v>0</v>
      </c>
      <c r="Z19" s="75">
        <f>'様式D-3_S77'!BT5</f>
        <v>0</v>
      </c>
      <c r="AA19" s="95">
        <f>'様式D-3_S77'!BU5</f>
        <v>0</v>
      </c>
      <c r="AB19" s="98">
        <f>'様式D-3_S77'!BV5</f>
        <v>23.53</v>
      </c>
      <c r="AC19" s="52"/>
      <c r="AD19" s="52"/>
      <c r="AE19" s="52"/>
      <c r="AF19" s="52"/>
      <c r="AG19" s="52"/>
      <c r="AH19" s="52"/>
      <c r="AI19" s="52"/>
      <c r="AJ19" s="52"/>
    </row>
    <row r="20" spans="2:36" x14ac:dyDescent="0.15">
      <c r="B20" s="292" t="str">
        <f>'様式D-3_S78'!AV5</f>
        <v>S78</v>
      </c>
      <c r="C20" s="303">
        <f>'様式D-3_S78'!AW5</f>
        <v>10.6</v>
      </c>
      <c r="D20" s="147" t="str">
        <f>'様式D-3_S78'!AX5</f>
        <v>Ⅱ</v>
      </c>
      <c r="E20" s="58" t="str">
        <f>'様式D-3_S78'!AY5</f>
        <v xml:space="preserve">  </v>
      </c>
      <c r="F20" s="61" t="str">
        <f>'様式D-3_S78'!AZ5</f>
        <v xml:space="preserve">  </v>
      </c>
      <c r="G20" s="61" t="str">
        <f>'様式D-3_S78'!BA5</f>
        <v xml:space="preserve">  </v>
      </c>
      <c r="H20" s="31" t="str">
        <f>'様式D-3_S78'!BB5</f>
        <v xml:space="preserve">  </v>
      </c>
      <c r="I20" s="64">
        <f>'様式D-3_S78'!BC5</f>
        <v>0</v>
      </c>
      <c r="J20" s="61">
        <f>'様式D-3_S78'!BD5</f>
        <v>0</v>
      </c>
      <c r="K20" s="61">
        <f>'様式D-3_S78'!BE5</f>
        <v>1</v>
      </c>
      <c r="L20" s="31">
        <f>'様式D-3_S78'!BF5</f>
        <v>5</v>
      </c>
      <c r="M20" s="64">
        <f>'様式D-3_S78'!BG5</f>
        <v>0</v>
      </c>
      <c r="N20" s="61">
        <f>'様式D-3_S78'!BH5</f>
        <v>0</v>
      </c>
      <c r="O20" s="61">
        <f>'様式D-3_S78'!BI5</f>
        <v>0</v>
      </c>
      <c r="P20" s="31">
        <f>'様式D-3_S78'!BJ5</f>
        <v>3</v>
      </c>
      <c r="Q20" s="93">
        <f>'様式D-3_S78'!BK5</f>
        <v>0</v>
      </c>
      <c r="R20" s="92">
        <f>'様式D-3_S78'!BL5</f>
        <v>0</v>
      </c>
      <c r="S20" s="94">
        <f>'様式D-3_S78'!BM5</f>
        <v>0</v>
      </c>
      <c r="T20" s="91">
        <f>'様式D-3_S78'!BN5</f>
        <v>0</v>
      </c>
      <c r="U20" s="74">
        <f>'様式D-3_S78'!BO5</f>
        <v>0</v>
      </c>
      <c r="V20" s="75">
        <f>'様式D-3_S78'!BP5</f>
        <v>0</v>
      </c>
      <c r="W20" s="95">
        <f>'様式D-3_S78'!BQ5</f>
        <v>1.54</v>
      </c>
      <c r="X20" s="76">
        <f>'様式D-3_S78'!BR5</f>
        <v>1.3199999999999998</v>
      </c>
      <c r="Y20" s="74">
        <f>'様式D-3_S78'!BS5</f>
        <v>0</v>
      </c>
      <c r="Z20" s="75">
        <f>'様式D-3_S78'!BT5</f>
        <v>0</v>
      </c>
      <c r="AA20" s="95">
        <f>'様式D-3_S78'!BU5</f>
        <v>0</v>
      </c>
      <c r="AB20" s="98">
        <f>'様式D-3_S78'!BV5</f>
        <v>6.55</v>
      </c>
      <c r="AC20" s="52"/>
      <c r="AD20" s="52"/>
      <c r="AE20" s="52"/>
      <c r="AF20" s="52"/>
      <c r="AG20" s="52"/>
      <c r="AH20" s="52"/>
      <c r="AI20" s="52"/>
      <c r="AJ20" s="52"/>
    </row>
    <row r="21" spans="2:36" x14ac:dyDescent="0.15">
      <c r="B21" s="292" t="str">
        <f>'様式D-3_S79'!AV5</f>
        <v>S79</v>
      </c>
      <c r="C21" s="303">
        <f>'様式D-3_S79'!AW5</f>
        <v>10.6</v>
      </c>
      <c r="D21" s="147" t="str">
        <f>'様式D-3_S79'!AX5</f>
        <v>Ⅱ</v>
      </c>
      <c r="E21" s="58" t="str">
        <f>'様式D-3_S79'!AY5</f>
        <v xml:space="preserve">  </v>
      </c>
      <c r="F21" s="61" t="str">
        <f>'様式D-3_S79'!AZ5</f>
        <v xml:space="preserve">  </v>
      </c>
      <c r="G21" s="61" t="str">
        <f>'様式D-3_S79'!BA5</f>
        <v xml:space="preserve">  </v>
      </c>
      <c r="H21" s="31" t="str">
        <f>'様式D-3_S79'!BB5</f>
        <v xml:space="preserve">  </v>
      </c>
      <c r="I21" s="64">
        <f>'様式D-3_S79'!BC5</f>
        <v>0</v>
      </c>
      <c r="J21" s="61">
        <f>'様式D-3_S79'!BD5</f>
        <v>0</v>
      </c>
      <c r="K21" s="61">
        <f>'様式D-3_S79'!BE5</f>
        <v>1</v>
      </c>
      <c r="L21" s="31">
        <f>'様式D-3_S79'!BF5</f>
        <v>6</v>
      </c>
      <c r="M21" s="64">
        <f>'様式D-3_S79'!BG5</f>
        <v>0</v>
      </c>
      <c r="N21" s="61">
        <f>'様式D-3_S79'!BH5</f>
        <v>0</v>
      </c>
      <c r="O21" s="61">
        <f>'様式D-3_S79'!BI5</f>
        <v>0</v>
      </c>
      <c r="P21" s="31">
        <f>'様式D-3_S79'!BJ5</f>
        <v>4</v>
      </c>
      <c r="Q21" s="93">
        <f>'様式D-3_S79'!BK5</f>
        <v>0</v>
      </c>
      <c r="R21" s="92">
        <f>'様式D-3_S79'!BL5</f>
        <v>0</v>
      </c>
      <c r="S21" s="94">
        <f>'様式D-3_S79'!BM5</f>
        <v>0</v>
      </c>
      <c r="T21" s="91">
        <f>'様式D-3_S79'!BN5</f>
        <v>0</v>
      </c>
      <c r="U21" s="74">
        <f>'様式D-3_S79'!BO5</f>
        <v>0</v>
      </c>
      <c r="V21" s="75">
        <f>'様式D-3_S79'!BP5</f>
        <v>0</v>
      </c>
      <c r="W21" s="95">
        <f>'様式D-3_S79'!BQ5</f>
        <v>0.25</v>
      </c>
      <c r="X21" s="76">
        <f>'様式D-3_S79'!BR5</f>
        <v>0.57000000000000006</v>
      </c>
      <c r="Y21" s="74">
        <f>'様式D-3_S79'!BS5</f>
        <v>0</v>
      </c>
      <c r="Z21" s="75">
        <f>'様式D-3_S79'!BT5</f>
        <v>0</v>
      </c>
      <c r="AA21" s="95">
        <f>'様式D-3_S79'!BU5</f>
        <v>0</v>
      </c>
      <c r="AB21" s="98">
        <f>'様式D-3_S79'!BV5</f>
        <v>18.43</v>
      </c>
      <c r="AC21" s="52"/>
      <c r="AD21" s="52"/>
      <c r="AE21" s="52"/>
      <c r="AF21" s="52"/>
      <c r="AG21" s="52"/>
      <c r="AH21" s="52"/>
      <c r="AI21" s="52"/>
      <c r="AJ21" s="52"/>
    </row>
    <row r="22" spans="2:36" x14ac:dyDescent="0.15">
      <c r="B22" s="292" t="str">
        <f>'様式D-3_S80'!AV5</f>
        <v>S80</v>
      </c>
      <c r="C22" s="303">
        <f>'様式D-3_S80'!AW5</f>
        <v>10.6</v>
      </c>
      <c r="D22" s="147" t="str">
        <f>'様式D-3_S80'!AX5</f>
        <v>Ⅱ</v>
      </c>
      <c r="E22" s="58" t="str">
        <f>'様式D-3_S80'!AY5</f>
        <v xml:space="preserve">  </v>
      </c>
      <c r="F22" s="61" t="str">
        <f>'様式D-3_S80'!AZ5</f>
        <v xml:space="preserve">  </v>
      </c>
      <c r="G22" s="61" t="str">
        <f>'様式D-3_S80'!BA5</f>
        <v xml:space="preserve">  </v>
      </c>
      <c r="H22" s="31" t="str">
        <f>'様式D-3_S80'!BB5</f>
        <v xml:space="preserve">  </v>
      </c>
      <c r="I22" s="64">
        <f>'様式D-3_S80'!BC5</f>
        <v>0</v>
      </c>
      <c r="J22" s="61">
        <f>'様式D-3_S80'!BD5</f>
        <v>0</v>
      </c>
      <c r="K22" s="61">
        <f>'様式D-3_S80'!BE5</f>
        <v>0</v>
      </c>
      <c r="L22" s="31">
        <f>'様式D-3_S80'!BF5</f>
        <v>13</v>
      </c>
      <c r="M22" s="64">
        <f>'様式D-3_S80'!BG5</f>
        <v>0</v>
      </c>
      <c r="N22" s="61">
        <f>'様式D-3_S80'!BH5</f>
        <v>0</v>
      </c>
      <c r="O22" s="61">
        <f>'様式D-3_S80'!BI5</f>
        <v>0</v>
      </c>
      <c r="P22" s="31">
        <f>'様式D-3_S80'!BJ5</f>
        <v>3</v>
      </c>
      <c r="Q22" s="93">
        <f>'様式D-3_S80'!BK5</f>
        <v>0</v>
      </c>
      <c r="R22" s="92">
        <f>'様式D-3_S80'!BL5</f>
        <v>0</v>
      </c>
      <c r="S22" s="94">
        <f>'様式D-3_S80'!BM5</f>
        <v>0</v>
      </c>
      <c r="T22" s="91">
        <f>'様式D-3_S80'!BN5</f>
        <v>0</v>
      </c>
      <c r="U22" s="74">
        <f>'様式D-3_S80'!BO5</f>
        <v>0</v>
      </c>
      <c r="V22" s="75">
        <f>'様式D-3_S80'!BP5</f>
        <v>0</v>
      </c>
      <c r="W22" s="95">
        <f>'様式D-3_S80'!BQ5</f>
        <v>0</v>
      </c>
      <c r="X22" s="76">
        <f>'様式D-3_S80'!BR5</f>
        <v>2.2130000000000001</v>
      </c>
      <c r="Y22" s="74">
        <f>'様式D-3_S80'!BS5</f>
        <v>0</v>
      </c>
      <c r="Z22" s="75">
        <f>'様式D-3_S80'!BT5</f>
        <v>0</v>
      </c>
      <c r="AA22" s="95">
        <f>'様式D-3_S80'!BU5</f>
        <v>0</v>
      </c>
      <c r="AB22" s="98">
        <f>'様式D-3_S80'!BV5</f>
        <v>7.7299999999999995</v>
      </c>
      <c r="AC22" s="52"/>
      <c r="AD22" s="52"/>
      <c r="AE22" s="52"/>
      <c r="AF22" s="52"/>
      <c r="AG22" s="52"/>
      <c r="AH22" s="52"/>
      <c r="AI22" s="52"/>
      <c r="AJ22" s="52"/>
    </row>
    <row r="23" spans="2:36" x14ac:dyDescent="0.15">
      <c r="B23" s="292" t="str">
        <f>'様式D-3_S81'!AV5</f>
        <v>S81</v>
      </c>
      <c r="C23" s="303">
        <f>'様式D-3_S81'!AW5</f>
        <v>10.5</v>
      </c>
      <c r="D23" s="147" t="str">
        <f>'様式D-3_S81'!AX5</f>
        <v>Ⅲ</v>
      </c>
      <c r="E23" s="58" t="str">
        <f>'様式D-3_S81'!AY5</f>
        <v xml:space="preserve">  </v>
      </c>
      <c r="F23" s="61" t="str">
        <f>'様式D-3_S81'!AZ5</f>
        <v xml:space="preserve">  </v>
      </c>
      <c r="G23" s="61" t="str">
        <f>'様式D-3_S81'!BA5</f>
        <v xml:space="preserve">  </v>
      </c>
      <c r="H23" s="31" t="str">
        <f>'様式D-3_S81'!BB5</f>
        <v xml:space="preserve">  </v>
      </c>
      <c r="I23" s="64">
        <f>'様式D-3_S81'!BC5</f>
        <v>0</v>
      </c>
      <c r="J23" s="61">
        <f>'様式D-3_S81'!BD5</f>
        <v>1</v>
      </c>
      <c r="K23" s="61">
        <f>'様式D-3_S81'!BE5</f>
        <v>2</v>
      </c>
      <c r="L23" s="31">
        <f>'様式D-3_S81'!BF5</f>
        <v>6</v>
      </c>
      <c r="M23" s="64">
        <f>'様式D-3_S81'!BG5</f>
        <v>0</v>
      </c>
      <c r="N23" s="61">
        <f>'様式D-3_S81'!BH5</f>
        <v>0</v>
      </c>
      <c r="O23" s="61">
        <f>'様式D-3_S81'!BI5</f>
        <v>0</v>
      </c>
      <c r="P23" s="31">
        <f>'様式D-3_S81'!BJ5</f>
        <v>4</v>
      </c>
      <c r="Q23" s="93">
        <f>'様式D-3_S81'!BK5</f>
        <v>0</v>
      </c>
      <c r="R23" s="92">
        <f>'様式D-3_S81'!BL5</f>
        <v>0</v>
      </c>
      <c r="S23" s="94">
        <f>'様式D-3_S81'!BM5</f>
        <v>0</v>
      </c>
      <c r="T23" s="91">
        <f>'様式D-3_S81'!BN5</f>
        <v>0</v>
      </c>
      <c r="U23" s="74">
        <f>'様式D-3_S81'!BO5</f>
        <v>0</v>
      </c>
      <c r="V23" s="75">
        <f>ROUND('様式D-3_S81'!BP5,2)</f>
        <v>0.04</v>
      </c>
      <c r="W23" s="95">
        <f>'様式D-3_S81'!BQ5</f>
        <v>0.96</v>
      </c>
      <c r="X23" s="76">
        <f>'様式D-3_S81'!BR5</f>
        <v>1</v>
      </c>
      <c r="Y23" s="74">
        <f>'様式D-3_S81'!BS5</f>
        <v>0</v>
      </c>
      <c r="Z23" s="75">
        <f>'様式D-3_S81'!BT5</f>
        <v>0</v>
      </c>
      <c r="AA23" s="95">
        <f>'様式D-3_S81'!BU5</f>
        <v>0</v>
      </c>
      <c r="AB23" s="98">
        <f>'様式D-3_S81'!BV5</f>
        <v>5.2</v>
      </c>
      <c r="AC23" s="52"/>
      <c r="AD23" s="52"/>
      <c r="AE23" s="52"/>
      <c r="AF23" s="52"/>
      <c r="AG23" s="52"/>
      <c r="AH23" s="52"/>
      <c r="AI23" s="52"/>
      <c r="AJ23" s="52"/>
    </row>
    <row r="24" spans="2:36" x14ac:dyDescent="0.15">
      <c r="B24" s="292" t="str">
        <f>'様式D-3_S82'!AV5</f>
        <v>S82</v>
      </c>
      <c r="C24" s="303">
        <f>'様式D-3_S82'!AW5</f>
        <v>10.6</v>
      </c>
      <c r="D24" s="147" t="str">
        <f>'様式D-3_S82'!AX5</f>
        <v>Ⅱ</v>
      </c>
      <c r="E24" s="58" t="str">
        <f>'様式D-3_S82'!AY5</f>
        <v xml:space="preserve">  </v>
      </c>
      <c r="F24" s="61" t="str">
        <f>'様式D-3_S82'!AZ5</f>
        <v xml:space="preserve">  </v>
      </c>
      <c r="G24" s="61" t="str">
        <f>'様式D-3_S82'!BA5</f>
        <v xml:space="preserve">  </v>
      </c>
      <c r="H24" s="31" t="str">
        <f>'様式D-3_S82'!BB5</f>
        <v xml:space="preserve">  </v>
      </c>
      <c r="I24" s="64">
        <f>'様式D-3_S82'!BC5</f>
        <v>0</v>
      </c>
      <c r="J24" s="61">
        <f>'様式D-3_S82'!BD5</f>
        <v>0</v>
      </c>
      <c r="K24" s="61">
        <f>'様式D-3_S82'!BE5</f>
        <v>2</v>
      </c>
      <c r="L24" s="31">
        <f>'様式D-3_S82'!BF5</f>
        <v>5</v>
      </c>
      <c r="M24" s="64">
        <f>'様式D-3_S82'!BG5</f>
        <v>0</v>
      </c>
      <c r="N24" s="61">
        <f>'様式D-3_S82'!BH5</f>
        <v>0</v>
      </c>
      <c r="O24" s="61">
        <f>'様式D-3_S82'!BI5</f>
        <v>0</v>
      </c>
      <c r="P24" s="31">
        <f>'様式D-3_S82'!BJ5</f>
        <v>0</v>
      </c>
      <c r="Q24" s="93">
        <f>'様式D-3_S82'!BK5</f>
        <v>0</v>
      </c>
      <c r="R24" s="92">
        <f>'様式D-3_S82'!BL5</f>
        <v>0</v>
      </c>
      <c r="S24" s="94">
        <f>'様式D-3_S82'!BM5</f>
        <v>0</v>
      </c>
      <c r="T24" s="91">
        <f>'様式D-3_S82'!BN5</f>
        <v>0</v>
      </c>
      <c r="U24" s="74">
        <f>'様式D-3_S82'!BO5</f>
        <v>0</v>
      </c>
      <c r="V24" s="75">
        <f>'様式D-3_S82'!BP5</f>
        <v>0</v>
      </c>
      <c r="W24" s="95">
        <f>'様式D-3_S82'!BQ5</f>
        <v>1.2</v>
      </c>
      <c r="X24" s="76">
        <f>'様式D-3_S82'!BR5</f>
        <v>0.8600000000000001</v>
      </c>
      <c r="Y24" s="74">
        <f>'様式D-3_S82'!BS5</f>
        <v>0</v>
      </c>
      <c r="Z24" s="75">
        <f>'様式D-3_S82'!BT5</f>
        <v>0</v>
      </c>
      <c r="AA24" s="95">
        <f>'様式D-3_S82'!BU5</f>
        <v>0</v>
      </c>
      <c r="AB24" s="98">
        <f>'様式D-3_S82'!BV5</f>
        <v>0</v>
      </c>
      <c r="AC24" s="52"/>
      <c r="AD24" s="52"/>
      <c r="AE24" s="52"/>
      <c r="AF24" s="52"/>
      <c r="AG24" s="52"/>
      <c r="AH24" s="52"/>
      <c r="AI24" s="52"/>
      <c r="AJ24" s="52"/>
    </row>
    <row r="25" spans="2:36" x14ac:dyDescent="0.15">
      <c r="B25" s="292" t="str">
        <f>'様式D-3_S83'!AV5</f>
        <v>S83</v>
      </c>
      <c r="C25" s="303">
        <f>'様式D-3_S83'!AW5</f>
        <v>3</v>
      </c>
      <c r="D25" s="147" t="str">
        <f>'様式D-3_S83'!AX5</f>
        <v>Ⅱ</v>
      </c>
      <c r="E25" s="58" t="str">
        <f>'様式D-3_S83'!AY5</f>
        <v xml:space="preserve">  </v>
      </c>
      <c r="F25" s="61" t="str">
        <f>'様式D-3_S83'!AZ5</f>
        <v xml:space="preserve">  </v>
      </c>
      <c r="G25" s="61" t="str">
        <f>'様式D-3_S83'!BA5</f>
        <v xml:space="preserve">  </v>
      </c>
      <c r="H25" s="31" t="str">
        <f>'様式D-3_S83'!BB5</f>
        <v xml:space="preserve">  </v>
      </c>
      <c r="I25" s="64">
        <f>'様式D-3_S83'!BC5</f>
        <v>0</v>
      </c>
      <c r="J25" s="61">
        <f>'様式D-3_S83'!BD5</f>
        <v>0</v>
      </c>
      <c r="K25" s="61">
        <f>'様式D-3_S83'!BE5</f>
        <v>0</v>
      </c>
      <c r="L25" s="31">
        <f>'様式D-3_S83'!BF5</f>
        <v>4</v>
      </c>
      <c r="M25" s="64">
        <f>'様式D-3_S83'!BG5</f>
        <v>0</v>
      </c>
      <c r="N25" s="61">
        <f>'様式D-3_S83'!BH5</f>
        <v>0</v>
      </c>
      <c r="O25" s="61">
        <f>'様式D-3_S83'!BI5</f>
        <v>0</v>
      </c>
      <c r="P25" s="31">
        <f>'様式D-3_S83'!BJ5</f>
        <v>2</v>
      </c>
      <c r="Q25" s="93">
        <f>'様式D-3_S83'!BK5</f>
        <v>0</v>
      </c>
      <c r="R25" s="92">
        <f>'様式D-3_S83'!BL5</f>
        <v>0</v>
      </c>
      <c r="S25" s="94">
        <f>'様式D-3_S83'!BM5</f>
        <v>0</v>
      </c>
      <c r="T25" s="91">
        <f>'様式D-3_S83'!BN5</f>
        <v>0</v>
      </c>
      <c r="U25" s="74">
        <f>'様式D-3_S83'!BO5</f>
        <v>0</v>
      </c>
      <c r="V25" s="75">
        <f>'様式D-3_S83'!BP5</f>
        <v>0</v>
      </c>
      <c r="W25" s="95">
        <f>'様式D-3_S83'!BQ5</f>
        <v>0</v>
      </c>
      <c r="X25" s="76">
        <f>'様式D-3_S83'!BR5</f>
        <v>0.55000000000000004</v>
      </c>
      <c r="Y25" s="74">
        <f>'様式D-3_S83'!BS5</f>
        <v>0</v>
      </c>
      <c r="Z25" s="75">
        <f>'様式D-3_S83'!BT5</f>
        <v>0</v>
      </c>
      <c r="AA25" s="95">
        <f>'様式D-3_S83'!BU5</f>
        <v>0</v>
      </c>
      <c r="AB25" s="98">
        <f>'様式D-3_S83'!BV5</f>
        <v>8.8000000000000007</v>
      </c>
      <c r="AC25" s="52"/>
      <c r="AD25" s="52"/>
      <c r="AE25" s="52"/>
      <c r="AF25" s="52"/>
      <c r="AG25" s="52"/>
      <c r="AH25" s="52"/>
      <c r="AI25" s="52"/>
      <c r="AJ25" s="52"/>
    </row>
    <row r="26" spans="2:36" x14ac:dyDescent="0.15">
      <c r="B26" s="292" t="str">
        <f>'様式D-3_PE'!AV5</f>
        <v>PE</v>
      </c>
      <c r="C26" s="303">
        <f>'様式D-3_PE'!AW5</f>
        <v>2.6</v>
      </c>
      <c r="D26" s="147" t="str">
        <f>'様式D-3_PE'!AX5</f>
        <v>Ⅱ</v>
      </c>
      <c r="E26" s="58" t="str">
        <f>'様式D-3_PE'!AY5</f>
        <v xml:space="preserve">  </v>
      </c>
      <c r="F26" s="61" t="str">
        <f>'様式D-3_PE'!AZ5</f>
        <v xml:space="preserve">  </v>
      </c>
      <c r="G26" s="61" t="str">
        <f>'様式D-3_PE'!BA5</f>
        <v xml:space="preserve">  </v>
      </c>
      <c r="H26" s="31" t="str">
        <f>'様式D-3_PE'!BB5</f>
        <v xml:space="preserve">  </v>
      </c>
      <c r="I26" s="64">
        <f>'様式D-3_PE'!BC5</f>
        <v>0</v>
      </c>
      <c r="J26" s="61">
        <f>'様式D-3_PE'!BD5</f>
        <v>0</v>
      </c>
      <c r="K26" s="61">
        <f>'様式D-3_PE'!BE5</f>
        <v>0</v>
      </c>
      <c r="L26" s="31">
        <f>'様式D-3_PE'!BF5</f>
        <v>6</v>
      </c>
      <c r="M26" s="64">
        <f>'様式D-3_PE'!BG5</f>
        <v>0</v>
      </c>
      <c r="N26" s="61">
        <f>'様式D-3_PE'!BH5</f>
        <v>0</v>
      </c>
      <c r="O26" s="61">
        <f>'様式D-3_PE'!BI5</f>
        <v>0</v>
      </c>
      <c r="P26" s="31">
        <f>'様式D-3_PE'!BJ5</f>
        <v>0</v>
      </c>
      <c r="Q26" s="93">
        <f>'様式D-3_PE'!BK5</f>
        <v>0</v>
      </c>
      <c r="R26" s="92">
        <f>'様式D-3_PE'!BL5</f>
        <v>0</v>
      </c>
      <c r="S26" s="94">
        <f>'様式D-3_PE'!BM5</f>
        <v>0</v>
      </c>
      <c r="T26" s="91">
        <f>'様式D-3_PE'!BN5</f>
        <v>0</v>
      </c>
      <c r="U26" s="74">
        <f>'様式D-3_PE'!BO5</f>
        <v>0</v>
      </c>
      <c r="V26" s="75">
        <f>'様式D-3_PE'!BP5</f>
        <v>0</v>
      </c>
      <c r="W26" s="95">
        <f>'様式D-3_PE'!BQ5</f>
        <v>0</v>
      </c>
      <c r="X26" s="76">
        <f>'様式D-3_PE'!BR5</f>
        <v>0.64</v>
      </c>
      <c r="Y26" s="74">
        <f>'様式D-3_PE'!BS5</f>
        <v>0</v>
      </c>
      <c r="Z26" s="75">
        <f>'様式D-3_PE'!BT5</f>
        <v>0</v>
      </c>
      <c r="AA26" s="95">
        <f>'様式D-3_PE'!BU5</f>
        <v>0</v>
      </c>
      <c r="AB26" s="98">
        <f>'様式D-3_PE'!BV5</f>
        <v>0</v>
      </c>
      <c r="AC26" s="52"/>
      <c r="AD26" s="52"/>
      <c r="AE26" s="52"/>
      <c r="AF26" s="52"/>
      <c r="AG26" s="52"/>
      <c r="AH26" s="52"/>
      <c r="AI26" s="52"/>
      <c r="AJ26" s="52"/>
    </row>
    <row r="27" spans="2:36" x14ac:dyDescent="0.15">
      <c r="B27" s="292"/>
      <c r="C27" s="303"/>
      <c r="D27" s="147"/>
      <c r="E27" s="58"/>
      <c r="F27" s="61"/>
      <c r="G27" s="61"/>
      <c r="H27" s="31"/>
      <c r="I27" s="64"/>
      <c r="J27" s="61"/>
      <c r="K27" s="61"/>
      <c r="L27" s="31"/>
      <c r="M27" s="64"/>
      <c r="N27" s="61"/>
      <c r="O27" s="61"/>
      <c r="P27" s="31"/>
      <c r="Q27" s="93"/>
      <c r="R27" s="92"/>
      <c r="S27" s="94"/>
      <c r="T27" s="91"/>
      <c r="U27" s="74"/>
      <c r="V27" s="75"/>
      <c r="W27" s="95"/>
      <c r="X27" s="76"/>
      <c r="Y27" s="74"/>
      <c r="Z27" s="75"/>
      <c r="AA27" s="95"/>
      <c r="AB27" s="98"/>
      <c r="AC27" s="52"/>
      <c r="AD27" s="52"/>
      <c r="AE27" s="52"/>
      <c r="AF27" s="52"/>
      <c r="AG27" s="52"/>
      <c r="AH27" s="52"/>
      <c r="AI27" s="52"/>
      <c r="AJ27" s="52"/>
    </row>
    <row r="28" spans="2:36" x14ac:dyDescent="0.15">
      <c r="B28" s="292"/>
      <c r="C28" s="303"/>
      <c r="D28" s="147"/>
      <c r="E28" s="58"/>
      <c r="F28" s="61"/>
      <c r="G28" s="61"/>
      <c r="H28" s="31"/>
      <c r="I28" s="64"/>
      <c r="J28" s="61"/>
      <c r="K28" s="61"/>
      <c r="L28" s="31"/>
      <c r="M28" s="64"/>
      <c r="N28" s="61"/>
      <c r="O28" s="61"/>
      <c r="P28" s="31"/>
      <c r="Q28" s="93"/>
      <c r="R28" s="92"/>
      <c r="S28" s="94"/>
      <c r="T28" s="91"/>
      <c r="U28" s="74"/>
      <c r="V28" s="75"/>
      <c r="W28" s="95"/>
      <c r="X28" s="76"/>
      <c r="Y28" s="74"/>
      <c r="Z28" s="75"/>
      <c r="AA28" s="95"/>
      <c r="AB28" s="98"/>
      <c r="AC28" s="52"/>
      <c r="AD28" s="52"/>
      <c r="AE28" s="52"/>
      <c r="AF28" s="52"/>
      <c r="AG28" s="52"/>
      <c r="AH28" s="52"/>
      <c r="AI28" s="52"/>
      <c r="AJ28" s="52"/>
    </row>
    <row r="29" spans="2:36" x14ac:dyDescent="0.15">
      <c r="B29" s="292"/>
      <c r="C29" s="303"/>
      <c r="D29" s="147"/>
      <c r="E29" s="58"/>
      <c r="F29" s="61"/>
      <c r="G29" s="61"/>
      <c r="H29" s="31"/>
      <c r="I29" s="64"/>
      <c r="J29" s="61"/>
      <c r="K29" s="61"/>
      <c r="L29" s="31"/>
      <c r="M29" s="64"/>
      <c r="N29" s="61"/>
      <c r="O29" s="61"/>
      <c r="P29" s="31"/>
      <c r="Q29" s="93"/>
      <c r="R29" s="92"/>
      <c r="S29" s="94"/>
      <c r="T29" s="91"/>
      <c r="U29" s="74"/>
      <c r="V29" s="75"/>
      <c r="W29" s="95"/>
      <c r="X29" s="76"/>
      <c r="Y29" s="74"/>
      <c r="Z29" s="75"/>
      <c r="AA29" s="95"/>
      <c r="AB29" s="98"/>
      <c r="AC29" s="52"/>
      <c r="AD29" s="52"/>
      <c r="AE29" s="52"/>
      <c r="AF29" s="52"/>
      <c r="AG29" s="52"/>
      <c r="AH29" s="52"/>
      <c r="AI29" s="52"/>
      <c r="AJ29" s="52"/>
    </row>
    <row r="30" spans="2:36" x14ac:dyDescent="0.15">
      <c r="B30" s="292"/>
      <c r="C30" s="303"/>
      <c r="D30" s="147"/>
      <c r="E30" s="58"/>
      <c r="F30" s="61"/>
      <c r="G30" s="61"/>
      <c r="H30" s="31"/>
      <c r="I30" s="64"/>
      <c r="J30" s="61"/>
      <c r="K30" s="61"/>
      <c r="L30" s="31"/>
      <c r="M30" s="64"/>
      <c r="N30" s="61"/>
      <c r="O30" s="61"/>
      <c r="P30" s="31"/>
      <c r="Q30" s="93"/>
      <c r="R30" s="92"/>
      <c r="S30" s="94"/>
      <c r="T30" s="91"/>
      <c r="U30" s="74"/>
      <c r="V30" s="75"/>
      <c r="W30" s="95"/>
      <c r="X30" s="76"/>
      <c r="Y30" s="74"/>
      <c r="Z30" s="75"/>
      <c r="AA30" s="95"/>
      <c r="AB30" s="98"/>
      <c r="AC30" s="52"/>
      <c r="AD30" s="52"/>
      <c r="AE30" s="52"/>
      <c r="AF30" s="52"/>
      <c r="AG30" s="52"/>
      <c r="AH30" s="52"/>
      <c r="AI30" s="52"/>
      <c r="AJ30" s="52"/>
    </row>
    <row r="31" spans="2:36" x14ac:dyDescent="0.15">
      <c r="B31" s="292"/>
      <c r="C31" s="303"/>
      <c r="D31" s="147"/>
      <c r="E31" s="58"/>
      <c r="F31" s="61"/>
      <c r="G31" s="61"/>
      <c r="H31" s="31"/>
      <c r="I31" s="64"/>
      <c r="J31" s="61"/>
      <c r="K31" s="61"/>
      <c r="L31" s="31"/>
      <c r="M31" s="64"/>
      <c r="N31" s="61"/>
      <c r="O31" s="61"/>
      <c r="P31" s="31"/>
      <c r="Q31" s="93"/>
      <c r="R31" s="92"/>
      <c r="S31" s="94"/>
      <c r="T31" s="91"/>
      <c r="U31" s="74"/>
      <c r="V31" s="75"/>
      <c r="W31" s="95"/>
      <c r="X31" s="76"/>
      <c r="Y31" s="74"/>
      <c r="Z31" s="75"/>
      <c r="AA31" s="95"/>
      <c r="AB31" s="98"/>
      <c r="AC31" s="52"/>
      <c r="AD31" s="52"/>
      <c r="AE31" s="52"/>
      <c r="AF31" s="52"/>
      <c r="AG31" s="52"/>
      <c r="AH31" s="52"/>
      <c r="AI31" s="52"/>
      <c r="AJ31" s="52"/>
    </row>
    <row r="32" spans="2:36" x14ac:dyDescent="0.15">
      <c r="B32" s="292"/>
      <c r="C32" s="303"/>
      <c r="D32" s="147"/>
      <c r="E32" s="58"/>
      <c r="F32" s="61"/>
      <c r="G32" s="61"/>
      <c r="H32" s="31"/>
      <c r="I32" s="64"/>
      <c r="J32" s="61"/>
      <c r="K32" s="61"/>
      <c r="L32" s="31"/>
      <c r="M32" s="64"/>
      <c r="N32" s="61"/>
      <c r="O32" s="61"/>
      <c r="P32" s="31"/>
      <c r="Q32" s="93"/>
      <c r="R32" s="92"/>
      <c r="S32" s="94"/>
      <c r="T32" s="91"/>
      <c r="U32" s="74"/>
      <c r="V32" s="75"/>
      <c r="W32" s="95"/>
      <c r="X32" s="76"/>
      <c r="Y32" s="74"/>
      <c r="Z32" s="75"/>
      <c r="AA32" s="95"/>
      <c r="AB32" s="98"/>
      <c r="AC32" s="52"/>
      <c r="AD32" s="52"/>
      <c r="AE32" s="52"/>
      <c r="AF32" s="52"/>
      <c r="AG32" s="52"/>
      <c r="AH32" s="52"/>
      <c r="AI32" s="52"/>
      <c r="AJ32" s="52"/>
    </row>
    <row r="33" spans="2:36" x14ac:dyDescent="0.15">
      <c r="B33" s="292"/>
      <c r="C33" s="303"/>
      <c r="D33" s="147"/>
      <c r="E33" s="58"/>
      <c r="F33" s="61"/>
      <c r="G33" s="61"/>
      <c r="H33" s="31"/>
      <c r="I33" s="64"/>
      <c r="J33" s="61"/>
      <c r="K33" s="61"/>
      <c r="L33" s="31"/>
      <c r="M33" s="64"/>
      <c r="N33" s="61"/>
      <c r="O33" s="61"/>
      <c r="P33" s="31"/>
      <c r="Q33" s="93"/>
      <c r="R33" s="92"/>
      <c r="S33" s="94"/>
      <c r="T33" s="91"/>
      <c r="U33" s="74"/>
      <c r="V33" s="75"/>
      <c r="W33" s="95"/>
      <c r="X33" s="76"/>
      <c r="Y33" s="74"/>
      <c r="Z33" s="75"/>
      <c r="AA33" s="95"/>
      <c r="AB33" s="98"/>
      <c r="AC33" s="52"/>
      <c r="AD33" s="52"/>
      <c r="AE33" s="52"/>
      <c r="AF33" s="52"/>
      <c r="AG33" s="52"/>
      <c r="AH33" s="52"/>
      <c r="AI33" s="52"/>
      <c r="AJ33" s="52"/>
    </row>
    <row r="34" spans="2:36" x14ac:dyDescent="0.15">
      <c r="B34" s="292"/>
      <c r="C34" s="303"/>
      <c r="D34" s="147"/>
      <c r="E34" s="58"/>
      <c r="F34" s="61"/>
      <c r="G34" s="61"/>
      <c r="H34" s="31"/>
      <c r="I34" s="64"/>
      <c r="J34" s="61"/>
      <c r="K34" s="61"/>
      <c r="L34" s="31"/>
      <c r="M34" s="64"/>
      <c r="N34" s="61"/>
      <c r="O34" s="61"/>
      <c r="P34" s="31"/>
      <c r="Q34" s="93"/>
      <c r="R34" s="92"/>
      <c r="S34" s="94"/>
      <c r="T34" s="91"/>
      <c r="U34" s="74"/>
      <c r="V34" s="75"/>
      <c r="W34" s="95"/>
      <c r="X34" s="76"/>
      <c r="Y34" s="74"/>
      <c r="Z34" s="75"/>
      <c r="AA34" s="95"/>
      <c r="AB34" s="98"/>
      <c r="AC34" s="52"/>
      <c r="AD34" s="52"/>
      <c r="AE34" s="52"/>
      <c r="AF34" s="52"/>
      <c r="AG34" s="52"/>
      <c r="AH34" s="52"/>
      <c r="AI34" s="52"/>
      <c r="AJ34" s="52"/>
    </row>
    <row r="35" spans="2:36" x14ac:dyDescent="0.15">
      <c r="B35" s="292"/>
      <c r="C35" s="303"/>
      <c r="D35" s="147"/>
      <c r="E35" s="58"/>
      <c r="F35" s="61"/>
      <c r="G35" s="61"/>
      <c r="H35" s="31"/>
      <c r="I35" s="64"/>
      <c r="J35" s="61"/>
      <c r="K35" s="61"/>
      <c r="L35" s="31"/>
      <c r="M35" s="64"/>
      <c r="N35" s="61"/>
      <c r="O35" s="61"/>
      <c r="P35" s="31"/>
      <c r="Q35" s="93"/>
      <c r="R35" s="92"/>
      <c r="S35" s="94"/>
      <c r="T35" s="91"/>
      <c r="U35" s="74"/>
      <c r="V35" s="75"/>
      <c r="W35" s="95"/>
      <c r="X35" s="76"/>
      <c r="Y35" s="74"/>
      <c r="Z35" s="75"/>
      <c r="AA35" s="95"/>
      <c r="AB35" s="98"/>
      <c r="AC35" s="52"/>
      <c r="AD35" s="52"/>
      <c r="AE35" s="52"/>
      <c r="AF35" s="52"/>
      <c r="AG35" s="52"/>
      <c r="AH35" s="52"/>
      <c r="AI35" s="52"/>
      <c r="AJ35" s="52"/>
    </row>
    <row r="36" spans="2:36" x14ac:dyDescent="0.15">
      <c r="B36" s="292"/>
      <c r="C36" s="303"/>
      <c r="D36" s="147"/>
      <c r="E36" s="58"/>
      <c r="F36" s="61"/>
      <c r="G36" s="61"/>
      <c r="H36" s="31"/>
      <c r="I36" s="64"/>
      <c r="J36" s="61"/>
      <c r="K36" s="61"/>
      <c r="L36" s="31"/>
      <c r="M36" s="64"/>
      <c r="N36" s="61"/>
      <c r="O36" s="61"/>
      <c r="P36" s="31"/>
      <c r="Q36" s="93"/>
      <c r="R36" s="92"/>
      <c r="S36" s="94"/>
      <c r="T36" s="91"/>
      <c r="U36" s="74"/>
      <c r="V36" s="75"/>
      <c r="W36" s="95"/>
      <c r="X36" s="76"/>
      <c r="Y36" s="74"/>
      <c r="Z36" s="75"/>
      <c r="AA36" s="95"/>
      <c r="AB36" s="98"/>
      <c r="AC36" s="52"/>
      <c r="AD36" s="52"/>
      <c r="AE36" s="52"/>
      <c r="AF36" s="52"/>
      <c r="AG36" s="52"/>
      <c r="AH36" s="52"/>
      <c r="AI36" s="52"/>
      <c r="AJ36" s="52"/>
    </row>
    <row r="37" spans="2:36" x14ac:dyDescent="0.15">
      <c r="B37" s="292"/>
      <c r="C37" s="303"/>
      <c r="D37" s="147"/>
      <c r="E37" s="58"/>
      <c r="F37" s="61"/>
      <c r="G37" s="61"/>
      <c r="H37" s="31"/>
      <c r="I37" s="64"/>
      <c r="J37" s="61"/>
      <c r="K37" s="61"/>
      <c r="L37" s="31"/>
      <c r="M37" s="64"/>
      <c r="N37" s="61"/>
      <c r="O37" s="61"/>
      <c r="P37" s="31"/>
      <c r="Q37" s="93"/>
      <c r="R37" s="92"/>
      <c r="S37" s="94"/>
      <c r="T37" s="91"/>
      <c r="U37" s="74"/>
      <c r="V37" s="75"/>
      <c r="W37" s="95"/>
      <c r="X37" s="76"/>
      <c r="Y37" s="74"/>
      <c r="Z37" s="75"/>
      <c r="AA37" s="95"/>
      <c r="AB37" s="98"/>
      <c r="AC37" s="52"/>
      <c r="AD37" s="52"/>
      <c r="AE37" s="52"/>
      <c r="AF37" s="52"/>
      <c r="AG37" s="52"/>
      <c r="AH37" s="52"/>
      <c r="AI37" s="52"/>
      <c r="AJ37" s="52"/>
    </row>
    <row r="38" spans="2:36" x14ac:dyDescent="0.15">
      <c r="B38" s="292"/>
      <c r="C38" s="303"/>
      <c r="D38" s="147"/>
      <c r="E38" s="58"/>
      <c r="F38" s="61"/>
      <c r="G38" s="61"/>
      <c r="H38" s="31"/>
      <c r="I38" s="64"/>
      <c r="J38" s="61"/>
      <c r="K38" s="61"/>
      <c r="L38" s="31"/>
      <c r="M38" s="64"/>
      <c r="N38" s="61"/>
      <c r="O38" s="61"/>
      <c r="P38" s="31"/>
      <c r="Q38" s="93"/>
      <c r="R38" s="92"/>
      <c r="S38" s="94"/>
      <c r="T38" s="91"/>
      <c r="U38" s="74"/>
      <c r="V38" s="75"/>
      <c r="W38" s="95"/>
      <c r="X38" s="76"/>
      <c r="Y38" s="74"/>
      <c r="Z38" s="75"/>
      <c r="AA38" s="95"/>
      <c r="AB38" s="98"/>
      <c r="AC38" s="52"/>
      <c r="AD38" s="52"/>
      <c r="AE38" s="52"/>
      <c r="AF38" s="52"/>
      <c r="AG38" s="52"/>
      <c r="AH38" s="52"/>
      <c r="AI38" s="52"/>
      <c r="AJ38" s="52"/>
    </row>
    <row r="39" spans="2:36" x14ac:dyDescent="0.15">
      <c r="B39" s="292"/>
      <c r="C39" s="303"/>
      <c r="D39" s="147"/>
      <c r="E39" s="58"/>
      <c r="F39" s="61"/>
      <c r="G39" s="61"/>
      <c r="H39" s="31"/>
      <c r="I39" s="64"/>
      <c r="J39" s="61"/>
      <c r="K39" s="61"/>
      <c r="L39" s="31"/>
      <c r="M39" s="64"/>
      <c r="N39" s="61"/>
      <c r="O39" s="61"/>
      <c r="P39" s="31"/>
      <c r="Q39" s="93"/>
      <c r="R39" s="92"/>
      <c r="S39" s="94"/>
      <c r="T39" s="91"/>
      <c r="U39" s="74"/>
      <c r="V39" s="75"/>
      <c r="W39" s="95"/>
      <c r="X39" s="76"/>
      <c r="Y39" s="74"/>
      <c r="Z39" s="75"/>
      <c r="AA39" s="95"/>
      <c r="AB39" s="98"/>
      <c r="AC39" s="52"/>
      <c r="AD39" s="52"/>
      <c r="AE39" s="52"/>
      <c r="AF39" s="52"/>
      <c r="AG39" s="52"/>
      <c r="AH39" s="52"/>
      <c r="AI39" s="52"/>
      <c r="AJ39" s="52"/>
    </row>
    <row r="40" spans="2:36" x14ac:dyDescent="0.15">
      <c r="B40" s="292"/>
      <c r="C40" s="303"/>
      <c r="D40" s="147"/>
      <c r="E40" s="58"/>
      <c r="F40" s="61"/>
      <c r="G40" s="61"/>
      <c r="H40" s="31"/>
      <c r="I40" s="64"/>
      <c r="J40" s="61"/>
      <c r="K40" s="61"/>
      <c r="L40" s="31"/>
      <c r="M40" s="64"/>
      <c r="N40" s="61"/>
      <c r="O40" s="61"/>
      <c r="P40" s="31"/>
      <c r="Q40" s="93"/>
      <c r="R40" s="92"/>
      <c r="S40" s="94"/>
      <c r="T40" s="91"/>
      <c r="U40" s="74"/>
      <c r="V40" s="75"/>
      <c r="W40" s="95"/>
      <c r="X40" s="76"/>
      <c r="Y40" s="74"/>
      <c r="Z40" s="75"/>
      <c r="AA40" s="95"/>
      <c r="AB40" s="98"/>
      <c r="AC40" s="52"/>
      <c r="AD40" s="52"/>
      <c r="AE40" s="52"/>
      <c r="AF40" s="52"/>
      <c r="AG40" s="52"/>
      <c r="AH40" s="52"/>
      <c r="AI40" s="52"/>
      <c r="AJ40" s="52"/>
    </row>
    <row r="41" spans="2:36" x14ac:dyDescent="0.15">
      <c r="B41" s="292"/>
      <c r="C41" s="303"/>
      <c r="D41" s="147"/>
      <c r="E41" s="58"/>
      <c r="F41" s="61"/>
      <c r="G41" s="61"/>
      <c r="H41" s="31"/>
      <c r="I41" s="64"/>
      <c r="J41" s="61"/>
      <c r="K41" s="61"/>
      <c r="L41" s="31"/>
      <c r="M41" s="64"/>
      <c r="N41" s="61"/>
      <c r="O41" s="61"/>
      <c r="P41" s="31"/>
      <c r="Q41" s="93"/>
      <c r="R41" s="92"/>
      <c r="S41" s="94"/>
      <c r="T41" s="91"/>
      <c r="U41" s="74"/>
      <c r="V41" s="75"/>
      <c r="W41" s="95"/>
      <c r="X41" s="76"/>
      <c r="Y41" s="74"/>
      <c r="Z41" s="75"/>
      <c r="AA41" s="95"/>
      <c r="AB41" s="98"/>
      <c r="AC41" s="52"/>
      <c r="AD41" s="52"/>
      <c r="AE41" s="52"/>
      <c r="AF41" s="52"/>
      <c r="AG41" s="52"/>
      <c r="AH41" s="52"/>
      <c r="AI41" s="52"/>
      <c r="AJ41" s="52"/>
    </row>
    <row r="42" spans="2:36" x14ac:dyDescent="0.15">
      <c r="B42" s="292"/>
      <c r="C42" s="293"/>
      <c r="D42" s="146"/>
      <c r="E42" s="58"/>
      <c r="F42" s="61"/>
      <c r="G42" s="61"/>
      <c r="H42" s="31"/>
      <c r="I42" s="64"/>
      <c r="J42" s="61"/>
      <c r="K42" s="61"/>
      <c r="L42" s="31"/>
      <c r="M42" s="64"/>
      <c r="N42" s="61"/>
      <c r="O42" s="61"/>
      <c r="P42" s="31"/>
      <c r="Q42" s="93"/>
      <c r="R42" s="92"/>
      <c r="S42" s="94"/>
      <c r="T42" s="91"/>
      <c r="U42" s="74"/>
      <c r="V42" s="75"/>
      <c r="W42" s="95"/>
      <c r="X42" s="76"/>
      <c r="Y42" s="74"/>
      <c r="Z42" s="75"/>
      <c r="AA42" s="95"/>
      <c r="AB42" s="98"/>
      <c r="AC42" s="52"/>
      <c r="AD42" s="52"/>
      <c r="AE42" s="52"/>
      <c r="AF42" s="52"/>
      <c r="AG42" s="52"/>
      <c r="AH42" s="52"/>
      <c r="AI42" s="52"/>
      <c r="AJ42" s="52"/>
    </row>
    <row r="43" spans="2:36" ht="12.75" thickBot="1" x14ac:dyDescent="0.2">
      <c r="B43" s="36"/>
      <c r="C43" s="90"/>
      <c r="D43" s="148"/>
      <c r="E43" s="59"/>
      <c r="F43" s="62"/>
      <c r="G43" s="62"/>
      <c r="H43" s="32"/>
      <c r="I43" s="65"/>
      <c r="J43" s="62"/>
      <c r="K43" s="62"/>
      <c r="L43" s="32"/>
      <c r="M43" s="65"/>
      <c r="N43" s="62"/>
      <c r="O43" s="62"/>
      <c r="P43" s="32"/>
      <c r="Q43" s="93"/>
      <c r="R43" s="92"/>
      <c r="S43" s="94"/>
      <c r="T43" s="91"/>
      <c r="U43" s="74"/>
      <c r="V43" s="75"/>
      <c r="W43" s="95"/>
      <c r="X43" s="76"/>
      <c r="Y43" s="74"/>
      <c r="Z43" s="75"/>
      <c r="AA43" s="96"/>
      <c r="AB43" s="99"/>
      <c r="AC43" s="52"/>
      <c r="AD43" s="52"/>
      <c r="AE43" s="52"/>
      <c r="AF43" s="52"/>
      <c r="AG43" s="52"/>
      <c r="AH43" s="52"/>
      <c r="AI43" s="52"/>
      <c r="AJ43" s="52"/>
    </row>
    <row r="44" spans="2:36" ht="15" customHeight="1" thickTop="1" x14ac:dyDescent="0.15">
      <c r="B44" s="1134" t="s">
        <v>415</v>
      </c>
      <c r="C44" s="1135"/>
      <c r="D44" s="1136"/>
      <c r="E44" s="1152">
        <f>SUM(E10:E43)+'様式F  (2)'!E44</f>
        <v>0</v>
      </c>
      <c r="F44" s="1150">
        <f>SUM(F10:F43)+'様式F  (2)'!F44</f>
        <v>0</v>
      </c>
      <c r="G44" s="149">
        <f>SUM(G10:G43)+'様式F  (2)'!G44</f>
        <v>1</v>
      </c>
      <c r="H44" s="150">
        <f>SUM(H10:H43)+'様式F  (2)'!H44</f>
        <v>2</v>
      </c>
      <c r="I44" s="1125">
        <f>SUM(I10:I43)+'様式F  (2)'!I44</f>
        <v>0</v>
      </c>
      <c r="J44" s="1150">
        <f>SUM(J10:J43)+'様式F  (2)'!J44</f>
        <v>60</v>
      </c>
      <c r="K44" s="149">
        <f>SUM(K10:K43)+'様式F  (2)'!K44</f>
        <v>59</v>
      </c>
      <c r="L44" s="150">
        <f>SUM(L10:L43)+'様式F  (2)'!L44</f>
        <v>564</v>
      </c>
      <c r="M44" s="1125">
        <f>SUM(M10:M43)+'様式F  (2)'!M44</f>
        <v>0</v>
      </c>
      <c r="N44" s="1150">
        <f>SUM(N10:N43)+'様式F  (2)'!N44</f>
        <v>0</v>
      </c>
      <c r="O44" s="151">
        <f>SUM(O10:O43)+'様式F  (2)'!O44</f>
        <v>9</v>
      </c>
      <c r="P44" s="152">
        <f>SUM(P10:P43)+'様式F  (2)'!P44</f>
        <v>178</v>
      </c>
      <c r="Q44" s="153">
        <f>SUM(Q10:Q43)+'様式F  (2)'!Q44</f>
        <v>0</v>
      </c>
      <c r="R44" s="154">
        <f>SUM(R10:R43)+'様式F  (2)'!R44</f>
        <v>0</v>
      </c>
      <c r="S44" s="155">
        <f>SUM(S10:S43)+'様式F  (2)'!S44</f>
        <v>10.6</v>
      </c>
      <c r="T44" s="156">
        <f>SUM(T10:T43)+'様式F  (2)'!T44</f>
        <v>21.1</v>
      </c>
      <c r="U44" s="157">
        <f>SUM(U10:U43)+'様式F  (2)'!U44</f>
        <v>0</v>
      </c>
      <c r="V44" s="158">
        <f>SUM(V10:V43)+'様式F  (2)'!V44</f>
        <v>3.6650000000000005</v>
      </c>
      <c r="W44" s="159">
        <f>SUM(W10:W43)+'様式F  (2)'!W44</f>
        <v>51.67</v>
      </c>
      <c r="X44" s="160">
        <f>SUM(X10:X43)+'様式F  (2)'!X44</f>
        <v>96.467000000000013</v>
      </c>
      <c r="Y44" s="157">
        <f>SUM(Y10:Y43)+'様式F  (2)'!Y44</f>
        <v>0</v>
      </c>
      <c r="Z44" s="158">
        <f>SUM(Z10:Z43)+'様式F  (2)'!Z44</f>
        <v>0</v>
      </c>
      <c r="AA44" s="159">
        <f>SUM(AA10:AA43)+'様式F  (2)'!AA44</f>
        <v>1.62</v>
      </c>
      <c r="AB44" s="161">
        <f>SUM(AB10:AB43)+'様式F  (2)'!AB44</f>
        <v>462.34999999999997</v>
      </c>
      <c r="AC44" s="54"/>
      <c r="AD44" s="54"/>
      <c r="AE44" s="54"/>
      <c r="AF44" s="54"/>
      <c r="AG44" s="54"/>
      <c r="AH44" s="54"/>
      <c r="AI44" s="54"/>
    </row>
    <row r="45" spans="2:36" ht="15" customHeight="1" thickBot="1" x14ac:dyDescent="0.2">
      <c r="B45" s="1137"/>
      <c r="C45" s="1138"/>
      <c r="D45" s="1130"/>
      <c r="E45" s="1153"/>
      <c r="F45" s="1151"/>
      <c r="G45" s="1127">
        <f>G44+H44</f>
        <v>3</v>
      </c>
      <c r="H45" s="1128"/>
      <c r="I45" s="1126"/>
      <c r="J45" s="1151"/>
      <c r="K45" s="1127">
        <f>K44+L44</f>
        <v>623</v>
      </c>
      <c r="L45" s="1128"/>
      <c r="M45" s="1126"/>
      <c r="N45" s="1151"/>
      <c r="O45" s="1129">
        <f>O44+P44</f>
        <v>187</v>
      </c>
      <c r="P45" s="1130"/>
      <c r="Q45" s="1131"/>
      <c r="R45" s="1132"/>
      <c r="S45" s="1132"/>
      <c r="T45" s="1132"/>
      <c r="U45" s="1132"/>
      <c r="V45" s="1132"/>
      <c r="W45" s="1132"/>
      <c r="X45" s="1132"/>
      <c r="Y45" s="1132"/>
      <c r="Z45" s="1132"/>
      <c r="AA45" s="1132"/>
      <c r="AB45" s="1133"/>
    </row>
    <row r="46" spans="2:36" x14ac:dyDescent="0.15">
      <c r="B46" s="119" t="s">
        <v>416</v>
      </c>
      <c r="C46" s="29"/>
      <c r="D46" s="29"/>
      <c r="E46" s="30"/>
      <c r="F46" s="30"/>
      <c r="G46" s="30"/>
      <c r="H46" s="30"/>
      <c r="I46" s="30"/>
      <c r="J46" s="30"/>
      <c r="K46" s="30"/>
      <c r="L46" s="30"/>
      <c r="M46" s="30"/>
      <c r="N46" s="30"/>
      <c r="O46" s="30"/>
      <c r="P46" s="30"/>
      <c r="Q46" s="30"/>
      <c r="R46" s="30"/>
      <c r="S46" s="30"/>
      <c r="T46" s="30"/>
      <c r="U46" s="30"/>
      <c r="V46" s="30"/>
      <c r="W46" s="30"/>
      <c r="X46" s="30"/>
      <c r="Y46" s="30"/>
      <c r="Z46" s="30"/>
      <c r="AA46" s="30"/>
      <c r="AB46" s="30"/>
    </row>
    <row r="47" spans="2:36" x14ac:dyDescent="0.15">
      <c r="B47" s="119" t="s">
        <v>417</v>
      </c>
      <c r="C47" s="29"/>
      <c r="D47" s="29"/>
      <c r="E47" s="30"/>
      <c r="F47" s="30"/>
      <c r="G47" s="30"/>
      <c r="H47" s="30"/>
      <c r="I47" s="30"/>
      <c r="J47" s="30"/>
      <c r="K47" s="30"/>
      <c r="L47" s="30"/>
      <c r="M47" s="30"/>
      <c r="N47" s="30"/>
      <c r="O47" s="30"/>
      <c r="P47" s="30"/>
      <c r="Q47" s="30"/>
      <c r="R47" s="30"/>
      <c r="S47" s="30"/>
      <c r="T47" s="30"/>
      <c r="U47" s="30"/>
      <c r="V47" s="30"/>
      <c r="W47" s="30"/>
      <c r="X47" s="30"/>
      <c r="Y47" s="30"/>
      <c r="Z47" s="30"/>
      <c r="AA47" s="30"/>
      <c r="AB47" s="30"/>
    </row>
    <row r="48" spans="2:36" x14ac:dyDescent="0.15">
      <c r="B48" s="119" t="s">
        <v>418</v>
      </c>
      <c r="C48" s="29"/>
      <c r="D48" s="29"/>
      <c r="E48" s="30"/>
      <c r="F48" s="30"/>
      <c r="G48" s="30"/>
      <c r="H48" s="30"/>
      <c r="I48" s="30"/>
      <c r="J48" s="30"/>
      <c r="K48" s="30"/>
      <c r="L48" s="30"/>
      <c r="M48" s="30"/>
      <c r="N48" s="30"/>
      <c r="O48" s="30"/>
      <c r="P48" s="30"/>
      <c r="Q48" s="30"/>
      <c r="R48" s="30"/>
      <c r="S48" s="30"/>
      <c r="T48" s="30"/>
      <c r="U48" s="30"/>
      <c r="V48" s="30"/>
      <c r="W48" s="30"/>
      <c r="X48" s="30"/>
      <c r="Y48" s="30"/>
      <c r="Z48" s="30"/>
      <c r="AA48" s="30"/>
      <c r="AB48" s="30"/>
    </row>
    <row r="49" spans="2:28" x14ac:dyDescent="0.15">
      <c r="B49" s="119" t="s">
        <v>419</v>
      </c>
      <c r="C49" s="29"/>
      <c r="D49" s="29"/>
      <c r="E49" s="30"/>
      <c r="F49" s="30"/>
      <c r="G49" s="30"/>
      <c r="H49" s="30"/>
      <c r="I49" s="30"/>
      <c r="J49" s="30"/>
      <c r="K49" s="30"/>
      <c r="L49" s="30"/>
      <c r="M49" s="30"/>
      <c r="N49" s="30"/>
      <c r="O49" s="30"/>
      <c r="P49" s="30"/>
      <c r="Q49" s="30"/>
      <c r="R49" s="30"/>
      <c r="S49" s="30"/>
      <c r="T49" s="30"/>
      <c r="U49" s="30"/>
      <c r="V49" s="30"/>
      <c r="W49" s="30"/>
      <c r="X49" s="30"/>
      <c r="Y49" s="30"/>
      <c r="Z49" s="30"/>
      <c r="AA49" s="30"/>
      <c r="AB49" s="30"/>
    </row>
    <row r="50" spans="2:28" x14ac:dyDescent="0.15">
      <c r="B50" s="119" t="s">
        <v>420</v>
      </c>
      <c r="C50" s="29"/>
      <c r="D50" s="29"/>
      <c r="E50" s="30"/>
      <c r="F50" s="30"/>
      <c r="G50" s="30"/>
      <c r="H50" s="30"/>
      <c r="I50" s="30"/>
      <c r="J50" s="30"/>
      <c r="K50" s="30"/>
      <c r="L50" s="30"/>
      <c r="M50" s="30"/>
      <c r="N50" s="30"/>
      <c r="O50" s="30"/>
      <c r="P50" s="30"/>
      <c r="Q50" s="30"/>
      <c r="R50" s="30"/>
      <c r="S50" s="30"/>
      <c r="T50" s="30"/>
      <c r="U50" s="30"/>
      <c r="V50" s="30"/>
      <c r="W50" s="30"/>
      <c r="X50" s="30"/>
      <c r="Y50" s="30"/>
      <c r="Z50" s="30"/>
      <c r="AA50" s="30"/>
      <c r="AB50" s="30"/>
    </row>
    <row r="51" spans="2:28" x14ac:dyDescent="0.15">
      <c r="F51" s="29"/>
      <c r="G51" s="30"/>
      <c r="H51" s="30"/>
      <c r="I51" s="30"/>
      <c r="J51" s="30"/>
      <c r="K51" s="30"/>
      <c r="L51" s="30"/>
      <c r="M51" s="30"/>
      <c r="N51" s="30"/>
      <c r="O51" s="30"/>
      <c r="P51" s="30"/>
      <c r="Q51" s="30"/>
      <c r="R51" s="30"/>
      <c r="S51" s="30"/>
      <c r="T51" s="30"/>
      <c r="U51" s="30"/>
      <c r="V51" s="30"/>
      <c r="W51" s="30"/>
      <c r="X51" s="30"/>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53E2CA42-57F3-42B7-8C63-A89DAD3FDC7E}">
          <x14:formula1>
            <xm:f>'(参考)リスト'!$G$16:$G$19</xm:f>
          </x14:formula1>
          <xm:sqref>D10:D43</xm:sqref>
        </x14:dataValidation>
      </x14:dataValidations>
    </ext>
  </extLst>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topLeftCell="E1" zoomScaleNormal="55" zoomScaleSheetLayoutView="100" workbookViewId="0">
      <selection activeCell="AE7" sqref="AE7"/>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100" t="s">
        <v>421</v>
      </c>
      <c r="C2" s="258"/>
      <c r="D2" s="258"/>
      <c r="E2" s="258"/>
      <c r="F2" s="258"/>
      <c r="G2" s="258"/>
      <c r="H2" s="258"/>
      <c r="I2" s="258"/>
      <c r="J2" s="258"/>
      <c r="K2" s="258"/>
      <c r="L2" s="258"/>
      <c r="M2" s="258"/>
      <c r="N2" s="258"/>
      <c r="O2" s="66"/>
      <c r="P2" s="67"/>
      <c r="Q2" s="1154"/>
      <c r="R2" s="1155"/>
      <c r="S2" s="1155"/>
      <c r="T2" s="1155"/>
      <c r="U2" s="1156" t="s">
        <v>215</v>
      </c>
      <c r="V2" s="1157"/>
      <c r="W2" s="1158"/>
      <c r="X2" s="1159" t="s">
        <v>2060</v>
      </c>
      <c r="Y2" s="1160"/>
      <c r="Z2" s="1161"/>
    </row>
    <row r="3" spans="2:26" s="1" customFormat="1" ht="25.15" customHeight="1" x14ac:dyDescent="0.15">
      <c r="B3" s="577" t="s">
        <v>60</v>
      </c>
      <c r="C3" s="578"/>
      <c r="D3" s="579"/>
      <c r="E3" s="1162" t="str">
        <f>'様式A-1'!D3</f>
        <v>ヒコシマトンネル</v>
      </c>
      <c r="F3" s="1163"/>
      <c r="G3" s="1163"/>
      <c r="H3" s="1164"/>
      <c r="I3" s="1165" t="s">
        <v>61</v>
      </c>
      <c r="J3" s="1166"/>
      <c r="K3" s="734"/>
      <c r="L3" s="1167" t="str">
        <f>'様式A-1'!J3</f>
        <v>福浦港金毘羅線</v>
      </c>
      <c r="M3" s="394"/>
      <c r="N3" s="476"/>
      <c r="O3" s="598" t="s">
        <v>296</v>
      </c>
      <c r="P3" s="599"/>
      <c r="Q3" s="600"/>
      <c r="R3" s="406" t="str">
        <f>'様式B (1)'!S3</f>
        <v>アジア航測株式会社</v>
      </c>
      <c r="S3" s="407"/>
      <c r="T3" s="408"/>
      <c r="U3" s="566" t="s">
        <v>250</v>
      </c>
      <c r="V3" s="567"/>
      <c r="W3" s="567"/>
      <c r="X3" s="1180">
        <f>'様式B (1)'!P2</f>
        <v>45896</v>
      </c>
      <c r="Y3" s="1181"/>
      <c r="Z3" s="1182"/>
    </row>
    <row r="4" spans="2:26" s="1" customFormat="1" ht="25.15" customHeight="1" x14ac:dyDescent="0.15">
      <c r="B4" s="591" t="s">
        <v>167</v>
      </c>
      <c r="C4" s="592"/>
      <c r="D4" s="593"/>
      <c r="E4" s="1186" t="str">
        <f>'様式A-1'!D4</f>
        <v>彦島トンネル</v>
      </c>
      <c r="F4" s="1187"/>
      <c r="G4" s="1187"/>
      <c r="H4" s="1188"/>
      <c r="I4" s="729" t="s">
        <v>168</v>
      </c>
      <c r="J4" s="725"/>
      <c r="K4" s="743"/>
      <c r="L4" s="1159" t="str">
        <f>'様式A-1'!R3</f>
        <v>山口県
下関土木建築事務所</v>
      </c>
      <c r="M4" s="1160"/>
      <c r="N4" s="1161"/>
      <c r="O4" s="601"/>
      <c r="P4" s="602"/>
      <c r="Q4" s="603"/>
      <c r="R4" s="409" t="str">
        <f>'様式B (1)'!S4</f>
        <v>飯田　琢巳</v>
      </c>
      <c r="S4" s="410"/>
      <c r="T4" s="411"/>
      <c r="U4" s="569"/>
      <c r="V4" s="570"/>
      <c r="W4" s="570"/>
      <c r="X4" s="1183"/>
      <c r="Y4" s="1184"/>
      <c r="Z4" s="1185"/>
    </row>
    <row r="5" spans="2:26" ht="49.9" customHeight="1" x14ac:dyDescent="0.15">
      <c r="B5" s="1177" t="s">
        <v>422</v>
      </c>
      <c r="C5" s="1178"/>
      <c r="D5" s="1178"/>
      <c r="E5" s="1178"/>
      <c r="F5" s="1178"/>
      <c r="G5" s="1178"/>
      <c r="H5" s="1178"/>
      <c r="I5" s="1178"/>
      <c r="J5" s="1178"/>
      <c r="K5" s="1178"/>
      <c r="L5" s="1178"/>
      <c r="M5" s="1178"/>
      <c r="N5" s="1178"/>
      <c r="O5" s="1178"/>
      <c r="P5" s="1178"/>
      <c r="Q5" s="1178"/>
      <c r="R5" s="1178"/>
      <c r="S5" s="1178"/>
      <c r="T5" s="1178"/>
      <c r="U5" s="1178"/>
      <c r="V5" s="1178"/>
      <c r="W5" s="1178"/>
      <c r="X5" s="1178"/>
      <c r="Y5" s="1178"/>
      <c r="Z5" s="1179"/>
    </row>
    <row r="6" spans="2:26" ht="49.9" customHeight="1" x14ac:dyDescent="0.15">
      <c r="B6" s="1168" t="s">
        <v>2059</v>
      </c>
      <c r="C6" s="1169"/>
      <c r="D6" s="1169"/>
      <c r="E6" s="1169"/>
      <c r="F6" s="1169"/>
      <c r="G6" s="1169"/>
      <c r="H6" s="1169"/>
      <c r="I6" s="1169"/>
      <c r="J6" s="1169"/>
      <c r="K6" s="1169"/>
      <c r="L6" s="1169"/>
      <c r="M6" s="1169"/>
      <c r="N6" s="1169"/>
      <c r="O6" s="1169"/>
      <c r="P6" s="1169"/>
      <c r="Q6" s="1169"/>
      <c r="R6" s="1169"/>
      <c r="S6" s="1169"/>
      <c r="T6" s="1169"/>
      <c r="U6" s="1169"/>
      <c r="V6" s="1169"/>
      <c r="W6" s="1169"/>
      <c r="X6" s="1169"/>
      <c r="Y6" s="1169"/>
      <c r="Z6" s="1170"/>
    </row>
    <row r="7" spans="2:26" ht="100.15" customHeight="1" x14ac:dyDescent="0.15">
      <c r="B7" s="1171"/>
      <c r="C7" s="1172"/>
      <c r="D7" s="1172"/>
      <c r="E7" s="1172"/>
      <c r="F7" s="1172"/>
      <c r="G7" s="1172"/>
      <c r="H7" s="1172"/>
      <c r="I7" s="1172"/>
      <c r="J7" s="1172"/>
      <c r="K7" s="1172"/>
      <c r="L7" s="1172"/>
      <c r="M7" s="1172"/>
      <c r="N7" s="1172"/>
      <c r="O7" s="1172"/>
      <c r="P7" s="1172"/>
      <c r="Q7" s="1172"/>
      <c r="R7" s="1172"/>
      <c r="S7" s="1172"/>
      <c r="T7" s="1172"/>
      <c r="U7" s="1172"/>
      <c r="V7" s="1172"/>
      <c r="W7" s="1172"/>
      <c r="X7" s="1172"/>
      <c r="Y7" s="1172"/>
      <c r="Z7" s="1173"/>
    </row>
    <row r="8" spans="2:26" ht="49.9" customHeight="1" x14ac:dyDescent="0.15">
      <c r="B8" s="1171"/>
      <c r="C8" s="1172"/>
      <c r="D8" s="1172"/>
      <c r="E8" s="1172"/>
      <c r="F8" s="1172"/>
      <c r="G8" s="1172"/>
      <c r="H8" s="1172"/>
      <c r="I8" s="1172"/>
      <c r="J8" s="1172"/>
      <c r="K8" s="1172"/>
      <c r="L8" s="1172"/>
      <c r="M8" s="1172"/>
      <c r="N8" s="1172"/>
      <c r="O8" s="1172"/>
      <c r="P8" s="1172"/>
      <c r="Q8" s="1172"/>
      <c r="R8" s="1172"/>
      <c r="S8" s="1172"/>
      <c r="T8" s="1172"/>
      <c r="U8" s="1172"/>
      <c r="V8" s="1172"/>
      <c r="W8" s="1172"/>
      <c r="X8" s="1172"/>
      <c r="Y8" s="1172"/>
      <c r="Z8" s="1173"/>
    </row>
    <row r="9" spans="2:26" ht="100.15" customHeight="1" x14ac:dyDescent="0.15">
      <c r="B9" s="1171"/>
      <c r="C9" s="1172"/>
      <c r="D9" s="1172"/>
      <c r="E9" s="1172"/>
      <c r="F9" s="1172"/>
      <c r="G9" s="1172"/>
      <c r="H9" s="1172"/>
      <c r="I9" s="1172"/>
      <c r="J9" s="1172"/>
      <c r="K9" s="1172"/>
      <c r="L9" s="1172"/>
      <c r="M9" s="1172"/>
      <c r="N9" s="1172"/>
      <c r="O9" s="1172"/>
      <c r="P9" s="1172"/>
      <c r="Q9" s="1172"/>
      <c r="R9" s="1172"/>
      <c r="S9" s="1172"/>
      <c r="T9" s="1172"/>
      <c r="U9" s="1172"/>
      <c r="V9" s="1172"/>
      <c r="W9" s="1172"/>
      <c r="X9" s="1172"/>
      <c r="Y9" s="1172"/>
      <c r="Z9" s="1173"/>
    </row>
    <row r="10" spans="2:26" ht="49.9" customHeight="1" x14ac:dyDescent="0.15">
      <c r="B10" s="1171"/>
      <c r="C10" s="1172"/>
      <c r="D10" s="1172"/>
      <c r="E10" s="1172"/>
      <c r="F10" s="1172"/>
      <c r="G10" s="1172"/>
      <c r="H10" s="1172"/>
      <c r="I10" s="1172"/>
      <c r="J10" s="1172"/>
      <c r="K10" s="1172"/>
      <c r="L10" s="1172"/>
      <c r="M10" s="1172"/>
      <c r="N10" s="1172"/>
      <c r="O10" s="1172"/>
      <c r="P10" s="1172"/>
      <c r="Q10" s="1172"/>
      <c r="R10" s="1172"/>
      <c r="S10" s="1172"/>
      <c r="T10" s="1172"/>
      <c r="U10" s="1172"/>
      <c r="V10" s="1172"/>
      <c r="W10" s="1172"/>
      <c r="X10" s="1172"/>
      <c r="Y10" s="1172"/>
      <c r="Z10" s="1173"/>
    </row>
    <row r="11" spans="2:26" ht="100.15" customHeight="1" x14ac:dyDescent="0.15">
      <c r="B11" s="1171"/>
      <c r="C11" s="1172"/>
      <c r="D11" s="1172"/>
      <c r="E11" s="1172"/>
      <c r="F11" s="1172"/>
      <c r="G11" s="1172"/>
      <c r="H11" s="1172"/>
      <c r="I11" s="1172"/>
      <c r="J11" s="1172"/>
      <c r="K11" s="1172"/>
      <c r="L11" s="1172"/>
      <c r="M11" s="1172"/>
      <c r="N11" s="1172"/>
      <c r="O11" s="1172"/>
      <c r="P11" s="1172"/>
      <c r="Q11" s="1172"/>
      <c r="R11" s="1172"/>
      <c r="S11" s="1172"/>
      <c r="T11" s="1172"/>
      <c r="U11" s="1172"/>
      <c r="V11" s="1172"/>
      <c r="W11" s="1172"/>
      <c r="X11" s="1172"/>
      <c r="Y11" s="1172"/>
      <c r="Z11" s="1173"/>
    </row>
    <row r="12" spans="2:26" ht="49.9" customHeight="1" x14ac:dyDescent="0.15">
      <c r="B12" s="1171"/>
      <c r="C12" s="1172"/>
      <c r="D12" s="1172"/>
      <c r="E12" s="1172"/>
      <c r="F12" s="1172"/>
      <c r="G12" s="1172"/>
      <c r="H12" s="1172"/>
      <c r="I12" s="1172"/>
      <c r="J12" s="1172"/>
      <c r="K12" s="1172"/>
      <c r="L12" s="1172"/>
      <c r="M12" s="1172"/>
      <c r="N12" s="1172"/>
      <c r="O12" s="1172"/>
      <c r="P12" s="1172"/>
      <c r="Q12" s="1172"/>
      <c r="R12" s="1172"/>
      <c r="S12" s="1172"/>
      <c r="T12" s="1172"/>
      <c r="U12" s="1172"/>
      <c r="V12" s="1172"/>
      <c r="W12" s="1172"/>
      <c r="X12" s="1172"/>
      <c r="Y12" s="1172"/>
      <c r="Z12" s="1173"/>
    </row>
    <row r="13" spans="2:26" ht="100.15" customHeight="1" x14ac:dyDescent="0.15">
      <c r="B13" s="1171"/>
      <c r="C13" s="1172"/>
      <c r="D13" s="1172"/>
      <c r="E13" s="1172"/>
      <c r="F13" s="1172"/>
      <c r="G13" s="1172"/>
      <c r="H13" s="1172"/>
      <c r="I13" s="1172"/>
      <c r="J13" s="1172"/>
      <c r="K13" s="1172"/>
      <c r="L13" s="1172"/>
      <c r="M13" s="1172"/>
      <c r="N13" s="1172"/>
      <c r="O13" s="1172"/>
      <c r="P13" s="1172"/>
      <c r="Q13" s="1172"/>
      <c r="R13" s="1172"/>
      <c r="S13" s="1172"/>
      <c r="T13" s="1172"/>
      <c r="U13" s="1172"/>
      <c r="V13" s="1172"/>
      <c r="W13" s="1172"/>
      <c r="X13" s="1172"/>
      <c r="Y13" s="1172"/>
      <c r="Z13" s="1173"/>
    </row>
    <row r="14" spans="2:26" ht="49.9" customHeight="1" x14ac:dyDescent="0.15">
      <c r="B14" s="1171"/>
      <c r="C14" s="1172"/>
      <c r="D14" s="1172"/>
      <c r="E14" s="1172"/>
      <c r="F14" s="1172"/>
      <c r="G14" s="1172"/>
      <c r="H14" s="1172"/>
      <c r="I14" s="1172"/>
      <c r="J14" s="1172"/>
      <c r="K14" s="1172"/>
      <c r="L14" s="1172"/>
      <c r="M14" s="1172"/>
      <c r="N14" s="1172"/>
      <c r="O14" s="1172"/>
      <c r="P14" s="1172"/>
      <c r="Q14" s="1172"/>
      <c r="R14" s="1172"/>
      <c r="S14" s="1172"/>
      <c r="T14" s="1172"/>
      <c r="U14" s="1172"/>
      <c r="V14" s="1172"/>
      <c r="W14" s="1172"/>
      <c r="X14" s="1172"/>
      <c r="Y14" s="1172"/>
      <c r="Z14" s="1173"/>
    </row>
    <row r="15" spans="2:26" ht="100.15" customHeight="1" x14ac:dyDescent="0.15">
      <c r="B15" s="1174"/>
      <c r="C15" s="1175"/>
      <c r="D15" s="1175"/>
      <c r="E15" s="1175"/>
      <c r="F15" s="1175"/>
      <c r="G15" s="1175"/>
      <c r="H15" s="1175"/>
      <c r="I15" s="1175"/>
      <c r="J15" s="1175"/>
      <c r="K15" s="1175"/>
      <c r="L15" s="1175"/>
      <c r="M15" s="1175"/>
      <c r="N15" s="1175"/>
      <c r="O15" s="1175"/>
      <c r="P15" s="1175"/>
      <c r="Q15" s="1175"/>
      <c r="R15" s="1175"/>
      <c r="S15" s="1175"/>
      <c r="T15" s="1175"/>
      <c r="U15" s="1175"/>
      <c r="V15" s="1175"/>
      <c r="W15" s="1175"/>
      <c r="X15" s="1175"/>
      <c r="Y15" s="1175"/>
      <c r="Z15" s="1176"/>
    </row>
    <row r="16" spans="2:26" ht="9.75" customHeight="1" x14ac:dyDescent="0.15">
      <c r="B16" s="68"/>
      <c r="C16" s="68"/>
      <c r="D16" s="69"/>
      <c r="E16" s="70"/>
      <c r="F16" s="70"/>
      <c r="G16" s="70"/>
      <c r="H16" s="70"/>
      <c r="I16" s="70"/>
      <c r="J16" s="70"/>
      <c r="K16" s="70"/>
      <c r="L16" s="70"/>
      <c r="M16" s="70"/>
      <c r="N16" s="70"/>
      <c r="O16" s="70"/>
      <c r="P16" s="70"/>
      <c r="Q16" s="70"/>
      <c r="R16" s="70"/>
      <c r="S16" s="70"/>
      <c r="T16" s="70"/>
      <c r="U16" s="70"/>
      <c r="V16" s="70"/>
      <c r="W16" s="70"/>
      <c r="X16" s="70"/>
      <c r="Y16" s="70"/>
      <c r="Z16" s="70"/>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761DC7FF-4F94-4C14-A806-F15368E9B5EB}"/>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11" zoomScaleNormal="85" zoomScaleSheetLayoutView="100" workbookViewId="0">
      <selection activeCell="J46" sqref="J46"/>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89" t="s">
        <v>423</v>
      </c>
      <c r="C4" s="1190"/>
      <c r="D4" s="1190"/>
      <c r="E4" s="1190"/>
      <c r="F4" s="1191"/>
    </row>
    <row r="5" spans="2:10" ht="14.25" thickBot="1" x14ac:dyDescent="0.2">
      <c r="B5" s="125" t="s">
        <v>424</v>
      </c>
      <c r="C5" s="126" t="s">
        <v>425</v>
      </c>
      <c r="D5" s="126" t="s">
        <v>426</v>
      </c>
      <c r="E5" s="126" t="s">
        <v>427</v>
      </c>
      <c r="F5" s="127" t="s">
        <v>428</v>
      </c>
    </row>
    <row r="6" spans="2:10" ht="14.25" thickTop="1" x14ac:dyDescent="0.15">
      <c r="B6" s="135" t="s">
        <v>429</v>
      </c>
      <c r="C6" s="136" t="s">
        <v>430</v>
      </c>
      <c r="D6" s="136" t="s">
        <v>431</v>
      </c>
      <c r="E6" s="136" t="s">
        <v>432</v>
      </c>
      <c r="F6" s="137" t="s">
        <v>433</v>
      </c>
    </row>
    <row r="7" spans="2:10" x14ac:dyDescent="0.15">
      <c r="B7" s="135" t="s">
        <v>434</v>
      </c>
      <c r="C7" s="136" t="s">
        <v>435</v>
      </c>
      <c r="D7" s="136" t="s">
        <v>436</v>
      </c>
      <c r="E7" s="136" t="s">
        <v>437</v>
      </c>
      <c r="F7" s="137" t="s">
        <v>438</v>
      </c>
    </row>
    <row r="8" spans="2:10" x14ac:dyDescent="0.15">
      <c r="B8" s="135" t="s">
        <v>439</v>
      </c>
      <c r="C8" s="136" t="s">
        <v>440</v>
      </c>
      <c r="D8" s="136"/>
      <c r="E8" s="136" t="s">
        <v>441</v>
      </c>
      <c r="F8" s="137"/>
    </row>
    <row r="9" spans="2:10" x14ac:dyDescent="0.15">
      <c r="B9" s="135" t="s">
        <v>442</v>
      </c>
      <c r="C9" s="136" t="s">
        <v>443</v>
      </c>
      <c r="D9" s="136"/>
      <c r="E9" s="136" t="s">
        <v>444</v>
      </c>
      <c r="F9" s="137"/>
    </row>
    <row r="10" spans="2:10" x14ac:dyDescent="0.15">
      <c r="B10" s="135" t="s">
        <v>445</v>
      </c>
      <c r="C10" s="136" t="s">
        <v>446</v>
      </c>
      <c r="D10" s="136"/>
      <c r="E10" s="136" t="s">
        <v>447</v>
      </c>
      <c r="F10" s="137"/>
    </row>
    <row r="11" spans="2:10" x14ac:dyDescent="0.15">
      <c r="B11" s="135" t="s">
        <v>448</v>
      </c>
      <c r="C11" s="136" t="s">
        <v>449</v>
      </c>
      <c r="D11" s="136"/>
      <c r="E11" s="136"/>
      <c r="F11" s="137"/>
    </row>
    <row r="12" spans="2:10" ht="14.25" thickBot="1" x14ac:dyDescent="0.2">
      <c r="B12" s="138" t="s">
        <v>450</v>
      </c>
      <c r="C12" s="139"/>
      <c r="D12" s="139"/>
      <c r="E12" s="139"/>
      <c r="F12" s="140"/>
    </row>
    <row r="13" spans="2:10" ht="14.25" thickBot="1" x14ac:dyDescent="0.2"/>
    <row r="14" spans="2:10" x14ac:dyDescent="0.15">
      <c r="B14" s="1189" t="s">
        <v>451</v>
      </c>
      <c r="C14" s="1190"/>
      <c r="D14" s="1190"/>
      <c r="E14" s="1190"/>
      <c r="F14" s="1190"/>
      <c r="G14" s="1190"/>
      <c r="H14" s="1190"/>
      <c r="I14" s="1190"/>
      <c r="J14" s="1191"/>
    </row>
    <row r="15" spans="2:10" ht="14.25" thickBot="1" x14ac:dyDescent="0.2">
      <c r="B15" s="125" t="s">
        <v>452</v>
      </c>
      <c r="C15" s="126" t="s">
        <v>453</v>
      </c>
      <c r="D15" s="126" t="s">
        <v>454</v>
      </c>
      <c r="E15" s="126" t="s">
        <v>455</v>
      </c>
      <c r="F15" s="126" t="s">
        <v>456</v>
      </c>
      <c r="G15" s="126" t="s">
        <v>457</v>
      </c>
      <c r="H15" s="126" t="s">
        <v>458</v>
      </c>
      <c r="I15" s="126" t="s">
        <v>459</v>
      </c>
      <c r="J15" s="127" t="s">
        <v>460</v>
      </c>
    </row>
    <row r="16" spans="2:10" ht="14.25" thickTop="1" x14ac:dyDescent="0.15">
      <c r="B16" s="128" t="s">
        <v>461</v>
      </c>
      <c r="C16" s="129" t="s">
        <v>462</v>
      </c>
      <c r="D16" s="129" t="s">
        <v>463</v>
      </c>
      <c r="E16" s="129" t="s">
        <v>464</v>
      </c>
      <c r="F16" s="129" t="s">
        <v>465</v>
      </c>
      <c r="G16" s="129" t="s">
        <v>465</v>
      </c>
      <c r="H16" s="129" t="s">
        <v>466</v>
      </c>
      <c r="I16" s="129" t="s">
        <v>467</v>
      </c>
      <c r="J16" s="130" t="s">
        <v>468</v>
      </c>
    </row>
    <row r="17" spans="2:10" x14ac:dyDescent="0.15">
      <c r="B17" s="128" t="s">
        <v>469</v>
      </c>
      <c r="C17" s="129" t="s">
        <v>470</v>
      </c>
      <c r="D17" s="129" t="s">
        <v>471</v>
      </c>
      <c r="E17" s="129" t="s">
        <v>472</v>
      </c>
      <c r="F17" s="129" t="s">
        <v>473</v>
      </c>
      <c r="G17" s="129" t="s">
        <v>474</v>
      </c>
      <c r="H17" s="129" t="s">
        <v>475</v>
      </c>
      <c r="I17" s="129" t="s">
        <v>476</v>
      </c>
      <c r="J17" s="130" t="s">
        <v>477</v>
      </c>
    </row>
    <row r="18" spans="2:10" x14ac:dyDescent="0.15">
      <c r="B18" s="128" t="s">
        <v>478</v>
      </c>
      <c r="C18" s="129" t="s">
        <v>479</v>
      </c>
      <c r="D18" s="129" t="s">
        <v>480</v>
      </c>
      <c r="E18" s="129" t="s">
        <v>481</v>
      </c>
      <c r="F18" s="129" t="s">
        <v>482</v>
      </c>
      <c r="G18" s="129" t="s">
        <v>483</v>
      </c>
      <c r="H18" s="129"/>
      <c r="I18" s="129" t="s">
        <v>475</v>
      </c>
      <c r="J18" s="130" t="s">
        <v>484</v>
      </c>
    </row>
    <row r="19" spans="2:10" x14ac:dyDescent="0.15">
      <c r="B19" s="128" t="s">
        <v>485</v>
      </c>
      <c r="C19" s="129" t="s">
        <v>486</v>
      </c>
      <c r="D19" s="129"/>
      <c r="E19" s="129" t="s">
        <v>487</v>
      </c>
      <c r="F19" s="129" t="s">
        <v>483</v>
      </c>
      <c r="G19" s="129" t="s">
        <v>488</v>
      </c>
      <c r="H19" s="129"/>
      <c r="I19" s="129"/>
      <c r="J19" s="130"/>
    </row>
    <row r="20" spans="2:10" x14ac:dyDescent="0.15">
      <c r="B20" s="128" t="s">
        <v>489</v>
      </c>
      <c r="C20" s="129" t="s">
        <v>490</v>
      </c>
      <c r="D20" s="129"/>
      <c r="E20" s="129" t="s">
        <v>491</v>
      </c>
      <c r="F20" s="129" t="s">
        <v>488</v>
      </c>
      <c r="G20" s="129" t="s">
        <v>492</v>
      </c>
      <c r="H20" s="129"/>
      <c r="I20" s="129"/>
      <c r="J20" s="130"/>
    </row>
    <row r="21" spans="2:10" x14ac:dyDescent="0.15">
      <c r="B21" s="128" t="s">
        <v>446</v>
      </c>
      <c r="C21" s="129" t="s">
        <v>493</v>
      </c>
      <c r="D21" s="129"/>
      <c r="E21" s="129" t="s">
        <v>494</v>
      </c>
      <c r="F21" s="129" t="s">
        <v>492</v>
      </c>
      <c r="G21" s="129"/>
      <c r="H21" s="129"/>
      <c r="I21" s="129"/>
      <c r="J21" s="130"/>
    </row>
    <row r="22" spans="2:10" x14ac:dyDescent="0.15">
      <c r="B22" s="128"/>
      <c r="C22" s="129" t="s">
        <v>495</v>
      </c>
      <c r="D22" s="129"/>
      <c r="E22" s="129" t="s">
        <v>496</v>
      </c>
      <c r="F22" s="129"/>
      <c r="G22" s="129"/>
      <c r="H22" s="129"/>
      <c r="I22" s="129"/>
      <c r="J22" s="130"/>
    </row>
    <row r="23" spans="2:10" x14ac:dyDescent="0.15">
      <c r="B23" s="128"/>
      <c r="C23" s="129" t="s">
        <v>497</v>
      </c>
      <c r="D23" s="129"/>
      <c r="E23" s="129" t="s">
        <v>498</v>
      </c>
      <c r="F23" s="129"/>
      <c r="G23" s="129"/>
      <c r="H23" s="129"/>
      <c r="I23" s="129"/>
      <c r="J23" s="130"/>
    </row>
    <row r="24" spans="2:10" x14ac:dyDescent="0.15">
      <c r="B24" s="128"/>
      <c r="C24" s="129" t="s">
        <v>499</v>
      </c>
      <c r="D24" s="129"/>
      <c r="E24" s="129" t="s">
        <v>500</v>
      </c>
      <c r="F24" s="129"/>
      <c r="G24" s="129"/>
      <c r="H24" s="129"/>
      <c r="I24" s="129"/>
      <c r="J24" s="130"/>
    </row>
    <row r="25" spans="2:10" x14ac:dyDescent="0.15">
      <c r="B25" s="128"/>
      <c r="C25" s="129" t="s">
        <v>501</v>
      </c>
      <c r="D25" s="129"/>
      <c r="E25" s="129" t="s">
        <v>502</v>
      </c>
      <c r="F25" s="129"/>
      <c r="G25" s="129"/>
      <c r="H25" s="129"/>
      <c r="I25" s="129"/>
      <c r="J25" s="130"/>
    </row>
    <row r="26" spans="2:10" x14ac:dyDescent="0.15">
      <c r="B26" s="128"/>
      <c r="C26" s="129" t="s">
        <v>503</v>
      </c>
      <c r="D26" s="129"/>
      <c r="E26" s="131" t="s">
        <v>504</v>
      </c>
      <c r="F26" s="129"/>
      <c r="G26" s="129"/>
      <c r="H26" s="129"/>
      <c r="I26" s="129"/>
      <c r="J26" s="130"/>
    </row>
    <row r="27" spans="2:10" x14ac:dyDescent="0.15">
      <c r="B27" s="128"/>
      <c r="C27" s="129" t="s">
        <v>505</v>
      </c>
      <c r="D27" s="129"/>
      <c r="E27" s="129" t="s">
        <v>506</v>
      </c>
      <c r="F27" s="129"/>
      <c r="G27" s="129"/>
      <c r="H27" s="129"/>
      <c r="I27" s="129"/>
      <c r="J27" s="130"/>
    </row>
    <row r="28" spans="2:10" x14ac:dyDescent="0.15">
      <c r="B28" s="128"/>
      <c r="C28" s="129" t="s">
        <v>507</v>
      </c>
      <c r="D28" s="129"/>
      <c r="E28" s="131"/>
      <c r="F28" s="129"/>
      <c r="G28" s="129"/>
      <c r="H28" s="129"/>
      <c r="I28" s="129"/>
      <c r="J28" s="130"/>
    </row>
    <row r="29" spans="2:10" x14ac:dyDescent="0.15">
      <c r="B29" s="128"/>
      <c r="C29" s="129" t="s">
        <v>446</v>
      </c>
      <c r="D29" s="129"/>
      <c r="E29" s="129"/>
      <c r="F29" s="129"/>
      <c r="G29" s="129"/>
      <c r="H29" s="129"/>
      <c r="I29" s="129"/>
      <c r="J29" s="130"/>
    </row>
    <row r="30" spans="2:10" x14ac:dyDescent="0.15">
      <c r="B30" s="128"/>
      <c r="C30" s="129"/>
      <c r="D30" s="129"/>
      <c r="E30" s="129"/>
      <c r="F30" s="129"/>
      <c r="G30" s="129"/>
      <c r="H30" s="129"/>
      <c r="I30" s="129"/>
      <c r="J30" s="130"/>
    </row>
    <row r="31" spans="2:10" x14ac:dyDescent="0.15">
      <c r="B31" s="128"/>
      <c r="C31" s="129" t="s">
        <v>507</v>
      </c>
      <c r="D31" s="129"/>
      <c r="E31" s="129"/>
      <c r="F31" s="129"/>
      <c r="G31" s="129"/>
      <c r="H31" s="129"/>
      <c r="I31" s="129"/>
      <c r="J31" s="130"/>
    </row>
    <row r="32" spans="2:10" x14ac:dyDescent="0.15">
      <c r="B32" s="128"/>
      <c r="C32" s="129" t="s">
        <v>446</v>
      </c>
      <c r="D32" s="129"/>
      <c r="E32" s="129"/>
      <c r="F32" s="129"/>
      <c r="G32" s="129"/>
      <c r="H32" s="129"/>
      <c r="I32" s="129"/>
      <c r="J32" s="130"/>
    </row>
    <row r="33" spans="2:10" x14ac:dyDescent="0.15">
      <c r="B33" s="128"/>
      <c r="C33" s="129"/>
      <c r="D33" s="129"/>
      <c r="E33" s="129"/>
      <c r="F33" s="129"/>
      <c r="G33" s="129"/>
      <c r="H33" s="129"/>
      <c r="I33" s="129"/>
      <c r="J33" s="130"/>
    </row>
    <row r="34" spans="2:10" x14ac:dyDescent="0.15">
      <c r="B34" s="128"/>
      <c r="C34" s="129" t="s">
        <v>508</v>
      </c>
      <c r="D34" s="129"/>
      <c r="E34" s="129"/>
      <c r="F34" s="129"/>
      <c r="G34" s="129"/>
      <c r="H34" s="129"/>
      <c r="I34" s="129"/>
      <c r="J34" s="130"/>
    </row>
    <row r="35" spans="2:10" x14ac:dyDescent="0.15">
      <c r="B35" s="128"/>
      <c r="C35" s="129" t="s">
        <v>446</v>
      </c>
      <c r="D35" s="129"/>
      <c r="E35" s="129"/>
      <c r="F35" s="129"/>
      <c r="G35" s="129"/>
      <c r="H35" s="129"/>
      <c r="I35" s="129"/>
      <c r="J35" s="130"/>
    </row>
    <row r="36" spans="2:10" x14ac:dyDescent="0.15">
      <c r="B36" s="128"/>
      <c r="C36" s="129"/>
      <c r="D36" s="129"/>
      <c r="E36" s="129"/>
      <c r="F36" s="129"/>
      <c r="G36" s="129"/>
      <c r="H36" s="129"/>
      <c r="I36" s="129"/>
      <c r="J36" s="130"/>
    </row>
    <row r="37" spans="2:10" x14ac:dyDescent="0.15">
      <c r="B37" s="128"/>
      <c r="C37" s="129" t="s">
        <v>509</v>
      </c>
      <c r="D37" s="129"/>
      <c r="E37" s="129"/>
      <c r="F37" s="129"/>
      <c r="G37" s="129"/>
      <c r="H37" s="129"/>
      <c r="I37" s="129"/>
      <c r="J37" s="130"/>
    </row>
    <row r="38" spans="2:10" x14ac:dyDescent="0.15">
      <c r="B38" s="128"/>
      <c r="C38" s="129" t="s">
        <v>510</v>
      </c>
      <c r="D38" s="129"/>
      <c r="E38" s="129"/>
      <c r="F38" s="129"/>
      <c r="G38" s="129"/>
      <c r="H38" s="129"/>
      <c r="I38" s="129"/>
      <c r="J38" s="130"/>
    </row>
    <row r="39" spans="2:10" x14ac:dyDescent="0.15">
      <c r="B39" s="128"/>
      <c r="C39" s="129" t="s">
        <v>446</v>
      </c>
      <c r="D39" s="129"/>
      <c r="E39" s="129"/>
      <c r="F39" s="129"/>
      <c r="G39" s="129"/>
      <c r="H39" s="129"/>
      <c r="I39" s="129"/>
      <c r="J39" s="130"/>
    </row>
    <row r="40" spans="2:10" x14ac:dyDescent="0.15">
      <c r="B40" s="128"/>
      <c r="C40" s="129"/>
      <c r="D40" s="129"/>
      <c r="E40" s="129"/>
      <c r="F40" s="129"/>
      <c r="G40" s="129"/>
      <c r="H40" s="129"/>
      <c r="I40" s="129"/>
      <c r="J40" s="130"/>
    </row>
    <row r="41" spans="2:10" x14ac:dyDescent="0.15">
      <c r="B41" s="128"/>
      <c r="C41" s="129" t="s">
        <v>511</v>
      </c>
      <c r="D41" s="129"/>
      <c r="E41" s="129"/>
      <c r="F41" s="129"/>
      <c r="G41" s="129"/>
      <c r="H41" s="129"/>
      <c r="I41" s="129"/>
      <c r="J41" s="130"/>
    </row>
    <row r="42" spans="2:10" x14ac:dyDescent="0.15">
      <c r="B42" s="128"/>
      <c r="C42" s="129" t="s">
        <v>512</v>
      </c>
      <c r="D42" s="129"/>
      <c r="E42" s="129"/>
      <c r="F42" s="129"/>
      <c r="G42" s="129"/>
      <c r="H42" s="129"/>
      <c r="I42" s="129"/>
      <c r="J42" s="130"/>
    </row>
    <row r="43" spans="2:10" x14ac:dyDescent="0.15">
      <c r="B43" s="128"/>
      <c r="C43" s="129" t="s">
        <v>513</v>
      </c>
      <c r="D43" s="129"/>
      <c r="E43" s="129"/>
      <c r="F43" s="129"/>
      <c r="G43" s="129"/>
      <c r="H43" s="129"/>
      <c r="I43" s="129"/>
      <c r="J43" s="130"/>
    </row>
    <row r="44" spans="2:10" x14ac:dyDescent="0.15">
      <c r="B44" s="128"/>
      <c r="C44" s="129" t="s">
        <v>514</v>
      </c>
      <c r="D44" s="129"/>
      <c r="E44" s="129"/>
      <c r="F44" s="129"/>
      <c r="G44" s="129"/>
      <c r="H44" s="129"/>
      <c r="I44" s="129"/>
      <c r="J44" s="130"/>
    </row>
    <row r="45" spans="2:10" x14ac:dyDescent="0.15">
      <c r="B45" s="128"/>
      <c r="C45" s="129" t="s">
        <v>446</v>
      </c>
      <c r="D45" s="129"/>
      <c r="E45" s="129"/>
      <c r="F45" s="129"/>
      <c r="G45" s="129"/>
      <c r="H45" s="129"/>
      <c r="I45" s="129"/>
      <c r="J45" s="130"/>
    </row>
    <row r="46" spans="2:10" x14ac:dyDescent="0.15">
      <c r="B46" s="128"/>
      <c r="C46" s="129"/>
      <c r="D46" s="129"/>
      <c r="E46" s="129"/>
      <c r="F46" s="129"/>
      <c r="G46" s="129"/>
      <c r="H46" s="129"/>
      <c r="I46" s="129"/>
      <c r="J46" s="130"/>
    </row>
    <row r="47" spans="2:10" ht="14.25" thickBot="1" x14ac:dyDescent="0.2">
      <c r="B47" s="132"/>
      <c r="C47" s="133" t="s">
        <v>446</v>
      </c>
      <c r="D47" s="133"/>
      <c r="E47" s="133"/>
      <c r="F47" s="133"/>
      <c r="G47" s="133"/>
      <c r="H47" s="133"/>
      <c r="I47" s="133"/>
      <c r="J47" s="134"/>
    </row>
    <row r="49" spans="2:7" ht="14.25" thickBot="1" x14ac:dyDescent="0.2">
      <c r="C49" s="42"/>
      <c r="D49" s="42"/>
      <c r="E49" s="42"/>
      <c r="F49" s="42"/>
      <c r="G49" s="42"/>
    </row>
    <row r="50" spans="2:7" x14ac:dyDescent="0.15">
      <c r="B50" s="1192" t="s">
        <v>515</v>
      </c>
      <c r="C50" s="1193"/>
      <c r="D50" s="1193"/>
      <c r="E50" s="1193"/>
      <c r="F50" s="1193"/>
      <c r="G50" s="1194"/>
    </row>
    <row r="51" spans="2:7" ht="14.25" thickBot="1" x14ac:dyDescent="0.2">
      <c r="B51" s="123" t="s">
        <v>516</v>
      </c>
      <c r="C51" s="37" t="s">
        <v>452</v>
      </c>
      <c r="D51" s="37" t="s">
        <v>517</v>
      </c>
      <c r="E51" s="37" t="s">
        <v>518</v>
      </c>
      <c r="F51" s="38" t="s">
        <v>519</v>
      </c>
      <c r="G51" s="124" t="s">
        <v>520</v>
      </c>
    </row>
    <row r="52" spans="2:7" ht="14.25" thickTop="1" x14ac:dyDescent="0.15">
      <c r="B52" s="141" t="s">
        <v>521</v>
      </c>
      <c r="C52" s="129" t="s">
        <v>522</v>
      </c>
      <c r="D52" s="129" t="s">
        <v>523</v>
      </c>
      <c r="E52" s="129" t="s">
        <v>524</v>
      </c>
      <c r="F52" s="129" t="s">
        <v>525</v>
      </c>
      <c r="G52" s="130" t="s">
        <v>468</v>
      </c>
    </row>
    <row r="53" spans="2:7" x14ac:dyDescent="0.15">
      <c r="B53" s="141" t="s">
        <v>526</v>
      </c>
      <c r="C53" s="129" t="s">
        <v>527</v>
      </c>
      <c r="D53" s="129" t="s">
        <v>528</v>
      </c>
      <c r="E53" s="129" t="s">
        <v>529</v>
      </c>
      <c r="F53" s="129" t="s">
        <v>530</v>
      </c>
      <c r="G53" s="130" t="s">
        <v>477</v>
      </c>
    </row>
    <row r="54" spans="2:7" x14ac:dyDescent="0.15">
      <c r="B54" s="141" t="s">
        <v>531</v>
      </c>
      <c r="C54" s="129" t="s">
        <v>532</v>
      </c>
      <c r="D54" s="129" t="s">
        <v>533</v>
      </c>
      <c r="E54" s="129" t="s">
        <v>534</v>
      </c>
      <c r="F54" s="129"/>
      <c r="G54" s="130" t="s">
        <v>484</v>
      </c>
    </row>
    <row r="55" spans="2:7" x14ac:dyDescent="0.15">
      <c r="B55" s="141" t="s">
        <v>535</v>
      </c>
      <c r="C55" s="129"/>
      <c r="D55" s="129"/>
      <c r="E55" s="129" t="s">
        <v>536</v>
      </c>
      <c r="F55" s="129"/>
      <c r="G55" s="130"/>
    </row>
    <row r="56" spans="2:7" x14ac:dyDescent="0.15">
      <c r="B56" s="141"/>
      <c r="C56" s="129" t="s">
        <v>537</v>
      </c>
      <c r="D56" s="129"/>
      <c r="E56" s="129" t="s">
        <v>538</v>
      </c>
      <c r="F56" s="129"/>
      <c r="G56" s="130"/>
    </row>
    <row r="57" spans="2:7" x14ac:dyDescent="0.15">
      <c r="B57" s="141"/>
      <c r="C57" s="129" t="s">
        <v>539</v>
      </c>
      <c r="D57" s="129"/>
      <c r="E57" s="129" t="s">
        <v>540</v>
      </c>
      <c r="F57" s="129"/>
      <c r="G57" s="130"/>
    </row>
    <row r="58" spans="2:7" x14ac:dyDescent="0.15">
      <c r="B58" s="141"/>
      <c r="C58" s="129" t="s">
        <v>541</v>
      </c>
      <c r="D58" s="129"/>
      <c r="E58" s="129" t="s">
        <v>506</v>
      </c>
      <c r="F58" s="129"/>
      <c r="G58" s="130"/>
    </row>
    <row r="59" spans="2:7" x14ac:dyDescent="0.15">
      <c r="B59" s="141"/>
      <c r="C59" s="129" t="s">
        <v>542</v>
      </c>
      <c r="D59" s="129"/>
      <c r="E59" s="129"/>
      <c r="F59" s="129"/>
      <c r="G59" s="130"/>
    </row>
    <row r="60" spans="2:7" x14ac:dyDescent="0.15">
      <c r="B60" s="141"/>
      <c r="C60" s="129" t="s">
        <v>446</v>
      </c>
      <c r="D60" s="129"/>
      <c r="E60" s="129"/>
      <c r="F60" s="129"/>
      <c r="G60" s="130"/>
    </row>
    <row r="61" spans="2:7" x14ac:dyDescent="0.15">
      <c r="B61" s="141"/>
      <c r="C61" s="129"/>
      <c r="D61" s="129"/>
      <c r="E61" s="129"/>
      <c r="F61" s="129"/>
      <c r="G61" s="130"/>
    </row>
    <row r="62" spans="2:7" x14ac:dyDescent="0.15">
      <c r="B62" s="141"/>
      <c r="C62" s="129" t="s">
        <v>190</v>
      </c>
      <c r="D62" s="129"/>
      <c r="E62" s="129"/>
      <c r="F62" s="129"/>
      <c r="G62" s="130"/>
    </row>
    <row r="63" spans="2:7" x14ac:dyDescent="0.15">
      <c r="B63" s="141"/>
      <c r="C63" s="129" t="s">
        <v>191</v>
      </c>
      <c r="D63" s="129"/>
      <c r="E63" s="129"/>
      <c r="F63" s="129"/>
      <c r="G63" s="130"/>
    </row>
    <row r="64" spans="2:7" x14ac:dyDescent="0.15">
      <c r="B64" s="141"/>
      <c r="C64" s="129" t="s">
        <v>192</v>
      </c>
      <c r="D64" s="129"/>
      <c r="E64" s="129"/>
      <c r="F64" s="129"/>
      <c r="G64" s="130"/>
    </row>
    <row r="65" spans="2:7" x14ac:dyDescent="0.15">
      <c r="B65" s="141"/>
      <c r="C65" s="129" t="s">
        <v>193</v>
      </c>
      <c r="D65" s="129"/>
      <c r="E65" s="129"/>
      <c r="F65" s="129"/>
      <c r="G65" s="130"/>
    </row>
    <row r="66" spans="2:7" x14ac:dyDescent="0.15">
      <c r="B66" s="141"/>
      <c r="C66" s="129" t="s">
        <v>543</v>
      </c>
      <c r="D66" s="129"/>
      <c r="E66" s="129"/>
      <c r="F66" s="129"/>
      <c r="G66" s="130"/>
    </row>
    <row r="67" spans="2:7" x14ac:dyDescent="0.15">
      <c r="B67" s="141"/>
      <c r="C67" s="129" t="s">
        <v>544</v>
      </c>
      <c r="D67" s="129"/>
      <c r="E67" s="129"/>
      <c r="F67" s="129"/>
      <c r="G67" s="130"/>
    </row>
    <row r="68" spans="2:7" x14ac:dyDescent="0.15">
      <c r="B68" s="141"/>
      <c r="C68" s="129" t="s">
        <v>194</v>
      </c>
      <c r="D68" s="129"/>
      <c r="E68" s="129"/>
      <c r="F68" s="129"/>
      <c r="G68" s="130"/>
    </row>
    <row r="69" spans="2:7" x14ac:dyDescent="0.15">
      <c r="B69" s="141"/>
      <c r="C69" s="129" t="s">
        <v>195</v>
      </c>
      <c r="D69" s="129"/>
      <c r="E69" s="129"/>
      <c r="F69" s="129"/>
      <c r="G69" s="130"/>
    </row>
    <row r="70" spans="2:7" x14ac:dyDescent="0.15">
      <c r="B70" s="141"/>
      <c r="C70" s="129" t="s">
        <v>545</v>
      </c>
      <c r="D70" s="129"/>
      <c r="E70" s="129"/>
      <c r="F70" s="129"/>
      <c r="G70" s="130"/>
    </row>
    <row r="71" spans="2:7" x14ac:dyDescent="0.15">
      <c r="B71" s="141"/>
      <c r="C71" s="129" t="s">
        <v>197</v>
      </c>
      <c r="D71" s="129"/>
      <c r="E71" s="129"/>
      <c r="F71" s="129"/>
      <c r="G71" s="130"/>
    </row>
    <row r="72" spans="2:7" x14ac:dyDescent="0.15">
      <c r="B72" s="141"/>
      <c r="C72" s="129" t="s">
        <v>199</v>
      </c>
      <c r="D72" s="129"/>
      <c r="E72" s="129"/>
      <c r="F72" s="129"/>
      <c r="G72" s="130"/>
    </row>
    <row r="73" spans="2:7" x14ac:dyDescent="0.15">
      <c r="B73" s="141"/>
      <c r="C73" s="129" t="s">
        <v>200</v>
      </c>
      <c r="D73" s="129"/>
      <c r="E73" s="129"/>
      <c r="F73" s="129"/>
      <c r="G73" s="130"/>
    </row>
    <row r="74" spans="2:7" x14ac:dyDescent="0.15">
      <c r="B74" s="141"/>
      <c r="C74" s="129" t="s">
        <v>201</v>
      </c>
      <c r="D74" s="129"/>
      <c r="E74" s="129"/>
      <c r="F74" s="129"/>
      <c r="G74" s="130"/>
    </row>
    <row r="75" spans="2:7" x14ac:dyDescent="0.15">
      <c r="B75" s="141"/>
      <c r="C75" s="129" t="s">
        <v>202</v>
      </c>
      <c r="D75" s="129"/>
      <c r="E75" s="129"/>
      <c r="F75" s="129"/>
      <c r="G75" s="130"/>
    </row>
    <row r="76" spans="2:7" x14ac:dyDescent="0.15">
      <c r="B76" s="141"/>
      <c r="C76" s="129" t="s">
        <v>203</v>
      </c>
      <c r="D76" s="129"/>
      <c r="E76" s="129"/>
      <c r="F76" s="129"/>
      <c r="G76" s="130"/>
    </row>
    <row r="77" spans="2:7" x14ac:dyDescent="0.15">
      <c r="B77" s="141"/>
      <c r="C77" s="129" t="s">
        <v>506</v>
      </c>
      <c r="D77" s="129"/>
      <c r="E77" s="129"/>
      <c r="F77" s="129"/>
      <c r="G77" s="130"/>
    </row>
    <row r="78" spans="2:7" x14ac:dyDescent="0.15">
      <c r="B78" s="141"/>
      <c r="C78" s="129"/>
      <c r="D78" s="129"/>
      <c r="E78" s="129"/>
      <c r="F78" s="129"/>
      <c r="G78" s="130"/>
    </row>
    <row r="79" spans="2:7" x14ac:dyDescent="0.15">
      <c r="B79" s="141"/>
      <c r="C79" s="129" t="s">
        <v>546</v>
      </c>
      <c r="D79" s="129"/>
      <c r="E79" s="129"/>
      <c r="F79" s="129"/>
      <c r="G79" s="130"/>
    </row>
    <row r="80" spans="2:7" x14ac:dyDescent="0.15">
      <c r="B80" s="141"/>
      <c r="C80" s="129" t="s">
        <v>547</v>
      </c>
      <c r="D80" s="129"/>
      <c r="E80" s="129"/>
      <c r="F80" s="129"/>
      <c r="G80" s="130"/>
    </row>
    <row r="81" spans="2:7" x14ac:dyDescent="0.15">
      <c r="B81" s="141"/>
      <c r="C81" s="129" t="s">
        <v>548</v>
      </c>
      <c r="D81" s="129"/>
      <c r="E81" s="129"/>
      <c r="F81" s="129"/>
      <c r="G81" s="130"/>
    </row>
    <row r="82" spans="2:7" x14ac:dyDescent="0.15">
      <c r="B82" s="141"/>
      <c r="C82" s="129" t="s">
        <v>549</v>
      </c>
      <c r="D82" s="129"/>
      <c r="E82" s="129"/>
      <c r="F82" s="129"/>
      <c r="G82" s="130"/>
    </row>
    <row r="83" spans="2:7" ht="14.25" thickBot="1" x14ac:dyDescent="0.2">
      <c r="B83" s="142"/>
      <c r="C83" s="133" t="s">
        <v>506</v>
      </c>
      <c r="D83" s="133"/>
      <c r="E83" s="133"/>
      <c r="F83" s="133"/>
      <c r="G83" s="134"/>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409</vt:i4>
      </vt:variant>
      <vt:variant>
        <vt:lpstr>名前付き一覧</vt:lpstr>
      </vt:variant>
      <vt:variant>
        <vt:i4>783</vt:i4>
      </vt:variant>
    </vt:vector>
  </HeadingPairs>
  <TitlesOfParts>
    <vt:vector size="1192" baseType="lpstr">
      <vt:lpstr>点検様式作成フロー</vt:lpstr>
      <vt:lpstr>変状面積算出方法</vt:lpstr>
      <vt:lpstr>記入の留意点</vt:lpstr>
      <vt:lpstr>様式A-1</vt:lpstr>
      <vt:lpstr>様式A-2</vt:lpstr>
      <vt:lpstr>様式A-2 (2)</vt:lpstr>
      <vt:lpstr>様式A-2 (3)</vt:lpstr>
      <vt:lpstr>様式A-3</vt:lpstr>
      <vt:lpstr>様式B (1)</vt:lpstr>
      <vt:lpstr>様式B (2)</vt:lpstr>
      <vt:lpstr>様式B (3)</vt:lpstr>
      <vt:lpstr>様式B (4)</vt:lpstr>
      <vt:lpstr>様式B (5)</vt:lpstr>
      <vt:lpstr>様式B (6)</vt:lpstr>
      <vt:lpstr>様式B (7)</vt:lpstr>
      <vt:lpstr>様式B (8)</vt:lpstr>
      <vt:lpstr>様式B (9)</vt:lpstr>
      <vt:lpstr>様式B (10)</vt:lpstr>
      <vt:lpstr>様式C-1-1</vt:lpstr>
      <vt:lpstr>様式C-1-1 (2)</vt:lpstr>
      <vt:lpstr>様式C-1-1 (3)</vt:lpstr>
      <vt:lpstr>様式C-1-1 (4)</vt:lpstr>
      <vt:lpstr>様式C-1-1 (5)</vt:lpstr>
      <vt:lpstr>様式C-1-1 (6)</vt:lpstr>
      <vt:lpstr>様式C-1-1 (7)</vt:lpstr>
      <vt:lpstr>様式C-1-1 (8)</vt:lpstr>
      <vt:lpstr>様式C-1-1 (9)</vt:lpstr>
      <vt:lpstr>様式C-1-1 (10)</vt:lpstr>
      <vt:lpstr>様式C-1-1 (11)</vt:lpstr>
      <vt:lpstr>様式C-1-1 (12)</vt:lpstr>
      <vt:lpstr>様式C-1-1 (13)</vt:lpstr>
      <vt:lpstr>様式C-1-1 (14)</vt:lpstr>
      <vt:lpstr>様式C-1-1 (15)</vt:lpstr>
      <vt:lpstr>様式C-1-1 (16)</vt:lpstr>
      <vt:lpstr>様式C-1-1 (17)</vt:lpstr>
      <vt:lpstr>様式C-1-1 (18)</vt:lpstr>
      <vt:lpstr>様式C-1-1 (19)</vt:lpstr>
      <vt:lpstr>様式C-1-1 (20)</vt:lpstr>
      <vt:lpstr>様式C-1-1 (21)</vt:lpstr>
      <vt:lpstr>様式C-1-1 (22)</vt:lpstr>
      <vt:lpstr>様式C-1-1 (23)</vt:lpstr>
      <vt:lpstr>様式C-1-1 (24)</vt:lpstr>
      <vt:lpstr>様式C-1-1 (25)</vt:lpstr>
      <vt:lpstr>様式C-1-1 (26)</vt:lpstr>
      <vt:lpstr>様式C-1-1 (27)</vt:lpstr>
      <vt:lpstr>様式C-1-1 (28)</vt:lpstr>
      <vt:lpstr>様式C-1-1 (29)</vt:lpstr>
      <vt:lpstr>様式C-1-2</vt:lpstr>
      <vt:lpstr>様式C-1-2 (2)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様式D-1-1 (61)</vt:lpstr>
      <vt:lpstr>様式D-1-1 (62)</vt:lpstr>
      <vt:lpstr>様式D-1-1 (63)</vt:lpstr>
      <vt:lpstr>様式D-1-1 (64)</vt:lpstr>
      <vt:lpstr>様式D-1-1 (65)</vt:lpstr>
      <vt:lpstr>様式D-1-1 (66)</vt:lpstr>
      <vt:lpstr>様式D-1-1 (67)</vt:lpstr>
      <vt:lpstr>様式D-1-1 (68)</vt:lpstr>
      <vt:lpstr>様式D-1-1 (69)</vt:lpstr>
      <vt:lpstr>様式D-1-1 (70)</vt:lpstr>
      <vt:lpstr>様式D-1-1 (71)</vt:lpstr>
      <vt:lpstr>様式D-1-1 (72)</vt:lpstr>
      <vt:lpstr>様式D-1-1 (73)</vt:lpstr>
      <vt:lpstr>様式D-1-1 (74)</vt:lpstr>
      <vt:lpstr>様式D-1-1 (75)</vt:lpstr>
      <vt:lpstr>様式D-1-1 (76)</vt:lpstr>
      <vt:lpstr>様式D-1-1 (77)</vt:lpstr>
      <vt:lpstr>様式D-1-1 (78)</vt:lpstr>
      <vt:lpstr>様式D-1-1 (79)</vt:lpstr>
      <vt:lpstr>様式D-1-1 (80)</vt:lpstr>
      <vt:lpstr>様式D-1-1 (81)</vt:lpstr>
      <vt:lpstr>様式D-1-1 (82)</vt:lpstr>
      <vt:lpstr>様式D-1-1 (83)</vt:lpstr>
      <vt:lpstr>様式D-1-1 (84)</vt:lpstr>
      <vt:lpstr>様式D-1-1 (85)</vt:lpstr>
      <vt:lpstr>様式D-1-1 (86)</vt:lpstr>
      <vt:lpstr>様式D-1-1 (87)</vt:lpstr>
      <vt:lpstr>様式D-1-1 (88)</vt:lpstr>
      <vt:lpstr>様式D-1-1 (89)</vt:lpstr>
      <vt:lpstr>様式D-1-1 (90)</vt:lpstr>
      <vt:lpstr>様式D-1-1 (91)</vt:lpstr>
      <vt:lpstr>様式D-1-1 (92)</vt:lpstr>
      <vt:lpstr>様式D-1-1 (93)</vt:lpstr>
      <vt:lpstr>様式D-1-1 (94)</vt:lpstr>
      <vt:lpstr>様式D-1-1 (95)</vt:lpstr>
      <vt:lpstr>様式D-1-1 (96)</vt:lpstr>
      <vt:lpstr>様式D-1-1 (97)</vt:lpstr>
      <vt:lpstr>様式D-1-1 (98)</vt:lpstr>
      <vt:lpstr>様式D-1-1 (99)</vt:lpstr>
      <vt:lpstr>様式D-1-1 (100)</vt:lpstr>
      <vt:lpstr>様式D-1-1 (101)</vt:lpstr>
      <vt:lpstr>様式D-1-1 (102)</vt:lpstr>
      <vt:lpstr>様式D-1-1 (103)</vt:lpstr>
      <vt:lpstr>様式D-1-1 (104)</vt:lpstr>
      <vt:lpstr>様式D-1-1 (105)</vt:lpstr>
      <vt:lpstr>様式D-1-1 (106)</vt:lpstr>
      <vt:lpstr>様式D-1-1 (107)</vt:lpstr>
      <vt:lpstr>様式D-1-1 (108)</vt:lpstr>
      <vt:lpstr>様式D-1-1 (109)</vt:lpstr>
      <vt:lpstr>様式D-1-1 (110)</vt:lpstr>
      <vt:lpstr>様式D-1-1 (111)</vt:lpstr>
      <vt:lpstr>様式D-1-1 (112)</vt:lpstr>
      <vt:lpstr>様式D-1-1 (113)</vt:lpstr>
      <vt:lpstr>様式D-1-1 (114)</vt:lpstr>
      <vt:lpstr>様式D-1-1 (115)</vt:lpstr>
      <vt:lpstr>様式D-1-1 (116)</vt:lpstr>
      <vt:lpstr>様式D-1-1 (117)</vt:lpstr>
      <vt:lpstr>様式D-1-1 (118)</vt:lpstr>
      <vt:lpstr>様式D-1-1 (119)</vt:lpstr>
      <vt:lpstr>様式D-1-1 (120)</vt:lpstr>
      <vt:lpstr>様式D-1-1 (121)</vt:lpstr>
      <vt:lpstr>様式D-1-1 (122)</vt:lpstr>
      <vt:lpstr>様式D-1-1 (123)</vt:lpstr>
      <vt:lpstr>様式D-1-1 (124)</vt:lpstr>
      <vt:lpstr>様式D-1-1 (125)</vt:lpstr>
      <vt:lpstr>様式D-1-1 (126)</vt:lpstr>
      <vt:lpstr>様式D-1-1 (127)</vt:lpstr>
      <vt:lpstr>様式D-1-1 (128)</vt:lpstr>
      <vt:lpstr>様式D-1-1 (129)</vt:lpstr>
      <vt:lpstr>様式D-1-1 (130)</vt:lpstr>
      <vt:lpstr>様式D-1-1 (131)</vt:lpstr>
      <vt:lpstr>様式D-1-1 (132)</vt:lpstr>
      <vt:lpstr>様式D-1-1 (133)</vt:lpstr>
      <vt:lpstr>様式D-1-1 (134)</vt:lpstr>
      <vt:lpstr>様式D-1-1 (135)</vt:lpstr>
      <vt:lpstr>様式D-1-1 (136)</vt:lpstr>
      <vt:lpstr>様式D-1-1 (137)</vt:lpstr>
      <vt:lpstr>様式D-1-1 (138)</vt:lpstr>
      <vt:lpstr>様式D-1-1 (139)</vt:lpstr>
      <vt:lpstr>様式D-1-1 (140)</vt:lpstr>
      <vt:lpstr>様式D-1-1 (141)</vt:lpstr>
      <vt:lpstr>様式D-1-1 (142)</vt:lpstr>
      <vt:lpstr>様式D-1-1 (143)</vt:lpstr>
      <vt:lpstr>様式D-1-1 (144)</vt:lpstr>
      <vt:lpstr>様式D-1-1 (145)</vt:lpstr>
      <vt:lpstr>様式D-1-1 (146)</vt:lpstr>
      <vt:lpstr>様式D-1-1 (147)</vt:lpstr>
      <vt:lpstr>様式D-1-1 (148)</vt:lpstr>
      <vt:lpstr>様式D-1-1 (149)</vt:lpstr>
      <vt:lpstr>様式D-1-1 (150)</vt:lpstr>
      <vt:lpstr>様式D-1-1 (151)</vt:lpstr>
      <vt:lpstr>様式D-1-1 (152)</vt:lpstr>
      <vt:lpstr>様式D-1-1 (153)</vt:lpstr>
      <vt:lpstr>様式D-1-1 (154)</vt:lpstr>
      <vt:lpstr>様式D-1-1 (155)</vt:lpstr>
      <vt:lpstr>様式D-1-1 (156)</vt:lpstr>
      <vt:lpstr>様式D-1-1 (157)</vt:lpstr>
      <vt:lpstr>様式D-1-1 (158)</vt:lpstr>
      <vt:lpstr>様式D-1-1 (159)</vt:lpstr>
      <vt:lpstr>様式D-1-1 (160)</vt:lpstr>
      <vt:lpstr>様式D-1-1 (161)</vt:lpstr>
      <vt:lpstr>様式D-1-1 (162)</vt:lpstr>
      <vt:lpstr>様式D-1-1 (163)</vt:lpstr>
      <vt:lpstr>様式D-1-1 (164)</vt:lpstr>
      <vt:lpstr>様式D-1-1 (165)</vt:lpstr>
      <vt:lpstr>様式D-1-1 (166)</vt:lpstr>
      <vt:lpstr>様式D-1-1 (167)</vt:lpstr>
      <vt:lpstr>様式D-1-1 (168)</vt:lpstr>
      <vt:lpstr>様式D-1-1 (169)</vt:lpstr>
      <vt:lpstr>様式D-1-1 (170)</vt:lpstr>
      <vt:lpstr>様式D-1-1 (171)</vt:lpstr>
      <vt:lpstr>様式D-1-1 (172)</vt:lpstr>
      <vt:lpstr>様式D-1-1 (173)</vt:lpstr>
      <vt:lpstr>様式D-1-1 (174)</vt:lpstr>
      <vt:lpstr>様式D-1-1 (175)</vt:lpstr>
      <vt:lpstr>様式D-1-1 (176)</vt:lpstr>
      <vt:lpstr>様式D-1-1 (177)</vt:lpstr>
      <vt:lpstr>様式D-1-1 (178)</vt:lpstr>
      <vt:lpstr>様式D-1-1 (179)</vt:lpstr>
      <vt:lpstr>様式D-1-1 (180)</vt:lpstr>
      <vt:lpstr>様式D-1-1 (181)</vt:lpstr>
      <vt:lpstr>様式D-1-1 (182)</vt:lpstr>
      <vt:lpstr>様式D-1-1 (183)</vt:lpstr>
      <vt:lpstr>様式D-1-1 (184)</vt:lpstr>
      <vt:lpstr>様式D-1-1 (185)</vt:lpstr>
      <vt:lpstr>様式D-1-1 (186)</vt:lpstr>
      <vt:lpstr>様式D-1-1 (187)</vt:lpstr>
      <vt:lpstr>様式D-1-1 (188)</vt:lpstr>
      <vt:lpstr>様式D-1-1 (189)</vt:lpstr>
      <vt:lpstr>様式D-1-1 (190)</vt:lpstr>
      <vt:lpstr>様式D-1-1 (191)</vt:lpstr>
      <vt:lpstr>様式D-1-1 (192)</vt:lpstr>
      <vt:lpstr>様式D-1-1 (193)</vt:lpstr>
      <vt:lpstr>様式D-1-1 (194)</vt:lpstr>
      <vt:lpstr>様式D-1-1 (195)</vt:lpstr>
      <vt:lpstr>様式D-1-1 (196)</vt:lpstr>
      <vt:lpstr>様式D-1-1 (197)</vt:lpstr>
      <vt:lpstr>様式D-1-1 (198)</vt:lpstr>
      <vt:lpstr>様式D-1-1 (199)</vt:lpstr>
      <vt:lpstr>様式D-1-1 (200)</vt:lpstr>
      <vt:lpstr>様式D-1-1 (201)</vt:lpstr>
      <vt:lpstr>様式D-1-1 (202)</vt:lpstr>
      <vt:lpstr>様式D-1-1 (203)</vt:lpstr>
      <vt:lpstr>様式D-1-1 (204)</vt:lpstr>
      <vt:lpstr>様式D-1-1 (205)</vt:lpstr>
      <vt:lpstr>様式D-1-1 (206)</vt:lpstr>
      <vt:lpstr>様式D-1-1 (207)</vt:lpstr>
      <vt:lpstr>様式D-1-1 (208)</vt:lpstr>
      <vt:lpstr>様式D-1-1 (209)</vt:lpstr>
      <vt:lpstr>様式D-1-1 (210)</vt:lpstr>
      <vt:lpstr>様式D-1-1 (211)</vt:lpstr>
      <vt:lpstr>様式D-1-1 (212)</vt:lpstr>
      <vt:lpstr>様式D-1-1 (213)</vt:lpstr>
      <vt:lpstr>様式D-1-1 (214)</vt:lpstr>
      <vt:lpstr>様式D-1-1 (215)</vt:lpstr>
      <vt:lpstr>様式D-1-1 (216)</vt:lpstr>
      <vt:lpstr>様式D-1-1 (217)</vt:lpstr>
      <vt:lpstr>様式D-1-1 (218)</vt:lpstr>
      <vt:lpstr>様式D-1-1 (219)</vt:lpstr>
      <vt:lpstr>様式D-1-1 (220)</vt:lpstr>
      <vt:lpstr>様式D-1-1 (221)</vt:lpstr>
      <vt:lpstr>様式D-1-1 (222)</vt:lpstr>
      <vt:lpstr>様式D-1-1 (223)</vt:lpstr>
      <vt:lpstr>様式D-1-1 (224)</vt:lpstr>
      <vt:lpstr>様式D-1-1 (225)</vt:lpstr>
      <vt:lpstr>様式D-1-1 (226)</vt:lpstr>
      <vt:lpstr>様式D-1-1 (227)</vt:lpstr>
      <vt:lpstr>様式D-1-1 (228)</vt:lpstr>
      <vt:lpstr>様式D-1-1 (229)</vt:lpstr>
      <vt:lpstr>様式D-1-1 (230)</vt:lpstr>
      <vt:lpstr>様式D-1-1 (231)</vt:lpstr>
      <vt:lpstr>様式D-1-1 (232)</vt:lpstr>
      <vt:lpstr>様式D-1-1 (233)</vt:lpstr>
      <vt:lpstr>様式D-1-1 (234)</vt:lpstr>
      <vt:lpstr>様式D-1-1 (235)</vt:lpstr>
      <vt:lpstr>様式D-1-1 (0)</vt:lpstr>
      <vt:lpstr>様式D-1-2 (1)</vt:lpstr>
      <vt:lpstr>様式D-1-2 (2)</vt:lpstr>
      <vt:lpstr>様式D-1-2 (3)</vt:lpstr>
      <vt:lpstr>様式D-1-2 (4)</vt:lpstr>
      <vt:lpstr>様式D-1-2 (5)</vt:lpstr>
      <vt:lpstr>様式D-1-2 (6)</vt:lpstr>
      <vt:lpstr>様式D-1-2 (7)</vt:lpstr>
      <vt:lpstr>様式D-1-2 (8)</vt:lpstr>
      <vt:lpstr>様式D-1-2 (9)</vt:lpstr>
      <vt:lpstr>様式D-1-2 (10)</vt:lpstr>
      <vt:lpstr>様式D-1-2 (11)</vt:lpstr>
      <vt:lpstr>様式D-1-2 (0)</vt:lpstr>
      <vt:lpstr>様式D-2-1 (1)</vt:lpstr>
      <vt:lpstr>様式D-2-1 (2)</vt:lpstr>
      <vt:lpstr>様式D-2-1 (3)</vt:lpstr>
      <vt:lpstr>様式D-2-1 (4)</vt:lpstr>
      <vt:lpstr>様式D-2-1 (5)</vt:lpstr>
      <vt:lpstr>様式D-2-1 (6)</vt:lpstr>
      <vt:lpstr>様式D-2-1 (7)</vt:lpstr>
      <vt:lpstr>様式D-2-1 (8)</vt:lpstr>
      <vt:lpstr>様式D-2-1 (9)</vt:lpstr>
      <vt:lpstr>様式D-2-1 (10)</vt:lpstr>
      <vt:lpstr>様式D-2-1 (11)</vt:lpstr>
      <vt:lpstr>様式D-2-1 (12)</vt:lpstr>
      <vt:lpstr>様式D-2-1´ (1)</vt:lpstr>
      <vt:lpstr>様式D-2-1´ (2)</vt:lpstr>
      <vt:lpstr>様式D-2-1´ (3)</vt:lpstr>
      <vt:lpstr>様式D-2-1´ (4)</vt:lpstr>
      <vt:lpstr>様式D-2-1´ (5)</vt:lpstr>
      <vt:lpstr>様式D-2-1´ (6)</vt:lpstr>
      <vt:lpstr>様式D-2-1´ (7)</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様式D-3_S49</vt:lpstr>
      <vt:lpstr>様式D-3_S50</vt:lpstr>
      <vt:lpstr>様式D-3_S51</vt:lpstr>
      <vt:lpstr>様式D-3_S52</vt:lpstr>
      <vt:lpstr>様式D-3_S53</vt:lpstr>
      <vt:lpstr>様式D-3_S54</vt:lpstr>
      <vt:lpstr>様式D-3_S55</vt:lpstr>
      <vt:lpstr>様式D-3_S56</vt:lpstr>
      <vt:lpstr>様式D-3_S57</vt:lpstr>
      <vt:lpstr>様式D-3_S58</vt:lpstr>
      <vt:lpstr>様式D-3_S59</vt:lpstr>
      <vt:lpstr>様式D-3_S60</vt:lpstr>
      <vt:lpstr>様式D-3_S61</vt:lpstr>
      <vt:lpstr>様式D-3_S62</vt:lpstr>
      <vt:lpstr>様式D-3_S63</vt:lpstr>
      <vt:lpstr>様式D-3_S64</vt:lpstr>
      <vt:lpstr>様式D-3_S65</vt:lpstr>
      <vt:lpstr>様式D-3_S66</vt:lpstr>
      <vt:lpstr>様式D-3_S67</vt:lpstr>
      <vt:lpstr>様式D-3_S68</vt:lpstr>
      <vt:lpstr>様式D-3_S69</vt:lpstr>
      <vt:lpstr>様式D-3_S70</vt:lpstr>
      <vt:lpstr>様式D-3_S71</vt:lpstr>
      <vt:lpstr>様式D-3_S72</vt:lpstr>
      <vt:lpstr>様式D-3_S73</vt:lpstr>
      <vt:lpstr>様式D-3_S74</vt:lpstr>
      <vt:lpstr>様式D-3_S75</vt:lpstr>
      <vt:lpstr>様式D-3_S76</vt:lpstr>
      <vt:lpstr>様式D-3_S77</vt:lpstr>
      <vt:lpstr>様式D-3_S78</vt:lpstr>
      <vt:lpstr>様式D-3_S79</vt:lpstr>
      <vt:lpstr>様式D-3_S80</vt:lpstr>
      <vt:lpstr>様式D-3_S81</vt:lpstr>
      <vt:lpstr>様式D-3_S82</vt:lpstr>
      <vt:lpstr>様式D-3_S83</vt:lpstr>
      <vt:lpstr>様式D-3_PE</vt:lpstr>
      <vt:lpstr>様式E</vt:lpstr>
      <vt:lpstr>様式F (全体)</vt:lpstr>
      <vt:lpstr>様式F  (1)</vt:lpstr>
      <vt:lpstr>様式F  (2)</vt:lpstr>
      <vt:lpstr>様式F  (3)</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'様式A-2 (2)'!Print_Area</vt:lpstr>
      <vt:lpstr>'様式A-2 (3)'!Print_Area</vt:lpstr>
      <vt:lpstr>'様式A-3'!Print_Area</vt:lpstr>
      <vt:lpstr>'様式B (1)'!Print_Area</vt:lpstr>
      <vt:lpstr>'様式B (10)'!Print_Area</vt:lpstr>
      <vt:lpstr>'様式B (2)'!Print_Area</vt:lpstr>
      <vt:lpstr>'様式B (3)'!Print_Area</vt:lpstr>
      <vt:lpstr>'様式B (4)'!Print_Area</vt:lpstr>
      <vt:lpstr>'様式B (5)'!Print_Area</vt:lpstr>
      <vt:lpstr>'様式B (6)'!Print_Area</vt:lpstr>
      <vt:lpstr>'様式B (7)'!Print_Area</vt:lpstr>
      <vt:lpstr>'様式B (8)'!Print_Area</vt:lpstr>
      <vt:lpstr>'様式B (9)'!Print_Area</vt:lpstr>
      <vt:lpstr>'様式C-1-1'!Print_Area</vt:lpstr>
      <vt:lpstr>'様式C-1-1 (10)'!Print_Area</vt:lpstr>
      <vt:lpstr>'様式C-1-1 (11)'!Print_Area</vt:lpstr>
      <vt:lpstr>'様式C-1-1 (12)'!Print_Area</vt:lpstr>
      <vt:lpstr>'様式C-1-1 (13)'!Print_Area</vt:lpstr>
      <vt:lpstr>'様式C-1-1 (14)'!Print_Area</vt:lpstr>
      <vt:lpstr>'様式C-1-1 (15)'!Print_Area</vt:lpstr>
      <vt:lpstr>'様式C-1-1 (16)'!Print_Area</vt:lpstr>
      <vt:lpstr>'様式C-1-1 (17)'!Print_Area</vt:lpstr>
      <vt:lpstr>'様式C-1-1 (18)'!Print_Area</vt:lpstr>
      <vt:lpstr>'様式C-1-1 (19)'!Print_Area</vt:lpstr>
      <vt:lpstr>'様式C-1-1 (2)'!Print_Area</vt:lpstr>
      <vt:lpstr>'様式C-1-1 (20)'!Print_Area</vt:lpstr>
      <vt:lpstr>'様式C-1-1 (21)'!Print_Area</vt:lpstr>
      <vt:lpstr>'様式C-1-1 (22)'!Print_Area</vt:lpstr>
      <vt:lpstr>'様式C-1-1 (23)'!Print_Area</vt:lpstr>
      <vt:lpstr>'様式C-1-1 (24)'!Print_Area</vt:lpstr>
      <vt:lpstr>'様式C-1-1 (25)'!Print_Area</vt:lpstr>
      <vt:lpstr>'様式C-1-1 (26)'!Print_Area</vt:lpstr>
      <vt:lpstr>'様式C-1-1 (27)'!Print_Area</vt:lpstr>
      <vt:lpstr>'様式C-1-1 (28)'!Print_Area</vt:lpstr>
      <vt:lpstr>'様式C-1-1 (29)'!Print_Area</vt:lpstr>
      <vt:lpstr>'様式C-1-1 (3)'!Print_Area</vt:lpstr>
      <vt:lpstr>'様式C-1-1 (4)'!Print_Area</vt:lpstr>
      <vt:lpstr>'様式C-1-1 (5)'!Print_Area</vt:lpstr>
      <vt:lpstr>'様式C-1-1 (6)'!Print_Area</vt:lpstr>
      <vt:lpstr>'様式C-1-1 (7)'!Print_Area</vt:lpstr>
      <vt:lpstr>'様式C-1-1 (8)'!Print_Area</vt:lpstr>
      <vt:lpstr>'様式C-1-1 (9)'!Print_Area</vt:lpstr>
      <vt:lpstr>'様式C-1-2'!Print_Area</vt:lpstr>
      <vt:lpstr>'様式C-1-2 (2)'!Print_Area</vt:lpstr>
      <vt:lpstr>'様式C-2'!Print_Area</vt:lpstr>
      <vt:lpstr>'様式D-1-1 (0)'!Print_Area</vt:lpstr>
      <vt:lpstr>'様式D-1-1 (1)'!Print_Area</vt:lpstr>
      <vt:lpstr>'様式D-1-1 (10)'!Print_Area</vt:lpstr>
      <vt:lpstr>'様式D-1-1 (100)'!Print_Area</vt:lpstr>
      <vt:lpstr>'様式D-1-1 (101)'!Print_Area</vt:lpstr>
      <vt:lpstr>'様式D-1-1 (102)'!Print_Area</vt:lpstr>
      <vt:lpstr>'様式D-1-1 (103)'!Print_Area</vt:lpstr>
      <vt:lpstr>'様式D-1-1 (104)'!Print_Area</vt:lpstr>
      <vt:lpstr>'様式D-1-1 (105)'!Print_Area</vt:lpstr>
      <vt:lpstr>'様式D-1-1 (106)'!Print_Area</vt:lpstr>
      <vt:lpstr>'様式D-1-1 (107)'!Print_Area</vt:lpstr>
      <vt:lpstr>'様式D-1-1 (108)'!Print_Area</vt:lpstr>
      <vt:lpstr>'様式D-1-1 (109)'!Print_Area</vt:lpstr>
      <vt:lpstr>'様式D-1-1 (11)'!Print_Area</vt:lpstr>
      <vt:lpstr>'様式D-1-1 (110)'!Print_Area</vt:lpstr>
      <vt:lpstr>'様式D-1-1 (111)'!Print_Area</vt:lpstr>
      <vt:lpstr>'様式D-1-1 (112)'!Print_Area</vt:lpstr>
      <vt:lpstr>'様式D-1-1 (113)'!Print_Area</vt:lpstr>
      <vt:lpstr>'様式D-1-1 (114)'!Print_Area</vt:lpstr>
      <vt:lpstr>'様式D-1-1 (115)'!Print_Area</vt:lpstr>
      <vt:lpstr>'様式D-1-1 (116)'!Print_Area</vt:lpstr>
      <vt:lpstr>'様式D-1-1 (117)'!Print_Area</vt:lpstr>
      <vt:lpstr>'様式D-1-1 (118)'!Print_Area</vt:lpstr>
      <vt:lpstr>'様式D-1-1 (119)'!Print_Area</vt:lpstr>
      <vt:lpstr>'様式D-1-1 (12)'!Print_Area</vt:lpstr>
      <vt:lpstr>'様式D-1-1 (120)'!Print_Area</vt:lpstr>
      <vt:lpstr>'様式D-1-1 (121)'!Print_Area</vt:lpstr>
      <vt:lpstr>'様式D-1-1 (122)'!Print_Area</vt:lpstr>
      <vt:lpstr>'様式D-1-1 (123)'!Print_Area</vt:lpstr>
      <vt:lpstr>'様式D-1-1 (124)'!Print_Area</vt:lpstr>
      <vt:lpstr>'様式D-1-1 (125)'!Print_Area</vt:lpstr>
      <vt:lpstr>'様式D-1-1 (126)'!Print_Area</vt:lpstr>
      <vt:lpstr>'様式D-1-1 (127)'!Print_Area</vt:lpstr>
      <vt:lpstr>'様式D-1-1 (128)'!Print_Area</vt:lpstr>
      <vt:lpstr>'様式D-1-1 (129)'!Print_Area</vt:lpstr>
      <vt:lpstr>'様式D-1-1 (13)'!Print_Area</vt:lpstr>
      <vt:lpstr>'様式D-1-1 (130)'!Print_Area</vt:lpstr>
      <vt:lpstr>'様式D-1-1 (131)'!Print_Area</vt:lpstr>
      <vt:lpstr>'様式D-1-1 (132)'!Print_Area</vt:lpstr>
      <vt:lpstr>'様式D-1-1 (133)'!Print_Area</vt:lpstr>
      <vt:lpstr>'様式D-1-1 (134)'!Print_Area</vt:lpstr>
      <vt:lpstr>'様式D-1-1 (135)'!Print_Area</vt:lpstr>
      <vt:lpstr>'様式D-1-1 (136)'!Print_Area</vt:lpstr>
      <vt:lpstr>'様式D-1-1 (137)'!Print_Area</vt:lpstr>
      <vt:lpstr>'様式D-1-1 (138)'!Print_Area</vt:lpstr>
      <vt:lpstr>'様式D-1-1 (139)'!Print_Area</vt:lpstr>
      <vt:lpstr>'様式D-1-1 (14)'!Print_Area</vt:lpstr>
      <vt:lpstr>'様式D-1-1 (140)'!Print_Area</vt:lpstr>
      <vt:lpstr>'様式D-1-1 (141)'!Print_Area</vt:lpstr>
      <vt:lpstr>'様式D-1-1 (142)'!Print_Area</vt:lpstr>
      <vt:lpstr>'様式D-1-1 (143)'!Print_Area</vt:lpstr>
      <vt:lpstr>'様式D-1-1 (144)'!Print_Area</vt:lpstr>
      <vt:lpstr>'様式D-1-1 (145)'!Print_Area</vt:lpstr>
      <vt:lpstr>'様式D-1-1 (146)'!Print_Area</vt:lpstr>
      <vt:lpstr>'様式D-1-1 (147)'!Print_Area</vt:lpstr>
      <vt:lpstr>'様式D-1-1 (148)'!Print_Area</vt:lpstr>
      <vt:lpstr>'様式D-1-1 (149)'!Print_Area</vt:lpstr>
      <vt:lpstr>'様式D-1-1 (15)'!Print_Area</vt:lpstr>
      <vt:lpstr>'様式D-1-1 (150)'!Print_Area</vt:lpstr>
      <vt:lpstr>'様式D-1-1 (151)'!Print_Area</vt:lpstr>
      <vt:lpstr>'様式D-1-1 (152)'!Print_Area</vt:lpstr>
      <vt:lpstr>'様式D-1-1 (153)'!Print_Area</vt:lpstr>
      <vt:lpstr>'様式D-1-1 (155)'!Print_Area</vt:lpstr>
      <vt:lpstr>'様式D-1-1 (156)'!Print_Area</vt:lpstr>
      <vt:lpstr>'様式D-1-1 (157)'!Print_Area</vt:lpstr>
      <vt:lpstr>'様式D-1-1 (158)'!Print_Area</vt:lpstr>
      <vt:lpstr>'様式D-1-1 (159)'!Print_Area</vt:lpstr>
      <vt:lpstr>'様式D-1-1 (16)'!Print_Area</vt:lpstr>
      <vt:lpstr>'様式D-1-1 (160)'!Print_Area</vt:lpstr>
      <vt:lpstr>'様式D-1-1 (161)'!Print_Area</vt:lpstr>
      <vt:lpstr>'様式D-1-1 (162)'!Print_Area</vt:lpstr>
      <vt:lpstr>'様式D-1-1 (163)'!Print_Area</vt:lpstr>
      <vt:lpstr>'様式D-1-1 (164)'!Print_Area</vt:lpstr>
      <vt:lpstr>'様式D-1-1 (165)'!Print_Area</vt:lpstr>
      <vt:lpstr>'様式D-1-1 (166)'!Print_Area</vt:lpstr>
      <vt:lpstr>'様式D-1-1 (167)'!Print_Area</vt:lpstr>
      <vt:lpstr>'様式D-1-1 (168)'!Print_Area</vt:lpstr>
      <vt:lpstr>'様式D-1-1 (169)'!Print_Area</vt:lpstr>
      <vt:lpstr>'様式D-1-1 (17)'!Print_Area</vt:lpstr>
      <vt:lpstr>'様式D-1-1 (170)'!Print_Area</vt:lpstr>
      <vt:lpstr>'様式D-1-1 (171)'!Print_Area</vt:lpstr>
      <vt:lpstr>'様式D-1-1 (172)'!Print_Area</vt:lpstr>
      <vt:lpstr>'様式D-1-1 (173)'!Print_Area</vt:lpstr>
      <vt:lpstr>'様式D-1-1 (174)'!Print_Area</vt:lpstr>
      <vt:lpstr>'様式D-1-1 (175)'!Print_Area</vt:lpstr>
      <vt:lpstr>'様式D-1-1 (176)'!Print_Area</vt:lpstr>
      <vt:lpstr>'様式D-1-1 (177)'!Print_Area</vt:lpstr>
      <vt:lpstr>'様式D-1-1 (178)'!Print_Area</vt:lpstr>
      <vt:lpstr>'様式D-1-1 (179)'!Print_Area</vt:lpstr>
      <vt:lpstr>'様式D-1-1 (18)'!Print_Area</vt:lpstr>
      <vt:lpstr>'様式D-1-1 (180)'!Print_Area</vt:lpstr>
      <vt:lpstr>'様式D-1-1 (181)'!Print_Area</vt:lpstr>
      <vt:lpstr>'様式D-1-1 (182)'!Print_Area</vt:lpstr>
      <vt:lpstr>'様式D-1-1 (183)'!Print_Area</vt:lpstr>
      <vt:lpstr>'様式D-1-1 (184)'!Print_Area</vt:lpstr>
      <vt:lpstr>'様式D-1-1 (185)'!Print_Area</vt:lpstr>
      <vt:lpstr>'様式D-1-1 (186)'!Print_Area</vt:lpstr>
      <vt:lpstr>'様式D-1-1 (187)'!Print_Area</vt:lpstr>
      <vt:lpstr>'様式D-1-1 (188)'!Print_Area</vt:lpstr>
      <vt:lpstr>'様式D-1-1 (189)'!Print_Area</vt:lpstr>
      <vt:lpstr>'様式D-1-1 (19)'!Print_Area</vt:lpstr>
      <vt:lpstr>'様式D-1-1 (190)'!Print_Area</vt:lpstr>
      <vt:lpstr>'様式D-1-1 (191)'!Print_Area</vt:lpstr>
      <vt:lpstr>'様式D-1-1 (192)'!Print_Area</vt:lpstr>
      <vt:lpstr>'様式D-1-1 (193)'!Print_Area</vt:lpstr>
      <vt:lpstr>'様式D-1-1 (194)'!Print_Area</vt:lpstr>
      <vt:lpstr>'様式D-1-1 (195)'!Print_Area</vt:lpstr>
      <vt:lpstr>'様式D-1-1 (196)'!Print_Area</vt:lpstr>
      <vt:lpstr>'様式D-1-1 (197)'!Print_Area</vt:lpstr>
      <vt:lpstr>'様式D-1-1 (198)'!Print_Area</vt:lpstr>
      <vt:lpstr>'様式D-1-1 (199)'!Print_Area</vt:lpstr>
      <vt:lpstr>'様式D-1-1 (2)'!Print_Area</vt:lpstr>
      <vt:lpstr>'様式D-1-1 (20)'!Print_Area</vt:lpstr>
      <vt:lpstr>'様式D-1-1 (200)'!Print_Area</vt:lpstr>
      <vt:lpstr>'様式D-1-1 (201)'!Print_Area</vt:lpstr>
      <vt:lpstr>'様式D-1-1 (202)'!Print_Area</vt:lpstr>
      <vt:lpstr>'様式D-1-1 (203)'!Print_Area</vt:lpstr>
      <vt:lpstr>'様式D-1-1 (204)'!Print_Area</vt:lpstr>
      <vt:lpstr>'様式D-1-1 (205)'!Print_Area</vt:lpstr>
      <vt:lpstr>'様式D-1-1 (206)'!Print_Area</vt:lpstr>
      <vt:lpstr>'様式D-1-1 (207)'!Print_Area</vt:lpstr>
      <vt:lpstr>'様式D-1-1 (208)'!Print_Area</vt:lpstr>
      <vt:lpstr>'様式D-1-1 (209)'!Print_Area</vt:lpstr>
      <vt:lpstr>'様式D-1-1 (21)'!Print_Area</vt:lpstr>
      <vt:lpstr>'様式D-1-1 (210)'!Print_Area</vt:lpstr>
      <vt:lpstr>'様式D-1-1 (211)'!Print_Area</vt:lpstr>
      <vt:lpstr>'様式D-1-1 (212)'!Print_Area</vt:lpstr>
      <vt:lpstr>'様式D-1-1 (213)'!Print_Area</vt:lpstr>
      <vt:lpstr>'様式D-1-1 (214)'!Print_Area</vt:lpstr>
      <vt:lpstr>'様式D-1-1 (215)'!Print_Area</vt:lpstr>
      <vt:lpstr>'様式D-1-1 (216)'!Print_Area</vt:lpstr>
      <vt:lpstr>'様式D-1-1 (217)'!Print_Area</vt:lpstr>
      <vt:lpstr>'様式D-1-1 (218)'!Print_Area</vt:lpstr>
      <vt:lpstr>'様式D-1-1 (219)'!Print_Area</vt:lpstr>
      <vt:lpstr>'様式D-1-1 (22)'!Print_Area</vt:lpstr>
      <vt:lpstr>'様式D-1-1 (220)'!Print_Area</vt:lpstr>
      <vt:lpstr>'様式D-1-1 (221)'!Print_Area</vt:lpstr>
      <vt:lpstr>'様式D-1-1 (222)'!Print_Area</vt:lpstr>
      <vt:lpstr>'様式D-1-1 (223)'!Print_Area</vt:lpstr>
      <vt:lpstr>'様式D-1-1 (224)'!Print_Area</vt:lpstr>
      <vt:lpstr>'様式D-1-1 (225)'!Print_Area</vt:lpstr>
      <vt:lpstr>'様式D-1-1 (226)'!Print_Area</vt:lpstr>
      <vt:lpstr>'様式D-1-1 (227)'!Print_Area</vt:lpstr>
      <vt:lpstr>'様式D-1-1 (228)'!Print_Area</vt:lpstr>
      <vt:lpstr>'様式D-1-1 (229)'!Print_Area</vt:lpstr>
      <vt:lpstr>'様式D-1-1 (23)'!Print_Area</vt:lpstr>
      <vt:lpstr>'様式D-1-1 (230)'!Print_Area</vt:lpstr>
      <vt:lpstr>'様式D-1-1 (231)'!Print_Area</vt:lpstr>
      <vt:lpstr>'様式D-1-1 (232)'!Print_Area</vt:lpstr>
      <vt:lpstr>'様式D-1-1 (233)'!Print_Area</vt:lpstr>
      <vt:lpstr>'様式D-1-1 (234)'!Print_Area</vt:lpstr>
      <vt:lpstr>'様式D-1-1 (235)'!Print_Area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(61)'!Print_Area</vt:lpstr>
      <vt:lpstr>'様式D-1-1 (62)'!Print_Area</vt:lpstr>
      <vt:lpstr>'様式D-1-1 (63)'!Print_Area</vt:lpstr>
      <vt:lpstr>'様式D-1-1 (64)'!Print_Area</vt:lpstr>
      <vt:lpstr>'様式D-1-1 (65)'!Print_Area</vt:lpstr>
      <vt:lpstr>'様式D-1-1 (66)'!Print_Area</vt:lpstr>
      <vt:lpstr>'様式D-1-1 (67)'!Print_Area</vt:lpstr>
      <vt:lpstr>'様式D-1-1 (68)'!Print_Area</vt:lpstr>
      <vt:lpstr>'様式D-1-1 (69)'!Print_Area</vt:lpstr>
      <vt:lpstr>'様式D-1-1 (7)'!Print_Area</vt:lpstr>
      <vt:lpstr>'様式D-1-1 (70)'!Print_Area</vt:lpstr>
      <vt:lpstr>'様式D-1-1 (71)'!Print_Area</vt:lpstr>
      <vt:lpstr>'様式D-1-1 (72)'!Print_Area</vt:lpstr>
      <vt:lpstr>'様式D-1-1 (73)'!Print_Area</vt:lpstr>
      <vt:lpstr>'様式D-1-1 (74)'!Print_Area</vt:lpstr>
      <vt:lpstr>'様式D-1-1 (75)'!Print_Area</vt:lpstr>
      <vt:lpstr>'様式D-1-1 (76)'!Print_Area</vt:lpstr>
      <vt:lpstr>'様式D-1-1 (77)'!Print_Area</vt:lpstr>
      <vt:lpstr>'様式D-1-1 (78)'!Print_Area</vt:lpstr>
      <vt:lpstr>'様式D-1-1 (79)'!Print_Area</vt:lpstr>
      <vt:lpstr>'様式D-1-1 (8)'!Print_Area</vt:lpstr>
      <vt:lpstr>'様式D-1-1 (80)'!Print_Area</vt:lpstr>
      <vt:lpstr>'様式D-1-1 (81)'!Print_Area</vt:lpstr>
      <vt:lpstr>'様式D-1-1 (82)'!Print_Area</vt:lpstr>
      <vt:lpstr>'様式D-1-1 (83)'!Print_Area</vt:lpstr>
      <vt:lpstr>'様式D-1-1 (84)'!Print_Area</vt:lpstr>
      <vt:lpstr>'様式D-1-1 (85)'!Print_Area</vt:lpstr>
      <vt:lpstr>'様式D-1-1 (86)'!Print_Area</vt:lpstr>
      <vt:lpstr>'様式D-1-1 (87)'!Print_Area</vt:lpstr>
      <vt:lpstr>'様式D-1-1 (88)'!Print_Area</vt:lpstr>
      <vt:lpstr>'様式D-1-1 (89)'!Print_Area</vt:lpstr>
      <vt:lpstr>'様式D-1-1 (9)'!Print_Area</vt:lpstr>
      <vt:lpstr>'様式D-1-1 (90)'!Print_Area</vt:lpstr>
      <vt:lpstr>'様式D-1-1 (91)'!Print_Area</vt:lpstr>
      <vt:lpstr>'様式D-1-1 (92)'!Print_Area</vt:lpstr>
      <vt:lpstr>'様式D-1-1 (93)'!Print_Area</vt:lpstr>
      <vt:lpstr>'様式D-1-1 (94)'!Print_Area</vt:lpstr>
      <vt:lpstr>'様式D-1-1 (95)'!Print_Area</vt:lpstr>
      <vt:lpstr>'様式D-1-1 (96)'!Print_Area</vt:lpstr>
      <vt:lpstr>'様式D-1-1 (97)'!Print_Area</vt:lpstr>
      <vt:lpstr>'様式D-1-1 (98)'!Print_Area</vt:lpstr>
      <vt:lpstr>'様式D-1-1 (99)'!Print_Area</vt:lpstr>
      <vt:lpstr>'様式D-1-2 (0)'!Print_Area</vt:lpstr>
      <vt:lpstr>'様式D-1-2 (1)'!Print_Area</vt:lpstr>
      <vt:lpstr>'様式D-1-2 (10)'!Print_Area</vt:lpstr>
      <vt:lpstr>'様式D-1-2 (11)'!Print_Area</vt:lpstr>
      <vt:lpstr>'様式D-1-2 (2)'!Print_Area</vt:lpstr>
      <vt:lpstr>'様式D-1-2 (3)'!Print_Area</vt:lpstr>
      <vt:lpstr>'様式D-1-2 (4)'!Print_Area</vt:lpstr>
      <vt:lpstr>'様式D-1-2 (5)'!Print_Area</vt:lpstr>
      <vt:lpstr>'様式D-1-2 (6)'!Print_Area</vt:lpstr>
      <vt:lpstr>'様式D-1-2 (7)'!Print_Area</vt:lpstr>
      <vt:lpstr>'様式D-1-2 (8)'!Print_Area</vt:lpstr>
      <vt:lpstr>'様式D-1-2 (9)'!Print_Area</vt:lpstr>
      <vt:lpstr>'様式D-2-1 (1)'!Print_Area</vt:lpstr>
      <vt:lpstr>'様式D-2-1 (10)'!Print_Area</vt:lpstr>
      <vt:lpstr>'様式D-2-1 (11)'!Print_Area</vt:lpstr>
      <vt:lpstr>'様式D-2-1 (12)'!Print_Area</vt:lpstr>
      <vt:lpstr>'様式D-2-1 (2)'!Print_Area</vt:lpstr>
      <vt:lpstr>'様式D-2-1 (3)'!Print_Area</vt:lpstr>
      <vt:lpstr>'様式D-2-1 (4)'!Print_Area</vt:lpstr>
      <vt:lpstr>'様式D-2-1 (5)'!Print_Area</vt:lpstr>
      <vt:lpstr>'様式D-2-1 (6)'!Print_Area</vt:lpstr>
      <vt:lpstr>'様式D-2-1 (7)'!Print_Area</vt:lpstr>
      <vt:lpstr>'様式D-2-1 (8)'!Print_Area</vt:lpstr>
      <vt:lpstr>'様式D-2-1 (9)'!Print_Area</vt:lpstr>
      <vt:lpstr>'様式D-2-1´ (1)'!Print_Area</vt:lpstr>
      <vt:lpstr>'様式D-2-1´ (2)'!Print_Area</vt:lpstr>
      <vt:lpstr>'様式D-2-1´ (3)'!Print_Area</vt:lpstr>
      <vt:lpstr>'様式D-2-1´ (4)'!Print_Area</vt:lpstr>
      <vt:lpstr>'様式D-2-1´ (5)'!Print_Area</vt:lpstr>
      <vt:lpstr>'様式D-2-1´ (6)'!Print_Area</vt:lpstr>
      <vt:lpstr>'様式D-2-1´ (7)'!Print_Area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'様式D-3_S49'!Print_Area</vt:lpstr>
      <vt:lpstr>'様式D-3_S50'!Print_Area</vt:lpstr>
      <vt:lpstr>'様式D-3_S51'!Print_Area</vt:lpstr>
      <vt:lpstr>'様式D-3_S52'!Print_Area</vt:lpstr>
      <vt:lpstr>'様式D-3_S53'!Print_Area</vt:lpstr>
      <vt:lpstr>'様式D-3_S54'!Print_Area</vt:lpstr>
      <vt:lpstr>'様式D-3_S55'!Print_Area</vt:lpstr>
      <vt:lpstr>'様式D-3_S56'!Print_Area</vt:lpstr>
      <vt:lpstr>'様式D-3_S57'!Print_Area</vt:lpstr>
      <vt:lpstr>'様式D-3_S58'!Print_Area</vt:lpstr>
      <vt:lpstr>'様式D-3_S59'!Print_Area</vt:lpstr>
      <vt:lpstr>'様式D-3_S60'!Print_Area</vt:lpstr>
      <vt:lpstr>'様式D-3_S61'!Print_Area</vt:lpstr>
      <vt:lpstr>'様式D-3_S62'!Print_Area</vt:lpstr>
      <vt:lpstr>'様式D-3_S63'!Print_Area</vt:lpstr>
      <vt:lpstr>'様式D-3_S64'!Print_Area</vt:lpstr>
      <vt:lpstr>'様式D-3_S65'!Print_Area</vt:lpstr>
      <vt:lpstr>'様式D-3_S66'!Print_Area</vt:lpstr>
      <vt:lpstr>'様式D-3_S67'!Print_Area</vt:lpstr>
      <vt:lpstr>'様式D-3_S68'!Print_Area</vt:lpstr>
      <vt:lpstr>'様式D-3_S69'!Print_Area</vt:lpstr>
      <vt:lpstr>'様式D-3_S70'!Print_Area</vt:lpstr>
      <vt:lpstr>'様式D-3_S71'!Print_Area</vt:lpstr>
      <vt:lpstr>'様式D-3_S72'!Print_Area</vt:lpstr>
      <vt:lpstr>'様式D-3_S73'!Print_Area</vt:lpstr>
      <vt:lpstr>'様式D-3_S74'!Print_Area</vt:lpstr>
      <vt:lpstr>'様式D-3_S75'!Print_Area</vt:lpstr>
      <vt:lpstr>'様式D-3_S76'!Print_Area</vt:lpstr>
      <vt:lpstr>'様式D-3_S77'!Print_Area</vt:lpstr>
      <vt:lpstr>'様式D-3_S78'!Print_Area</vt:lpstr>
      <vt:lpstr>'様式D-3_S79'!Print_Area</vt:lpstr>
      <vt:lpstr>'様式D-3_S80'!Print_Area</vt:lpstr>
      <vt:lpstr>'様式D-3_S81'!Print_Area</vt:lpstr>
      <vt:lpstr>'様式D-3_S82'!Print_Area</vt:lpstr>
      <vt:lpstr>'様式D-3_S83'!Print_Area</vt:lpstr>
      <vt:lpstr>様式E!Print_Area</vt:lpstr>
      <vt:lpstr>'様式F  (1)'!Print_Area</vt:lpstr>
      <vt:lpstr>'様式F  (2)'!Print_Area</vt:lpstr>
      <vt:lpstr>'様式F  (3)'!Print_Area</vt:lpstr>
      <vt:lpstr>'様式F (全体)'!Print_Area</vt:lpstr>
      <vt:lpstr>様式G!Print_Area</vt:lpstr>
      <vt:lpstr>'様式A-2'!Print_Titles</vt:lpstr>
      <vt:lpstr>'様式A-2 (2)'!Print_Titles</vt:lpstr>
      <vt:lpstr>'様式A-2 (3)'!Print_Titles</vt:lpstr>
      <vt:lpstr>'様式A-3'!Print_Titles</vt:lpstr>
      <vt:lpstr>'様式C-1-1'!Print_Titles</vt:lpstr>
      <vt:lpstr>'様式C-1-1 (10)'!Print_Titles</vt:lpstr>
      <vt:lpstr>'様式C-1-1 (11)'!Print_Titles</vt:lpstr>
      <vt:lpstr>'様式C-1-1 (12)'!Print_Titles</vt:lpstr>
      <vt:lpstr>'様式C-1-1 (13)'!Print_Titles</vt:lpstr>
      <vt:lpstr>'様式C-1-1 (14)'!Print_Titles</vt:lpstr>
      <vt:lpstr>'様式C-1-1 (15)'!Print_Titles</vt:lpstr>
      <vt:lpstr>'様式C-1-1 (16)'!Print_Titles</vt:lpstr>
      <vt:lpstr>'様式C-1-1 (17)'!Print_Titles</vt:lpstr>
      <vt:lpstr>'様式C-1-1 (18)'!Print_Titles</vt:lpstr>
      <vt:lpstr>'様式C-1-1 (19)'!Print_Titles</vt:lpstr>
      <vt:lpstr>'様式C-1-1 (2)'!Print_Titles</vt:lpstr>
      <vt:lpstr>'様式C-1-1 (20)'!Print_Titles</vt:lpstr>
      <vt:lpstr>'様式C-1-1 (21)'!Print_Titles</vt:lpstr>
      <vt:lpstr>'様式C-1-1 (22)'!Print_Titles</vt:lpstr>
      <vt:lpstr>'様式C-1-1 (23)'!Print_Titles</vt:lpstr>
      <vt:lpstr>'様式C-1-1 (24)'!Print_Titles</vt:lpstr>
      <vt:lpstr>'様式C-1-1 (25)'!Print_Titles</vt:lpstr>
      <vt:lpstr>'様式C-1-1 (26)'!Print_Titles</vt:lpstr>
      <vt:lpstr>'様式C-1-1 (27)'!Print_Titles</vt:lpstr>
      <vt:lpstr>'様式C-1-1 (28)'!Print_Titles</vt:lpstr>
      <vt:lpstr>'様式C-1-1 (29)'!Print_Titles</vt:lpstr>
      <vt:lpstr>'様式C-1-1 (3)'!Print_Titles</vt:lpstr>
      <vt:lpstr>'様式C-1-1 (4)'!Print_Titles</vt:lpstr>
      <vt:lpstr>'様式C-1-1 (5)'!Print_Titles</vt:lpstr>
      <vt:lpstr>'様式C-1-1 (6)'!Print_Titles</vt:lpstr>
      <vt:lpstr>'様式C-1-1 (7)'!Print_Titles</vt:lpstr>
      <vt:lpstr>'様式C-1-1 (8)'!Print_Titles</vt:lpstr>
      <vt:lpstr>'様式C-1-1 (9)'!Print_Titles</vt:lpstr>
      <vt:lpstr>'様式D-1-1 (0)'!Print_Titles</vt:lpstr>
      <vt:lpstr>'様式D-1-1 (1)'!Print_Titles</vt:lpstr>
      <vt:lpstr>'様式D-1-1 (10)'!Print_Titles</vt:lpstr>
      <vt:lpstr>'様式D-1-1 (100)'!Print_Titles</vt:lpstr>
      <vt:lpstr>'様式D-1-1 (101)'!Print_Titles</vt:lpstr>
      <vt:lpstr>'様式D-1-1 (102)'!Print_Titles</vt:lpstr>
      <vt:lpstr>'様式D-1-1 (103)'!Print_Titles</vt:lpstr>
      <vt:lpstr>'様式D-1-1 (104)'!Print_Titles</vt:lpstr>
      <vt:lpstr>'様式D-1-1 (105)'!Print_Titles</vt:lpstr>
      <vt:lpstr>'様式D-1-1 (106)'!Print_Titles</vt:lpstr>
      <vt:lpstr>'様式D-1-1 (107)'!Print_Titles</vt:lpstr>
      <vt:lpstr>'様式D-1-1 (108)'!Print_Titles</vt:lpstr>
      <vt:lpstr>'様式D-1-1 (109)'!Print_Titles</vt:lpstr>
      <vt:lpstr>'様式D-1-1 (11)'!Print_Titles</vt:lpstr>
      <vt:lpstr>'様式D-1-1 (110)'!Print_Titles</vt:lpstr>
      <vt:lpstr>'様式D-1-1 (111)'!Print_Titles</vt:lpstr>
      <vt:lpstr>'様式D-1-1 (112)'!Print_Titles</vt:lpstr>
      <vt:lpstr>'様式D-1-1 (113)'!Print_Titles</vt:lpstr>
      <vt:lpstr>'様式D-1-1 (114)'!Print_Titles</vt:lpstr>
      <vt:lpstr>'様式D-1-1 (115)'!Print_Titles</vt:lpstr>
      <vt:lpstr>'様式D-1-1 (116)'!Print_Titles</vt:lpstr>
      <vt:lpstr>'様式D-1-1 (117)'!Print_Titles</vt:lpstr>
      <vt:lpstr>'様式D-1-1 (118)'!Print_Titles</vt:lpstr>
      <vt:lpstr>'様式D-1-1 (119)'!Print_Titles</vt:lpstr>
      <vt:lpstr>'様式D-1-1 (12)'!Print_Titles</vt:lpstr>
      <vt:lpstr>'様式D-1-1 (120)'!Print_Titles</vt:lpstr>
      <vt:lpstr>'様式D-1-1 (121)'!Print_Titles</vt:lpstr>
      <vt:lpstr>'様式D-1-1 (122)'!Print_Titles</vt:lpstr>
      <vt:lpstr>'様式D-1-1 (123)'!Print_Titles</vt:lpstr>
      <vt:lpstr>'様式D-1-1 (124)'!Print_Titles</vt:lpstr>
      <vt:lpstr>'様式D-1-1 (125)'!Print_Titles</vt:lpstr>
      <vt:lpstr>'様式D-1-1 (126)'!Print_Titles</vt:lpstr>
      <vt:lpstr>'様式D-1-1 (127)'!Print_Titles</vt:lpstr>
      <vt:lpstr>'様式D-1-1 (128)'!Print_Titles</vt:lpstr>
      <vt:lpstr>'様式D-1-1 (129)'!Print_Titles</vt:lpstr>
      <vt:lpstr>'様式D-1-1 (13)'!Print_Titles</vt:lpstr>
      <vt:lpstr>'様式D-1-1 (130)'!Print_Titles</vt:lpstr>
      <vt:lpstr>'様式D-1-1 (131)'!Print_Titles</vt:lpstr>
      <vt:lpstr>'様式D-1-1 (132)'!Print_Titles</vt:lpstr>
      <vt:lpstr>'様式D-1-1 (133)'!Print_Titles</vt:lpstr>
      <vt:lpstr>'様式D-1-1 (134)'!Print_Titles</vt:lpstr>
      <vt:lpstr>'様式D-1-1 (135)'!Print_Titles</vt:lpstr>
      <vt:lpstr>'様式D-1-1 (136)'!Print_Titles</vt:lpstr>
      <vt:lpstr>'様式D-1-1 (137)'!Print_Titles</vt:lpstr>
      <vt:lpstr>'様式D-1-1 (138)'!Print_Titles</vt:lpstr>
      <vt:lpstr>'様式D-1-1 (139)'!Print_Titles</vt:lpstr>
      <vt:lpstr>'様式D-1-1 (14)'!Print_Titles</vt:lpstr>
      <vt:lpstr>'様式D-1-1 (140)'!Print_Titles</vt:lpstr>
      <vt:lpstr>'様式D-1-1 (141)'!Print_Titles</vt:lpstr>
      <vt:lpstr>'様式D-1-1 (142)'!Print_Titles</vt:lpstr>
      <vt:lpstr>'様式D-1-1 (143)'!Print_Titles</vt:lpstr>
      <vt:lpstr>'様式D-1-1 (144)'!Print_Titles</vt:lpstr>
      <vt:lpstr>'様式D-1-1 (145)'!Print_Titles</vt:lpstr>
      <vt:lpstr>'様式D-1-1 (146)'!Print_Titles</vt:lpstr>
      <vt:lpstr>'様式D-1-1 (147)'!Print_Titles</vt:lpstr>
      <vt:lpstr>'様式D-1-1 (148)'!Print_Titles</vt:lpstr>
      <vt:lpstr>'様式D-1-1 (149)'!Print_Titles</vt:lpstr>
      <vt:lpstr>'様式D-1-1 (15)'!Print_Titles</vt:lpstr>
      <vt:lpstr>'様式D-1-1 (150)'!Print_Titles</vt:lpstr>
      <vt:lpstr>'様式D-1-1 (151)'!Print_Titles</vt:lpstr>
      <vt:lpstr>'様式D-1-1 (152)'!Print_Titles</vt:lpstr>
      <vt:lpstr>'様式D-1-1 (153)'!Print_Titles</vt:lpstr>
      <vt:lpstr>'様式D-1-1 (154)'!Print_Titles</vt:lpstr>
      <vt:lpstr>'様式D-1-1 (155)'!Print_Titles</vt:lpstr>
      <vt:lpstr>'様式D-1-1 (156)'!Print_Titles</vt:lpstr>
      <vt:lpstr>'様式D-1-1 (157)'!Print_Titles</vt:lpstr>
      <vt:lpstr>'様式D-1-1 (158)'!Print_Titles</vt:lpstr>
      <vt:lpstr>'様式D-1-1 (159)'!Print_Titles</vt:lpstr>
      <vt:lpstr>'様式D-1-1 (16)'!Print_Titles</vt:lpstr>
      <vt:lpstr>'様式D-1-1 (160)'!Print_Titles</vt:lpstr>
      <vt:lpstr>'様式D-1-1 (161)'!Print_Titles</vt:lpstr>
      <vt:lpstr>'様式D-1-1 (162)'!Print_Titles</vt:lpstr>
      <vt:lpstr>'様式D-1-1 (163)'!Print_Titles</vt:lpstr>
      <vt:lpstr>'様式D-1-1 (164)'!Print_Titles</vt:lpstr>
      <vt:lpstr>'様式D-1-1 (165)'!Print_Titles</vt:lpstr>
      <vt:lpstr>'様式D-1-1 (166)'!Print_Titles</vt:lpstr>
      <vt:lpstr>'様式D-1-1 (167)'!Print_Titles</vt:lpstr>
      <vt:lpstr>'様式D-1-1 (168)'!Print_Titles</vt:lpstr>
      <vt:lpstr>'様式D-1-1 (169)'!Print_Titles</vt:lpstr>
      <vt:lpstr>'様式D-1-1 (17)'!Print_Titles</vt:lpstr>
      <vt:lpstr>'様式D-1-1 (170)'!Print_Titles</vt:lpstr>
      <vt:lpstr>'様式D-1-1 (171)'!Print_Titles</vt:lpstr>
      <vt:lpstr>'様式D-1-1 (172)'!Print_Titles</vt:lpstr>
      <vt:lpstr>'様式D-1-1 (173)'!Print_Titles</vt:lpstr>
      <vt:lpstr>'様式D-1-1 (174)'!Print_Titles</vt:lpstr>
      <vt:lpstr>'様式D-1-1 (175)'!Print_Titles</vt:lpstr>
      <vt:lpstr>'様式D-1-1 (176)'!Print_Titles</vt:lpstr>
      <vt:lpstr>'様式D-1-1 (177)'!Print_Titles</vt:lpstr>
      <vt:lpstr>'様式D-1-1 (178)'!Print_Titles</vt:lpstr>
      <vt:lpstr>'様式D-1-1 (179)'!Print_Titles</vt:lpstr>
      <vt:lpstr>'様式D-1-1 (18)'!Print_Titles</vt:lpstr>
      <vt:lpstr>'様式D-1-1 (180)'!Print_Titles</vt:lpstr>
      <vt:lpstr>'様式D-1-1 (181)'!Print_Titles</vt:lpstr>
      <vt:lpstr>'様式D-1-1 (182)'!Print_Titles</vt:lpstr>
      <vt:lpstr>'様式D-1-1 (183)'!Print_Titles</vt:lpstr>
      <vt:lpstr>'様式D-1-1 (184)'!Print_Titles</vt:lpstr>
      <vt:lpstr>'様式D-1-1 (185)'!Print_Titles</vt:lpstr>
      <vt:lpstr>'様式D-1-1 (186)'!Print_Titles</vt:lpstr>
      <vt:lpstr>'様式D-1-1 (187)'!Print_Titles</vt:lpstr>
      <vt:lpstr>'様式D-1-1 (188)'!Print_Titles</vt:lpstr>
      <vt:lpstr>'様式D-1-1 (189)'!Print_Titles</vt:lpstr>
      <vt:lpstr>'様式D-1-1 (19)'!Print_Titles</vt:lpstr>
      <vt:lpstr>'様式D-1-1 (190)'!Print_Titles</vt:lpstr>
      <vt:lpstr>'様式D-1-1 (191)'!Print_Titles</vt:lpstr>
      <vt:lpstr>'様式D-1-1 (192)'!Print_Titles</vt:lpstr>
      <vt:lpstr>'様式D-1-1 (193)'!Print_Titles</vt:lpstr>
      <vt:lpstr>'様式D-1-1 (194)'!Print_Titles</vt:lpstr>
      <vt:lpstr>'様式D-1-1 (195)'!Print_Titles</vt:lpstr>
      <vt:lpstr>'様式D-1-1 (196)'!Print_Titles</vt:lpstr>
      <vt:lpstr>'様式D-1-1 (197)'!Print_Titles</vt:lpstr>
      <vt:lpstr>'様式D-1-1 (198)'!Print_Titles</vt:lpstr>
      <vt:lpstr>'様式D-1-1 (199)'!Print_Titles</vt:lpstr>
      <vt:lpstr>'様式D-1-1 (2)'!Print_Titles</vt:lpstr>
      <vt:lpstr>'様式D-1-1 (20)'!Print_Titles</vt:lpstr>
      <vt:lpstr>'様式D-1-1 (200)'!Print_Titles</vt:lpstr>
      <vt:lpstr>'様式D-1-1 (201)'!Print_Titles</vt:lpstr>
      <vt:lpstr>'様式D-1-1 (202)'!Print_Titles</vt:lpstr>
      <vt:lpstr>'様式D-1-1 (203)'!Print_Titles</vt:lpstr>
      <vt:lpstr>'様式D-1-1 (204)'!Print_Titles</vt:lpstr>
      <vt:lpstr>'様式D-1-1 (205)'!Print_Titles</vt:lpstr>
      <vt:lpstr>'様式D-1-1 (206)'!Print_Titles</vt:lpstr>
      <vt:lpstr>'様式D-1-1 (207)'!Print_Titles</vt:lpstr>
      <vt:lpstr>'様式D-1-1 (208)'!Print_Titles</vt:lpstr>
      <vt:lpstr>'様式D-1-1 (209)'!Print_Titles</vt:lpstr>
      <vt:lpstr>'様式D-1-1 (21)'!Print_Titles</vt:lpstr>
      <vt:lpstr>'様式D-1-1 (210)'!Print_Titles</vt:lpstr>
      <vt:lpstr>'様式D-1-1 (211)'!Print_Titles</vt:lpstr>
      <vt:lpstr>'様式D-1-1 (212)'!Print_Titles</vt:lpstr>
      <vt:lpstr>'様式D-1-1 (213)'!Print_Titles</vt:lpstr>
      <vt:lpstr>'様式D-1-1 (214)'!Print_Titles</vt:lpstr>
      <vt:lpstr>'様式D-1-1 (215)'!Print_Titles</vt:lpstr>
      <vt:lpstr>'様式D-1-1 (216)'!Print_Titles</vt:lpstr>
      <vt:lpstr>'様式D-1-1 (217)'!Print_Titles</vt:lpstr>
      <vt:lpstr>'様式D-1-1 (218)'!Print_Titles</vt:lpstr>
      <vt:lpstr>'様式D-1-1 (219)'!Print_Titles</vt:lpstr>
      <vt:lpstr>'様式D-1-1 (22)'!Print_Titles</vt:lpstr>
      <vt:lpstr>'様式D-1-1 (220)'!Print_Titles</vt:lpstr>
      <vt:lpstr>'様式D-1-1 (221)'!Print_Titles</vt:lpstr>
      <vt:lpstr>'様式D-1-1 (222)'!Print_Titles</vt:lpstr>
      <vt:lpstr>'様式D-1-1 (223)'!Print_Titles</vt:lpstr>
      <vt:lpstr>'様式D-1-1 (224)'!Print_Titles</vt:lpstr>
      <vt:lpstr>'様式D-1-1 (225)'!Print_Titles</vt:lpstr>
      <vt:lpstr>'様式D-1-1 (226)'!Print_Titles</vt:lpstr>
      <vt:lpstr>'様式D-1-1 (227)'!Print_Titles</vt:lpstr>
      <vt:lpstr>'様式D-1-1 (228)'!Print_Titles</vt:lpstr>
      <vt:lpstr>'様式D-1-1 (229)'!Print_Titles</vt:lpstr>
      <vt:lpstr>'様式D-1-1 (23)'!Print_Titles</vt:lpstr>
      <vt:lpstr>'様式D-1-1 (230)'!Print_Titles</vt:lpstr>
      <vt:lpstr>'様式D-1-1 (231)'!Print_Titles</vt:lpstr>
      <vt:lpstr>'様式D-1-1 (232)'!Print_Titles</vt:lpstr>
      <vt:lpstr>'様式D-1-1 (233)'!Print_Titles</vt:lpstr>
      <vt:lpstr>'様式D-1-1 (234)'!Print_Titles</vt:lpstr>
      <vt:lpstr>'様式D-1-1 (235)'!Print_Titles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(61)'!Print_Titles</vt:lpstr>
      <vt:lpstr>'様式D-1-1 (62)'!Print_Titles</vt:lpstr>
      <vt:lpstr>'様式D-1-1 (63)'!Print_Titles</vt:lpstr>
      <vt:lpstr>'様式D-1-1 (64)'!Print_Titles</vt:lpstr>
      <vt:lpstr>'様式D-1-1 (65)'!Print_Titles</vt:lpstr>
      <vt:lpstr>'様式D-1-1 (66)'!Print_Titles</vt:lpstr>
      <vt:lpstr>'様式D-1-1 (67)'!Print_Titles</vt:lpstr>
      <vt:lpstr>'様式D-1-1 (68)'!Print_Titles</vt:lpstr>
      <vt:lpstr>'様式D-1-1 (69)'!Print_Titles</vt:lpstr>
      <vt:lpstr>'様式D-1-1 (7)'!Print_Titles</vt:lpstr>
      <vt:lpstr>'様式D-1-1 (70)'!Print_Titles</vt:lpstr>
      <vt:lpstr>'様式D-1-1 (71)'!Print_Titles</vt:lpstr>
      <vt:lpstr>'様式D-1-1 (72)'!Print_Titles</vt:lpstr>
      <vt:lpstr>'様式D-1-1 (73)'!Print_Titles</vt:lpstr>
      <vt:lpstr>'様式D-1-1 (74)'!Print_Titles</vt:lpstr>
      <vt:lpstr>'様式D-1-1 (75)'!Print_Titles</vt:lpstr>
      <vt:lpstr>'様式D-1-1 (76)'!Print_Titles</vt:lpstr>
      <vt:lpstr>'様式D-1-1 (77)'!Print_Titles</vt:lpstr>
      <vt:lpstr>'様式D-1-1 (78)'!Print_Titles</vt:lpstr>
      <vt:lpstr>'様式D-1-1 (79)'!Print_Titles</vt:lpstr>
      <vt:lpstr>'様式D-1-1 (8)'!Print_Titles</vt:lpstr>
      <vt:lpstr>'様式D-1-1 (80)'!Print_Titles</vt:lpstr>
      <vt:lpstr>'様式D-1-1 (81)'!Print_Titles</vt:lpstr>
      <vt:lpstr>'様式D-1-1 (82)'!Print_Titles</vt:lpstr>
      <vt:lpstr>'様式D-1-1 (83)'!Print_Titles</vt:lpstr>
      <vt:lpstr>'様式D-1-1 (84)'!Print_Titles</vt:lpstr>
      <vt:lpstr>'様式D-1-1 (85)'!Print_Titles</vt:lpstr>
      <vt:lpstr>'様式D-1-1 (86)'!Print_Titles</vt:lpstr>
      <vt:lpstr>'様式D-1-1 (87)'!Print_Titles</vt:lpstr>
      <vt:lpstr>'様式D-1-1 (88)'!Print_Titles</vt:lpstr>
      <vt:lpstr>'様式D-1-1 (89)'!Print_Titles</vt:lpstr>
      <vt:lpstr>'様式D-1-1 (9)'!Print_Titles</vt:lpstr>
      <vt:lpstr>'様式D-1-1 (90)'!Print_Titles</vt:lpstr>
      <vt:lpstr>'様式D-1-1 (91)'!Print_Titles</vt:lpstr>
      <vt:lpstr>'様式D-1-1 (92)'!Print_Titles</vt:lpstr>
      <vt:lpstr>'様式D-1-1 (93)'!Print_Titles</vt:lpstr>
      <vt:lpstr>'様式D-1-1 (94)'!Print_Titles</vt:lpstr>
      <vt:lpstr>'様式D-1-1 (95)'!Print_Titles</vt:lpstr>
      <vt:lpstr>'様式D-1-1 (96)'!Print_Titles</vt:lpstr>
      <vt:lpstr>'様式D-1-1 (97)'!Print_Titles</vt:lpstr>
      <vt:lpstr>'様式D-1-1 (98)'!Print_Titles</vt:lpstr>
      <vt:lpstr>'様式D-1-1 (99)'!Print_Titles</vt:lpstr>
      <vt:lpstr>'様式D-1-2 (0)'!Print_Titles</vt:lpstr>
      <vt:lpstr>'様式D-1-2 (1)'!Print_Titles</vt:lpstr>
      <vt:lpstr>'様式D-1-2 (10)'!Print_Titles</vt:lpstr>
      <vt:lpstr>'様式D-1-2 (11)'!Print_Titles</vt:lpstr>
      <vt:lpstr>'様式D-1-2 (2)'!Print_Titles</vt:lpstr>
      <vt:lpstr>'様式D-1-2 (3)'!Print_Titles</vt:lpstr>
      <vt:lpstr>'様式D-1-2 (4)'!Print_Titles</vt:lpstr>
      <vt:lpstr>'様式D-1-2 (5)'!Print_Titles</vt:lpstr>
      <vt:lpstr>'様式D-1-2 (6)'!Print_Titles</vt:lpstr>
      <vt:lpstr>'様式D-1-2 (7)'!Print_Titles</vt:lpstr>
      <vt:lpstr>'様式D-1-2 (8)'!Print_Titles</vt:lpstr>
      <vt:lpstr>'様式D-1-2 (9)'!Print_Titles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'様式D-3_S30'!Print_Titles</vt:lpstr>
      <vt:lpstr>'様式D-3_S31'!Print_Titles</vt:lpstr>
      <vt:lpstr>'様式D-3_S32'!Print_Titles</vt:lpstr>
      <vt:lpstr>'様式D-3_S33'!Print_Titles</vt:lpstr>
      <vt:lpstr>'様式D-3_S34'!Print_Titles</vt:lpstr>
      <vt:lpstr>'様式D-3_S35'!Print_Titles</vt:lpstr>
      <vt:lpstr>'様式D-3_S36'!Print_Titles</vt:lpstr>
      <vt:lpstr>'様式D-3_S37'!Print_Titles</vt:lpstr>
      <vt:lpstr>'様式D-3_S38'!Print_Titles</vt:lpstr>
      <vt:lpstr>'様式D-3_S39'!Print_Titles</vt:lpstr>
      <vt:lpstr>'様式D-3_S40'!Print_Titles</vt:lpstr>
      <vt:lpstr>'様式D-3_S41'!Print_Titles</vt:lpstr>
      <vt:lpstr>'様式D-3_S42'!Print_Titles</vt:lpstr>
      <vt:lpstr>'様式D-3_S43'!Print_Titles</vt:lpstr>
      <vt:lpstr>'様式D-3_S44'!Print_Titles</vt:lpstr>
      <vt:lpstr>'様式D-3_S45'!Print_Titles</vt:lpstr>
      <vt:lpstr>'様式D-3_S46'!Print_Titles</vt:lpstr>
      <vt:lpstr>'様式D-3_S47'!Print_Titles</vt:lpstr>
      <vt:lpstr>'様式D-3_S48'!Print_Titles</vt:lpstr>
      <vt:lpstr>'様式D-3_S49'!Print_Titles</vt:lpstr>
      <vt:lpstr>'様式D-3_S50'!Print_Titles</vt:lpstr>
      <vt:lpstr>'様式D-3_S51'!Print_Titles</vt:lpstr>
      <vt:lpstr>'様式D-3_S52'!Print_Titles</vt:lpstr>
      <vt:lpstr>'様式D-3_S53'!Print_Titles</vt:lpstr>
      <vt:lpstr>'様式D-3_S54'!Print_Titles</vt:lpstr>
      <vt:lpstr>'様式D-3_S55'!Print_Titles</vt:lpstr>
      <vt:lpstr>'様式D-3_S56'!Print_Titles</vt:lpstr>
      <vt:lpstr>'様式D-3_S57'!Print_Titles</vt:lpstr>
      <vt:lpstr>'様式D-3_S58'!Print_Titles</vt:lpstr>
      <vt:lpstr>'様式D-3_S59'!Print_Titles</vt:lpstr>
      <vt:lpstr>'様式D-3_S60'!Print_Titles</vt:lpstr>
      <vt:lpstr>'様式D-3_S61'!Print_Titles</vt:lpstr>
      <vt:lpstr>'様式D-3_S62'!Print_Titles</vt:lpstr>
      <vt:lpstr>'様式D-3_S63'!Print_Titles</vt:lpstr>
      <vt:lpstr>'様式D-3_S64'!Print_Titles</vt:lpstr>
      <vt:lpstr>'様式D-3_S65'!Print_Titles</vt:lpstr>
      <vt:lpstr>'様式D-3_S66'!Print_Titles</vt:lpstr>
      <vt:lpstr>'様式D-3_S67'!Print_Titles</vt:lpstr>
      <vt:lpstr>'様式D-3_S68'!Print_Titles</vt:lpstr>
      <vt:lpstr>'様式D-3_S69'!Print_Titles</vt:lpstr>
      <vt:lpstr>'様式D-3_S70'!Print_Titles</vt:lpstr>
      <vt:lpstr>'様式D-3_S71'!Print_Titles</vt:lpstr>
      <vt:lpstr>'様式D-3_S72'!Print_Titles</vt:lpstr>
      <vt:lpstr>'様式D-3_S73'!Print_Titles</vt:lpstr>
      <vt:lpstr>'様式D-3_S74'!Print_Titles</vt:lpstr>
      <vt:lpstr>'様式D-3_S75'!Print_Titles</vt:lpstr>
      <vt:lpstr>'様式D-3_S76'!Print_Titles</vt:lpstr>
      <vt:lpstr>'様式D-3_S77'!Print_Titles</vt:lpstr>
      <vt:lpstr>'様式D-3_S78'!Print_Titles</vt:lpstr>
      <vt:lpstr>'様式D-3_S79'!Print_Titles</vt:lpstr>
      <vt:lpstr>'様式D-3_S80'!Print_Titles</vt:lpstr>
      <vt:lpstr>'様式D-3_S81'!Print_Titles</vt:lpstr>
      <vt:lpstr>'様式D-3_S82'!Print_Titles</vt:lpstr>
      <vt:lpstr>'様式D-3_S83'!Print_Titles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2026-02-21T05:39:14Z</cp:lastPrinted>
  <dcterms:created xsi:type="dcterms:W3CDTF">2012-04-09T00:49:26Z</dcterms:created>
  <dcterms:modified xsi:type="dcterms:W3CDTF">2026-04-03T06:06:46Z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